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dabraxas\Documents\새로이\seroeshooting\ShootingGame2\Assets\Data\"/>
    </mc:Choice>
  </mc:AlternateContent>
  <bookViews>
    <workbookView xWindow="1464" yWindow="60" windowWidth="28032" windowHeight="12636" activeTab="1"/>
  </bookViews>
  <sheets>
    <sheet name="적 몬스터" sheetId="3" r:id="rId1"/>
    <sheet name="레벨 디자인" sheetId="10" r:id="rId2"/>
    <sheet name="BGM" sheetId="9" r:id="rId3"/>
    <sheet name="효과음" sheetId="12" r:id="rId4"/>
  </sheets>
  <calcPr calcId="162913"/>
</workbook>
</file>

<file path=xl/calcChain.xml><?xml version="1.0" encoding="utf-8"?>
<calcChain xmlns="http://schemas.openxmlformats.org/spreadsheetml/2006/main">
  <c r="F254" i="10" l="1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G253" i="10"/>
  <c r="F253" i="10"/>
  <c r="G252" i="10"/>
  <c r="F252" i="10"/>
  <c r="E252" i="10"/>
  <c r="G251" i="10"/>
  <c r="F251" i="10"/>
  <c r="E251" i="10"/>
  <c r="E248" i="10"/>
  <c r="F248" i="10"/>
  <c r="G248" i="10"/>
  <c r="E249" i="10"/>
  <c r="F249" i="10"/>
  <c r="G249" i="10"/>
  <c r="E250" i="10"/>
  <c r="F250" i="10"/>
  <c r="G250" i="10"/>
  <c r="G247" i="10"/>
  <c r="F247" i="10"/>
  <c r="E247" i="10"/>
  <c r="F168" i="10"/>
  <c r="E168" i="10"/>
  <c r="G246" i="10"/>
  <c r="F246" i="10"/>
  <c r="E246" i="10"/>
  <c r="G245" i="10"/>
  <c r="F245" i="10"/>
  <c r="E245" i="10"/>
  <c r="G244" i="10"/>
  <c r="F244" i="10"/>
  <c r="E244" i="10"/>
  <c r="G242" i="10"/>
  <c r="F242" i="10"/>
  <c r="E242" i="10"/>
  <c r="G243" i="10"/>
  <c r="F243" i="10"/>
  <c r="E243" i="10"/>
  <c r="E238" i="10"/>
  <c r="F238" i="10"/>
  <c r="G238" i="10"/>
  <c r="E239" i="10"/>
  <c r="F239" i="10"/>
  <c r="G239" i="10"/>
  <c r="E240" i="10"/>
  <c r="F240" i="10"/>
  <c r="G240" i="10"/>
  <c r="E241" i="10"/>
  <c r="F241" i="10"/>
  <c r="G241" i="10"/>
  <c r="G237" i="10"/>
  <c r="F237" i="10"/>
  <c r="E237" i="10"/>
  <c r="E231" i="10"/>
  <c r="E233" i="10"/>
  <c r="F233" i="10"/>
  <c r="G233" i="10"/>
  <c r="E234" i="10"/>
  <c r="F234" i="10"/>
  <c r="G234" i="10"/>
  <c r="E235" i="10"/>
  <c r="F235" i="10"/>
  <c r="G235" i="10"/>
  <c r="E236" i="10"/>
  <c r="F236" i="10"/>
  <c r="G236" i="10"/>
  <c r="G232" i="10"/>
  <c r="F232" i="10"/>
  <c r="E232" i="10"/>
  <c r="E230" i="10"/>
  <c r="F230" i="10"/>
  <c r="G230" i="10"/>
  <c r="F231" i="10"/>
  <c r="G231" i="10"/>
  <c r="G229" i="10"/>
  <c r="F229" i="10"/>
  <c r="E229" i="10"/>
  <c r="E226" i="10"/>
  <c r="F226" i="10"/>
  <c r="G226" i="10"/>
  <c r="E227" i="10"/>
  <c r="F227" i="10"/>
  <c r="G227" i="10"/>
  <c r="E228" i="10"/>
  <c r="F228" i="10"/>
  <c r="G228" i="10"/>
  <c r="G225" i="10"/>
  <c r="F225" i="10"/>
  <c r="E225" i="10"/>
  <c r="E224" i="10"/>
  <c r="F224" i="10"/>
  <c r="G224" i="10"/>
  <c r="E218" i="10"/>
  <c r="F218" i="10"/>
  <c r="G218" i="10"/>
  <c r="E219" i="10"/>
  <c r="F219" i="10"/>
  <c r="G219" i="10"/>
  <c r="E220" i="10"/>
  <c r="F220" i="10"/>
  <c r="G220" i="10"/>
  <c r="E221" i="10"/>
  <c r="F221" i="10"/>
  <c r="G221" i="10"/>
  <c r="E222" i="10"/>
  <c r="F222" i="10"/>
  <c r="G222" i="10"/>
  <c r="E223" i="10"/>
  <c r="F223" i="10"/>
  <c r="G223" i="10"/>
  <c r="G217" i="10"/>
  <c r="F217" i="10"/>
  <c r="E217" i="10"/>
  <c r="G216" i="10"/>
  <c r="F216" i="10"/>
  <c r="E216" i="10"/>
  <c r="F215" i="10"/>
  <c r="E215" i="10"/>
  <c r="E214" i="10"/>
  <c r="F214" i="10"/>
  <c r="G214" i="10"/>
  <c r="E213" i="10"/>
  <c r="F213" i="10"/>
  <c r="G213" i="10"/>
  <c r="G212" i="10"/>
  <c r="F212" i="10"/>
  <c r="E212" i="10"/>
  <c r="G211" i="10"/>
  <c r="F211" i="10"/>
  <c r="E211" i="10"/>
  <c r="G210" i="10"/>
  <c r="F210" i="10"/>
  <c r="E210" i="10"/>
  <c r="G209" i="10"/>
  <c r="F209" i="10"/>
  <c r="E209" i="10"/>
  <c r="G208" i="10"/>
  <c r="F208" i="10"/>
  <c r="E208" i="10"/>
  <c r="G207" i="10"/>
  <c r="F207" i="10"/>
  <c r="E207" i="10"/>
  <c r="E204" i="10" l="1"/>
  <c r="F204" i="10"/>
  <c r="G204" i="10"/>
  <c r="E205" i="10"/>
  <c r="F205" i="10"/>
  <c r="G205" i="10"/>
  <c r="E206" i="10"/>
  <c r="F206" i="10"/>
  <c r="G206" i="10"/>
  <c r="G203" i="10"/>
  <c r="F203" i="10"/>
  <c r="E203" i="10"/>
  <c r="F202" i="10"/>
  <c r="E202" i="10"/>
  <c r="E201" i="10"/>
  <c r="F201" i="10"/>
  <c r="G201" i="10"/>
  <c r="G200" i="10"/>
  <c r="F200" i="10"/>
  <c r="E200" i="10"/>
  <c r="F182" i="10"/>
  <c r="E182" i="10"/>
  <c r="E198" i="10"/>
  <c r="F198" i="10"/>
  <c r="G198" i="10"/>
  <c r="E199" i="10"/>
  <c r="F199" i="10"/>
  <c r="G199" i="10"/>
  <c r="G197" i="10"/>
  <c r="F197" i="10"/>
  <c r="E197" i="10"/>
  <c r="E193" i="10"/>
  <c r="F193" i="10"/>
  <c r="G193" i="10"/>
  <c r="E194" i="10"/>
  <c r="F194" i="10"/>
  <c r="G194" i="10"/>
  <c r="E195" i="10"/>
  <c r="F195" i="10"/>
  <c r="G195" i="10"/>
  <c r="E196" i="10"/>
  <c r="F196" i="10"/>
  <c r="G196" i="10"/>
  <c r="G192" i="10"/>
  <c r="F192" i="10"/>
  <c r="E192" i="10"/>
  <c r="G191" i="10"/>
  <c r="F191" i="10"/>
  <c r="E191" i="10"/>
  <c r="G190" i="10"/>
  <c r="F190" i="10"/>
  <c r="E190" i="10"/>
  <c r="E188" i="10"/>
  <c r="F188" i="10"/>
  <c r="G188" i="10"/>
  <c r="G187" i="10"/>
  <c r="F187" i="10"/>
  <c r="E187" i="10"/>
  <c r="E185" i="10"/>
  <c r="F185" i="10"/>
  <c r="G185" i="10"/>
  <c r="G184" i="10"/>
  <c r="F184" i="10"/>
  <c r="E184" i="10"/>
  <c r="G189" i="10"/>
  <c r="F189" i="10"/>
  <c r="E189" i="10"/>
  <c r="G186" i="10"/>
  <c r="F186" i="10"/>
  <c r="E186" i="10"/>
  <c r="G183" i="10"/>
  <c r="F183" i="10"/>
  <c r="E183" i="10"/>
  <c r="E178" i="10"/>
  <c r="F178" i="10"/>
  <c r="G178" i="10"/>
  <c r="E179" i="10"/>
  <c r="F179" i="10"/>
  <c r="G179" i="10"/>
  <c r="E180" i="10"/>
  <c r="F180" i="10"/>
  <c r="G180" i="10"/>
  <c r="E181" i="10"/>
  <c r="F181" i="10"/>
  <c r="G181" i="10"/>
  <c r="G177" i="10"/>
  <c r="F177" i="10"/>
  <c r="E177" i="10"/>
  <c r="F176" i="10"/>
  <c r="F175" i="10"/>
  <c r="E176" i="10"/>
  <c r="G176" i="10"/>
  <c r="G175" i="10"/>
  <c r="E175" i="10"/>
  <c r="G173" i="10"/>
  <c r="F173" i="10"/>
  <c r="E173" i="10"/>
  <c r="G170" i="10"/>
  <c r="F170" i="10"/>
  <c r="E170" i="10"/>
  <c r="E171" i="10"/>
  <c r="F171" i="10"/>
  <c r="G171" i="10"/>
  <c r="E172" i="10"/>
  <c r="F172" i="10"/>
  <c r="G172" i="10"/>
  <c r="E174" i="10"/>
  <c r="F174" i="10"/>
  <c r="G174" i="10"/>
  <c r="G169" i="10"/>
  <c r="F169" i="10"/>
  <c r="E169" i="10"/>
  <c r="G166" i="10"/>
  <c r="F166" i="10"/>
  <c r="E166" i="10"/>
  <c r="G167" i="10"/>
  <c r="F167" i="10"/>
  <c r="E167" i="10"/>
  <c r="G165" i="10"/>
  <c r="F165" i="10"/>
  <c r="E165" i="10"/>
  <c r="G163" i="10"/>
  <c r="F163" i="10"/>
  <c r="E163" i="10"/>
  <c r="G164" i="10"/>
  <c r="F164" i="10"/>
  <c r="E164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G155" i="10"/>
  <c r="F155" i="10"/>
  <c r="G46" i="10"/>
  <c r="F46" i="10"/>
  <c r="E46" i="10"/>
  <c r="E153" i="10"/>
  <c r="F153" i="10"/>
  <c r="G153" i="10"/>
  <c r="G152" i="10"/>
  <c r="F152" i="10"/>
  <c r="E152" i="10"/>
  <c r="E138" i="10"/>
  <c r="F138" i="10"/>
  <c r="G138" i="10"/>
  <c r="E139" i="10"/>
  <c r="F139" i="10"/>
  <c r="G139" i="10"/>
  <c r="E140" i="10"/>
  <c r="F140" i="10"/>
  <c r="G140" i="10"/>
  <c r="E141" i="10"/>
  <c r="F141" i="10"/>
  <c r="G141" i="10"/>
  <c r="E142" i="10"/>
  <c r="F142" i="10"/>
  <c r="G142" i="10"/>
  <c r="E143" i="10"/>
  <c r="F143" i="10"/>
  <c r="G143" i="10"/>
  <c r="E147" i="10"/>
  <c r="F147" i="10"/>
  <c r="G147" i="10"/>
  <c r="E148" i="10"/>
  <c r="F148" i="10"/>
  <c r="G148" i="10"/>
  <c r="E149" i="10"/>
  <c r="F149" i="10"/>
  <c r="G149" i="10"/>
  <c r="E150" i="10"/>
  <c r="F150" i="10"/>
  <c r="G150" i="10"/>
  <c r="E151" i="10"/>
  <c r="F151" i="10"/>
  <c r="G151" i="10"/>
  <c r="G154" i="10"/>
  <c r="F154" i="10"/>
  <c r="E154" i="10"/>
  <c r="E145" i="10"/>
  <c r="F145" i="10"/>
  <c r="G145" i="10"/>
  <c r="E146" i="10"/>
  <c r="F146" i="10"/>
  <c r="G146" i="10"/>
  <c r="G144" i="10"/>
  <c r="F144" i="10"/>
  <c r="E144" i="10"/>
  <c r="E136" i="10"/>
  <c r="F136" i="10"/>
  <c r="G136" i="10"/>
  <c r="E137" i="10"/>
  <c r="F137" i="10"/>
  <c r="G137" i="10"/>
  <c r="G133" i="10"/>
  <c r="G132" i="10"/>
  <c r="E135" i="10"/>
  <c r="F135" i="10"/>
  <c r="G135" i="10"/>
  <c r="G134" i="10"/>
  <c r="F134" i="10"/>
  <c r="E134" i="10"/>
  <c r="E133" i="10"/>
  <c r="F133" i="10"/>
  <c r="F132" i="10"/>
  <c r="E132" i="10"/>
  <c r="E113" i="10" l="1"/>
  <c r="F113" i="10"/>
  <c r="G113" i="10"/>
  <c r="E112" i="10"/>
  <c r="F111" i="10"/>
  <c r="E111" i="10"/>
  <c r="G107" i="10"/>
  <c r="F107" i="10"/>
  <c r="E107" i="10"/>
  <c r="G102" i="10"/>
  <c r="F102" i="10"/>
  <c r="E102" i="10"/>
  <c r="F105" i="10"/>
  <c r="G105" i="10"/>
  <c r="F106" i="10"/>
  <c r="G106" i="10"/>
  <c r="F108" i="10"/>
  <c r="G108" i="10"/>
  <c r="F109" i="10"/>
  <c r="G109" i="10"/>
  <c r="F110" i="10"/>
  <c r="G110" i="10"/>
  <c r="G103" i="10"/>
  <c r="F103" i="10"/>
  <c r="G96" i="10" l="1"/>
  <c r="F96" i="10"/>
  <c r="E96" i="10"/>
  <c r="G95" i="10"/>
  <c r="F95" i="10"/>
  <c r="E95" i="10"/>
  <c r="G86" i="10"/>
  <c r="F86" i="10"/>
  <c r="G84" i="10"/>
  <c r="F84" i="10"/>
  <c r="G82" i="10"/>
  <c r="F82" i="10"/>
  <c r="G72" i="10"/>
  <c r="F72" i="10"/>
  <c r="E72" i="10"/>
  <c r="G69" i="10"/>
  <c r="F69" i="10"/>
  <c r="G67" i="10"/>
  <c r="F67" i="10"/>
  <c r="G64" i="10"/>
  <c r="F64" i="10"/>
  <c r="G25" i="10"/>
  <c r="F25" i="10"/>
  <c r="E25" i="10"/>
  <c r="F116" i="10"/>
  <c r="F114" i="10"/>
  <c r="F104" i="10"/>
  <c r="G126" i="10"/>
  <c r="F126" i="10"/>
  <c r="E126" i="10"/>
  <c r="G124" i="10"/>
  <c r="F124" i="10"/>
  <c r="E124" i="10"/>
  <c r="G122" i="10"/>
  <c r="F122" i="10"/>
  <c r="E122" i="10"/>
  <c r="G118" i="10"/>
  <c r="F118" i="10"/>
  <c r="E118" i="10"/>
  <c r="G116" i="10"/>
  <c r="E116" i="10"/>
  <c r="G114" i="10"/>
  <c r="E114" i="10"/>
  <c r="G17" i="10"/>
  <c r="F17" i="10"/>
  <c r="E17" i="10"/>
  <c r="E128" i="10"/>
  <c r="F128" i="10"/>
  <c r="G128" i="10"/>
  <c r="E129" i="10"/>
  <c r="F129" i="10"/>
  <c r="G129" i="10"/>
  <c r="E130" i="10"/>
  <c r="F130" i="10"/>
  <c r="G130" i="10"/>
  <c r="E131" i="10"/>
  <c r="F131" i="10"/>
  <c r="G131" i="10"/>
  <c r="G127" i="10"/>
  <c r="F127" i="10"/>
  <c r="E127" i="10"/>
  <c r="E123" i="10"/>
  <c r="F123" i="10"/>
  <c r="G123" i="10"/>
  <c r="E125" i="10"/>
  <c r="F125" i="10"/>
  <c r="G125" i="10"/>
  <c r="G121" i="10"/>
  <c r="F121" i="10"/>
  <c r="E121" i="10"/>
  <c r="G120" i="10"/>
  <c r="F120" i="10"/>
  <c r="E120" i="10"/>
  <c r="G119" i="10"/>
  <c r="F119" i="10"/>
  <c r="E119" i="10"/>
  <c r="E115" i="10"/>
  <c r="F115" i="10"/>
  <c r="G115" i="10"/>
  <c r="E117" i="10"/>
  <c r="F117" i="10"/>
  <c r="G117" i="10"/>
  <c r="G112" i="10"/>
  <c r="F112" i="10"/>
  <c r="G104" i="10"/>
  <c r="F101" i="10"/>
  <c r="E101" i="10"/>
  <c r="E99" i="10"/>
  <c r="F99" i="10"/>
  <c r="G99" i="10"/>
  <c r="E100" i="10"/>
  <c r="F100" i="10"/>
  <c r="G100" i="10"/>
  <c r="G98" i="10"/>
  <c r="F98" i="10"/>
  <c r="E98" i="10"/>
  <c r="E94" i="10"/>
  <c r="F94" i="10"/>
  <c r="G94" i="10"/>
  <c r="E97" i="10"/>
  <c r="F97" i="10"/>
  <c r="G97" i="10"/>
  <c r="G93" i="10"/>
  <c r="F93" i="10"/>
  <c r="E93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G88" i="10"/>
  <c r="F88" i="10"/>
  <c r="E88" i="10"/>
  <c r="G87" i="10"/>
  <c r="F87" i="10"/>
  <c r="E87" i="10"/>
  <c r="G85" i="10"/>
  <c r="F85" i="10"/>
  <c r="E85" i="10"/>
  <c r="G83" i="10"/>
  <c r="F83" i="10"/>
  <c r="E83" i="10"/>
  <c r="G81" i="10"/>
  <c r="F81" i="10"/>
  <c r="E81" i="10"/>
  <c r="F80" i="10"/>
  <c r="E80" i="10"/>
  <c r="E79" i="10"/>
  <c r="F79" i="10"/>
  <c r="G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E71" i="10"/>
  <c r="F71" i="10"/>
  <c r="G71" i="10"/>
  <c r="E73" i="10"/>
  <c r="F73" i="10"/>
  <c r="G73" i="10"/>
  <c r="E74" i="10"/>
  <c r="F74" i="10"/>
  <c r="G74" i="10"/>
  <c r="G70" i="10"/>
  <c r="F70" i="10"/>
  <c r="E70" i="10"/>
  <c r="E60" i="10" l="1"/>
  <c r="F60" i="10"/>
  <c r="G60" i="10"/>
  <c r="E61" i="10"/>
  <c r="F61" i="10"/>
  <c r="G61" i="10"/>
  <c r="E62" i="10"/>
  <c r="F62" i="10"/>
  <c r="G62" i="10"/>
  <c r="E63" i="10"/>
  <c r="F63" i="10"/>
  <c r="G63" i="10"/>
  <c r="E65" i="10"/>
  <c r="F65" i="10"/>
  <c r="G65" i="10"/>
  <c r="E66" i="10"/>
  <c r="F66" i="10"/>
  <c r="G66" i="10"/>
  <c r="E68" i="10"/>
  <c r="F68" i="10"/>
  <c r="G68" i="10"/>
  <c r="F57" i="10"/>
  <c r="G57" i="10"/>
  <c r="F58" i="10"/>
  <c r="G58" i="10"/>
  <c r="F39" i="10"/>
  <c r="E39" i="10"/>
  <c r="F24" i="10"/>
  <c r="E24" i="10"/>
  <c r="F11" i="10"/>
  <c r="E11" i="10"/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60" i="10" s="1"/>
  <c r="B61" i="10" s="1"/>
  <c r="B62" i="10" s="1"/>
  <c r="B63" i="10" s="1"/>
  <c r="B64" i="10" l="1"/>
  <c r="G56" i="10"/>
  <c r="F56" i="10"/>
  <c r="G55" i="10"/>
  <c r="F55" i="10"/>
  <c r="E54" i="10"/>
  <c r="F54" i="10"/>
  <c r="G54" i="10"/>
  <c r="G53" i="10"/>
  <c r="F53" i="10"/>
  <c r="E53" i="10"/>
  <c r="G52" i="10"/>
  <c r="F52" i="10"/>
  <c r="E52" i="10"/>
  <c r="G51" i="10"/>
  <c r="F51" i="10"/>
  <c r="E51" i="10"/>
  <c r="G47" i="10"/>
  <c r="F47" i="10"/>
  <c r="E47" i="10"/>
  <c r="G49" i="10"/>
  <c r="F49" i="10"/>
  <c r="E49" i="10"/>
  <c r="G50" i="10"/>
  <c r="F50" i="10"/>
  <c r="E50" i="10"/>
  <c r="G48" i="10"/>
  <c r="F48" i="10"/>
  <c r="E48" i="10"/>
  <c r="B65" i="10" l="1"/>
  <c r="G45" i="10"/>
  <c r="F45" i="10"/>
  <c r="E45" i="10"/>
  <c r="G44" i="10"/>
  <c r="F44" i="10"/>
  <c r="E44" i="10"/>
  <c r="G43" i="10"/>
  <c r="F43" i="10"/>
  <c r="E43" i="10"/>
  <c r="G42" i="10"/>
  <c r="F42" i="10"/>
  <c r="E42" i="10"/>
  <c r="G41" i="10"/>
  <c r="G40" i="10"/>
  <c r="F41" i="10"/>
  <c r="F40" i="10"/>
  <c r="E41" i="10"/>
  <c r="E40" i="10"/>
  <c r="E36" i="10"/>
  <c r="F36" i="10"/>
  <c r="G36" i="10"/>
  <c r="E37" i="10"/>
  <c r="F37" i="10"/>
  <c r="G37" i="10"/>
  <c r="E38" i="10"/>
  <c r="F38" i="10"/>
  <c r="G38" i="10"/>
  <c r="G32" i="10"/>
  <c r="G33" i="10"/>
  <c r="G34" i="10"/>
  <c r="G35" i="10"/>
  <c r="G31" i="10"/>
  <c r="F32" i="10"/>
  <c r="F33" i="10"/>
  <c r="F34" i="10"/>
  <c r="F35" i="10"/>
  <c r="F31" i="10"/>
  <c r="E35" i="10"/>
  <c r="E32" i="10"/>
  <c r="E33" i="10"/>
  <c r="E34" i="10"/>
  <c r="E31" i="10"/>
  <c r="G30" i="10"/>
  <c r="G29" i="10"/>
  <c r="F30" i="10"/>
  <c r="F29" i="10"/>
  <c r="E30" i="10"/>
  <c r="E29" i="10"/>
  <c r="F27" i="10"/>
  <c r="F28" i="10"/>
  <c r="F26" i="10"/>
  <c r="F19" i="10"/>
  <c r="F20" i="10"/>
  <c r="F21" i="10"/>
  <c r="F22" i="10"/>
  <c r="F23" i="10"/>
  <c r="F18" i="10"/>
  <c r="F4" i="10"/>
  <c r="F5" i="10"/>
  <c r="F6" i="10"/>
  <c r="F7" i="10"/>
  <c r="F8" i="10"/>
  <c r="F9" i="10"/>
  <c r="F10" i="10"/>
  <c r="F12" i="10"/>
  <c r="F13" i="10"/>
  <c r="F14" i="10"/>
  <c r="F15" i="10"/>
  <c r="F16" i="10"/>
  <c r="F3" i="10"/>
  <c r="K3" i="10" s="1"/>
  <c r="L3" i="10" s="1"/>
  <c r="G27" i="10"/>
  <c r="G28" i="10"/>
  <c r="G26" i="10"/>
  <c r="G19" i="10"/>
  <c r="G20" i="10"/>
  <c r="G21" i="10"/>
  <c r="G22" i="10"/>
  <c r="G23" i="10"/>
  <c r="G18" i="10"/>
  <c r="G4" i="10"/>
  <c r="G5" i="10"/>
  <c r="G6" i="10"/>
  <c r="G7" i="10"/>
  <c r="G8" i="10"/>
  <c r="G9" i="10"/>
  <c r="G10" i="10"/>
  <c r="G12" i="10"/>
  <c r="G13" i="10"/>
  <c r="G14" i="10"/>
  <c r="G15" i="10"/>
  <c r="G16" i="10"/>
  <c r="G3" i="10"/>
  <c r="I3" i="10" s="1"/>
  <c r="E27" i="10"/>
  <c r="E28" i="10"/>
  <c r="E26" i="10"/>
  <c r="E19" i="10"/>
  <c r="E20" i="10"/>
  <c r="E21" i="10"/>
  <c r="E22" i="10"/>
  <c r="E23" i="10"/>
  <c r="E18" i="10"/>
  <c r="E4" i="10"/>
  <c r="E5" i="10"/>
  <c r="E6" i="10"/>
  <c r="E7" i="10"/>
  <c r="E8" i="10"/>
  <c r="E9" i="10"/>
  <c r="E10" i="10"/>
  <c r="E12" i="10"/>
  <c r="E13" i="10"/>
  <c r="E14" i="10"/>
  <c r="E15" i="10"/>
  <c r="E16" i="10"/>
  <c r="E3" i="10"/>
  <c r="J3" i="10" s="1"/>
  <c r="B66" i="10" l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K4" i="10"/>
  <c r="L4" i="10" s="1"/>
  <c r="J112" i="10" l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3" i="10" s="1"/>
  <c r="J111" i="10"/>
  <c r="I112" i="10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I129" i="10" s="1"/>
  <c r="I130" i="10" s="1"/>
  <c r="I131" i="10" s="1"/>
  <c r="I132" i="10" s="1"/>
  <c r="I133" i="10" s="1"/>
  <c r="I134" i="10" s="1"/>
  <c r="I135" i="10" s="1"/>
  <c r="I136" i="10" s="1"/>
  <c r="I137" i="10" s="1"/>
  <c r="I138" i="10" s="1"/>
  <c r="I139" i="10" s="1"/>
  <c r="I140" i="10" s="1"/>
  <c r="I141" i="10" s="1"/>
  <c r="I142" i="10" s="1"/>
  <c r="I143" i="10" s="1"/>
  <c r="I144" i="10" s="1"/>
  <c r="I145" i="10" s="1"/>
  <c r="I146" i="10" s="1"/>
  <c r="I147" i="10" s="1"/>
  <c r="I148" i="10" s="1"/>
  <c r="I149" i="10" s="1"/>
  <c r="I150" i="10" s="1"/>
  <c r="I151" i="10" s="1"/>
  <c r="I152" i="10" s="1"/>
  <c r="I153" i="10" s="1"/>
  <c r="I154" i="10" s="1"/>
  <c r="I155" i="10" s="1"/>
  <c r="I156" i="10" s="1"/>
  <c r="I157" i="10" s="1"/>
  <c r="I158" i="10" s="1"/>
  <c r="I159" i="10" s="1"/>
  <c r="I160" i="10" s="1"/>
  <c r="I161" i="10" s="1"/>
  <c r="I163" i="10" s="1"/>
  <c r="I164" i="10" s="1"/>
  <c r="I165" i="10" s="1"/>
  <c r="I166" i="10" s="1"/>
  <c r="I167" i="10" s="1"/>
  <c r="I168" i="10" s="1"/>
  <c r="I169" i="10" s="1"/>
  <c r="I170" i="10" s="1"/>
  <c r="I171" i="10" s="1"/>
  <c r="I172" i="10" s="1"/>
  <c r="I173" i="10" s="1"/>
  <c r="I174" i="10" s="1"/>
  <c r="I175" i="10" s="1"/>
  <c r="I176" i="10" s="1"/>
  <c r="I177" i="10" s="1"/>
  <c r="I178" i="10" s="1"/>
  <c r="I179" i="10" s="1"/>
  <c r="I180" i="10" s="1"/>
  <c r="I181" i="10" s="1"/>
  <c r="I182" i="10" s="1"/>
  <c r="I183" i="10" s="1"/>
  <c r="I184" i="10" s="1"/>
  <c r="I185" i="10" s="1"/>
  <c r="I186" i="10" s="1"/>
  <c r="I187" i="10" s="1"/>
  <c r="I188" i="10" s="1"/>
  <c r="I189" i="10" s="1"/>
  <c r="I190" i="10" s="1"/>
  <c r="I191" i="10" s="1"/>
  <c r="I192" i="10" s="1"/>
  <c r="I193" i="10" s="1"/>
  <c r="I194" i="10" s="1"/>
  <c r="I195" i="10" s="1"/>
  <c r="I196" i="10" s="1"/>
  <c r="I197" i="10" s="1"/>
  <c r="I198" i="10" s="1"/>
  <c r="I199" i="10" s="1"/>
  <c r="I200" i="10" s="1"/>
  <c r="I201" i="10" s="1"/>
  <c r="I202" i="10" s="1"/>
  <c r="I203" i="10" s="1"/>
  <c r="I204" i="10" s="1"/>
  <c r="I205" i="10" s="1"/>
  <c r="I206" i="10" s="1"/>
  <c r="I207" i="10" s="1"/>
  <c r="I208" i="10" s="1"/>
  <c r="I209" i="10" s="1"/>
  <c r="I210" i="10" s="1"/>
  <c r="I211" i="10" s="1"/>
  <c r="I212" i="10" s="1"/>
  <c r="I213" i="10" s="1"/>
  <c r="I214" i="10" s="1"/>
  <c r="I215" i="10" s="1"/>
  <c r="I216" i="10" s="1"/>
  <c r="I217" i="10" s="1"/>
  <c r="I218" i="10" s="1"/>
  <c r="I219" i="10" s="1"/>
  <c r="I220" i="10" s="1"/>
  <c r="I221" i="10" s="1"/>
  <c r="I222" i="10" s="1"/>
  <c r="I223" i="10" s="1"/>
  <c r="I224" i="10" s="1"/>
  <c r="I225" i="10" s="1"/>
  <c r="I226" i="10" s="1"/>
  <c r="I227" i="10" s="1"/>
  <c r="I228" i="10" s="1"/>
  <c r="I229" i="10" s="1"/>
  <c r="I230" i="10" s="1"/>
  <c r="I231" i="10" s="1"/>
  <c r="I232" i="10" s="1"/>
  <c r="I233" i="10" s="1"/>
  <c r="I234" i="10" s="1"/>
  <c r="I235" i="10" s="1"/>
  <c r="I236" i="10" s="1"/>
  <c r="I237" i="10" s="1"/>
  <c r="I238" i="10" s="1"/>
  <c r="I239" i="10" s="1"/>
  <c r="I240" i="10" s="1"/>
  <c r="I241" i="10" s="1"/>
  <c r="I242" i="10" s="1"/>
  <c r="I243" i="10" s="1"/>
  <c r="I244" i="10" s="1"/>
  <c r="I245" i="10" s="1"/>
  <c r="I246" i="10" s="1"/>
  <c r="I247" i="10" s="1"/>
  <c r="I248" i="10" s="1"/>
  <c r="I249" i="10" s="1"/>
  <c r="I250" i="10" s="1"/>
  <c r="I251" i="10" s="1"/>
  <c r="I252" i="10" s="1"/>
  <c r="I253" i="10" s="1"/>
  <c r="I254" i="10" s="1"/>
  <c r="I255" i="10" s="1"/>
  <c r="I256" i="10" s="1"/>
  <c r="I257" i="10" s="1"/>
  <c r="I258" i="10" s="1"/>
  <c r="I259" i="10" s="1"/>
  <c r="I260" i="10" s="1"/>
  <c r="I261" i="10" s="1"/>
  <c r="I111" i="10"/>
  <c r="B108" i="10"/>
  <c r="K5" i="10"/>
  <c r="L5" i="10" s="1"/>
  <c r="B109" i="10" l="1"/>
  <c r="K6" i="10"/>
  <c r="B110" i="10" l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L6" i="10"/>
  <c r="K7" i="10"/>
  <c r="B125" i="10" l="1"/>
  <c r="L7" i="10"/>
  <c r="K8" i="10"/>
  <c r="B126" i="10" l="1"/>
  <c r="L8" i="10"/>
  <c r="K9" i="10"/>
  <c r="B127" i="10" l="1"/>
  <c r="L9" i="10"/>
  <c r="K10" i="10"/>
  <c r="B128" i="10" l="1"/>
  <c r="L10" i="10"/>
  <c r="K11" i="10"/>
  <c r="B129" i="10" l="1"/>
  <c r="L11" i="10"/>
  <c r="K12" i="10"/>
  <c r="B130" i="10" l="1"/>
  <c r="L12" i="10"/>
  <c r="K13" i="10"/>
  <c r="B131" i="10" l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L13" i="10"/>
  <c r="K14" i="10"/>
  <c r="B188" i="10" l="1"/>
  <c r="L14" i="10"/>
  <c r="K15" i="10"/>
  <c r="B189" i="10" l="1"/>
  <c r="L15" i="10"/>
  <c r="K16" i="10"/>
  <c r="B190" i="10" l="1"/>
  <c r="L16" i="10"/>
  <c r="K17" i="10"/>
  <c r="B191" i="10" l="1"/>
  <c r="L17" i="10"/>
  <c r="K18" i="10"/>
  <c r="B192" i="10" l="1"/>
  <c r="L18" i="10"/>
  <c r="K19" i="10"/>
  <c r="B193" i="10" l="1"/>
  <c r="L19" i="10"/>
  <c r="K20" i="10"/>
  <c r="B194" i="10" l="1"/>
  <c r="L20" i="10"/>
  <c r="K21" i="10"/>
  <c r="B195" i="10" l="1"/>
  <c r="L21" i="10"/>
  <c r="K22" i="10"/>
  <c r="B196" i="10" l="1"/>
  <c r="L22" i="10"/>
  <c r="K23" i="10"/>
  <c r="B197" i="10" l="1"/>
  <c r="L23" i="10"/>
  <c r="K24" i="10"/>
  <c r="B198" i="10" l="1"/>
  <c r="L24" i="10"/>
  <c r="K25" i="10"/>
  <c r="B199" i="10" l="1"/>
  <c r="L25" i="10"/>
  <c r="K26" i="10"/>
  <c r="B200" i="10" l="1"/>
  <c r="L26" i="10"/>
  <c r="K27" i="10"/>
  <c r="B201" i="10" l="1"/>
  <c r="L27" i="10"/>
  <c r="K28" i="10"/>
  <c r="B202" i="10" l="1"/>
  <c r="L28" i="10"/>
  <c r="K29" i="10"/>
  <c r="B203" i="10" l="1"/>
  <c r="L29" i="10"/>
  <c r="K30" i="10"/>
  <c r="B204" i="10" l="1"/>
  <c r="L30" i="10"/>
  <c r="K31" i="10"/>
  <c r="B205" i="10" l="1"/>
  <c r="L31" i="10"/>
  <c r="K32" i="10"/>
  <c r="B206" i="10" l="1"/>
  <c r="L32" i="10"/>
  <c r="K33" i="10"/>
  <c r="B207" i="10" l="1"/>
  <c r="L33" i="10"/>
  <c r="K34" i="10"/>
  <c r="B208" i="10" l="1"/>
  <c r="L34" i="10"/>
  <c r="K35" i="10"/>
  <c r="B209" i="10" l="1"/>
  <c r="L35" i="10"/>
  <c r="K36" i="10"/>
  <c r="B210" i="10" l="1"/>
  <c r="L36" i="10"/>
  <c r="K37" i="10"/>
  <c r="B211" i="10" l="1"/>
  <c r="L37" i="10"/>
  <c r="K38" i="10"/>
  <c r="B212" i="10" l="1"/>
  <c r="L38" i="10"/>
  <c r="K39" i="10"/>
  <c r="B213" i="10" l="1"/>
  <c r="L39" i="10"/>
  <c r="K40" i="10"/>
  <c r="B214" i="10" l="1"/>
  <c r="L40" i="10"/>
  <c r="K41" i="10"/>
  <c r="B215" i="10" l="1"/>
  <c r="L41" i="10"/>
  <c r="K42" i="10"/>
  <c r="B216" i="10" l="1"/>
  <c r="L42" i="10"/>
  <c r="K43" i="10"/>
  <c r="B217" i="10" l="1"/>
  <c r="L43" i="10"/>
  <c r="K44" i="10"/>
  <c r="B218" i="10" l="1"/>
  <c r="L44" i="10"/>
  <c r="K45" i="10"/>
  <c r="B219" i="10" l="1"/>
  <c r="L45" i="10"/>
  <c r="K46" i="10"/>
  <c r="B220" i="10" l="1"/>
  <c r="L46" i="10"/>
  <c r="K47" i="10"/>
  <c r="B221" i="10" l="1"/>
  <c r="L47" i="10"/>
  <c r="K48" i="10"/>
  <c r="B222" i="10" l="1"/>
  <c r="L48" i="10"/>
  <c r="K49" i="10"/>
  <c r="B223" i="10" l="1"/>
  <c r="L49" i="10"/>
  <c r="K50" i="10"/>
  <c r="B224" i="10" l="1"/>
  <c r="L50" i="10"/>
  <c r="K51" i="10"/>
  <c r="B225" i="10" l="1"/>
  <c r="L51" i="10"/>
  <c r="K52" i="10"/>
  <c r="B226" i="10" l="1"/>
  <c r="K53" i="10"/>
  <c r="L52" i="10"/>
  <c r="B227" i="10" l="1"/>
  <c r="K54" i="10"/>
  <c r="L53" i="10"/>
  <c r="B228" i="10" l="1"/>
  <c r="L54" i="10"/>
  <c r="K55" i="10"/>
  <c r="B229" i="10" l="1"/>
  <c r="K56" i="10"/>
  <c r="K57" i="10" s="1"/>
  <c r="L55" i="10"/>
  <c r="B230" i="10" l="1"/>
  <c r="L57" i="10"/>
  <c r="K58" i="10"/>
  <c r="L56" i="10"/>
  <c r="B231" i="10" l="1"/>
  <c r="K60" i="10"/>
  <c r="L58" i="10"/>
  <c r="B232" i="10" l="1"/>
  <c r="L60" i="10"/>
  <c r="K61" i="10"/>
  <c r="B233" i="10" l="1"/>
  <c r="K62" i="10"/>
  <c r="L61" i="10"/>
  <c r="B234" i="10" l="1"/>
  <c r="K63" i="10"/>
  <c r="L62" i="10"/>
  <c r="B235" i="10" l="1"/>
  <c r="K64" i="10"/>
  <c r="L63" i="10"/>
  <c r="B236" i="10" l="1"/>
  <c r="K65" i="10"/>
  <c r="L64" i="10"/>
  <c r="B237" i="10" l="1"/>
  <c r="K66" i="10"/>
  <c r="L65" i="10"/>
  <c r="B238" i="10" l="1"/>
  <c r="K67" i="10"/>
  <c r="L66" i="10"/>
  <c r="B239" i="10" l="1"/>
  <c r="K68" i="10"/>
  <c r="L67" i="10"/>
  <c r="B240" i="10" l="1"/>
  <c r="K69" i="10"/>
  <c r="L68" i="10"/>
  <c r="B241" i="10" l="1"/>
  <c r="K70" i="10"/>
  <c r="L69" i="10"/>
  <c r="B242" i="10" l="1"/>
  <c r="K71" i="10"/>
  <c r="L70" i="10"/>
  <c r="B243" i="10" l="1"/>
  <c r="K72" i="10"/>
  <c r="L71" i="10"/>
  <c r="B244" i="10" l="1"/>
  <c r="K73" i="10"/>
  <c r="L72" i="10"/>
  <c r="B245" i="10" l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L73" i="10"/>
  <c r="K74" i="10"/>
  <c r="L74" i="10" l="1"/>
  <c r="K75" i="10"/>
  <c r="L75" i="10" l="1"/>
  <c r="K76" i="10"/>
  <c r="L76" i="10" l="1"/>
  <c r="K77" i="10"/>
  <c r="L77" i="10" l="1"/>
  <c r="K78" i="10"/>
  <c r="K79" i="10" l="1"/>
  <c r="L78" i="10"/>
  <c r="L79" i="10" l="1"/>
  <c r="K80" i="10"/>
  <c r="L80" i="10" l="1"/>
  <c r="K81" i="10"/>
  <c r="L81" i="10" l="1"/>
  <c r="K82" i="10"/>
  <c r="K83" i="10" l="1"/>
  <c r="L82" i="10"/>
  <c r="L83" i="10" l="1"/>
  <c r="K84" i="10"/>
  <c r="K85" i="10" l="1"/>
  <c r="L84" i="10"/>
  <c r="L85" i="10" l="1"/>
  <c r="K86" i="10"/>
  <c r="K87" i="10" l="1"/>
  <c r="L86" i="10"/>
  <c r="L87" i="10" l="1"/>
  <c r="K88" i="10"/>
  <c r="L88" i="10" l="1"/>
  <c r="K89" i="10"/>
  <c r="L89" i="10" l="1"/>
  <c r="K90" i="10"/>
  <c r="K91" i="10" l="1"/>
  <c r="L90" i="10"/>
  <c r="K92" i="10" l="1"/>
  <c r="L91" i="10"/>
  <c r="L92" i="10" l="1"/>
  <c r="K93" i="10"/>
  <c r="L93" i="10" l="1"/>
  <c r="K94" i="10"/>
  <c r="L94" i="10" l="1"/>
  <c r="K95" i="10"/>
  <c r="L95" i="10" l="1"/>
  <c r="K96" i="10"/>
  <c r="L96" i="10" l="1"/>
  <c r="K97" i="10"/>
  <c r="L97" i="10" l="1"/>
  <c r="K98" i="10"/>
  <c r="L98" i="10" l="1"/>
  <c r="K99" i="10"/>
  <c r="K100" i="10" l="1"/>
  <c r="L99" i="10"/>
  <c r="K101" i="10" l="1"/>
  <c r="K102" i="10" s="1"/>
  <c r="L100" i="10"/>
  <c r="K103" i="10" l="1"/>
  <c r="L102" i="10"/>
  <c r="L101" i="10"/>
  <c r="K104" i="10" l="1"/>
  <c r="L103" i="10"/>
  <c r="L104" i="10" l="1"/>
  <c r="K105" i="10"/>
  <c r="K106" i="10" l="1"/>
  <c r="K107" i="10" s="1"/>
  <c r="L105" i="10"/>
  <c r="K108" i="10" l="1"/>
  <c r="L107" i="10"/>
  <c r="L106" i="10"/>
  <c r="K109" i="10" l="1"/>
  <c r="L108" i="10"/>
  <c r="K110" i="10" l="1"/>
  <c r="K111" i="10" s="1"/>
  <c r="L111" i="10" s="1"/>
  <c r="L109" i="10"/>
  <c r="K112" i="10" l="1"/>
  <c r="K113" i="10" s="1"/>
  <c r="L110" i="10"/>
  <c r="L113" i="10" l="1"/>
  <c r="K114" i="10"/>
  <c r="L112" i="10"/>
  <c r="K115" i="10" l="1"/>
  <c r="L114" i="10"/>
  <c r="K116" i="10" l="1"/>
  <c r="L115" i="10"/>
  <c r="K117" i="10" l="1"/>
  <c r="L116" i="10"/>
  <c r="K118" i="10" l="1"/>
  <c r="L117" i="10"/>
  <c r="K119" i="10" l="1"/>
  <c r="L118" i="10"/>
  <c r="K120" i="10" l="1"/>
  <c r="L119" i="10"/>
  <c r="K121" i="10" l="1"/>
  <c r="L120" i="10"/>
  <c r="K122" i="10" l="1"/>
  <c r="L121" i="10"/>
  <c r="K123" i="10" l="1"/>
  <c r="L122" i="10"/>
  <c r="K124" i="10" l="1"/>
  <c r="L123" i="10"/>
  <c r="K125" i="10" l="1"/>
  <c r="L124" i="10"/>
  <c r="K126" i="10" l="1"/>
  <c r="L125" i="10"/>
  <c r="K127" i="10" l="1"/>
  <c r="L126" i="10"/>
  <c r="K128" i="10" l="1"/>
  <c r="L127" i="10"/>
  <c r="K129" i="10" l="1"/>
  <c r="L128" i="10"/>
  <c r="K130" i="10" l="1"/>
  <c r="L129" i="10"/>
  <c r="K131" i="10" l="1"/>
  <c r="L130" i="10"/>
  <c r="L131" i="10" l="1"/>
  <c r="K132" i="10"/>
  <c r="L132" i="10" l="1"/>
  <c r="K133" i="10"/>
  <c r="L133" i="10" l="1"/>
  <c r="K134" i="10"/>
  <c r="L134" i="10" l="1"/>
  <c r="K135" i="10"/>
  <c r="L135" i="10" l="1"/>
  <c r="K136" i="10"/>
  <c r="K137" i="10" l="1"/>
  <c r="L136" i="10"/>
  <c r="L137" i="10" l="1"/>
  <c r="K138" i="10"/>
  <c r="L138" i="10" l="1"/>
  <c r="K139" i="10"/>
  <c r="L139" i="10" l="1"/>
  <c r="K140" i="10"/>
  <c r="K141" i="10" l="1"/>
  <c r="L140" i="10"/>
  <c r="K142" i="10" l="1"/>
  <c r="L141" i="10"/>
  <c r="L142" i="10" l="1"/>
  <c r="K143" i="10"/>
  <c r="L143" i="10" l="1"/>
  <c r="K144" i="10"/>
  <c r="L144" i="10" l="1"/>
  <c r="K145" i="10"/>
  <c r="K146" i="10" l="1"/>
  <c r="L145" i="10"/>
  <c r="K147" i="10" l="1"/>
  <c r="L146" i="10"/>
  <c r="L147" i="10" l="1"/>
  <c r="K148" i="10"/>
  <c r="L148" i="10" l="1"/>
  <c r="K149" i="10"/>
  <c r="K150" i="10" l="1"/>
  <c r="L149" i="10"/>
  <c r="L150" i="10" l="1"/>
  <c r="K151" i="10"/>
  <c r="K152" i="10" s="1"/>
  <c r="L152" i="10" l="1"/>
  <c r="K153" i="10"/>
  <c r="L151" i="10"/>
  <c r="J164" i="10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L153" i="10" l="1"/>
  <c r="K154" i="10"/>
  <c r="K155" i="10" l="1"/>
  <c r="L154" i="10"/>
  <c r="K156" i="10" l="1"/>
  <c r="L155" i="10"/>
  <c r="L156" i="10" l="1"/>
  <c r="K157" i="10"/>
  <c r="L157" i="10" l="1"/>
  <c r="K158" i="10"/>
  <c r="K159" i="10" l="1"/>
  <c r="L158" i="10"/>
  <c r="K160" i="10" l="1"/>
  <c r="L159" i="10"/>
  <c r="L160" i="10" l="1"/>
  <c r="K161" i="10"/>
  <c r="L161" i="10" l="1"/>
  <c r="K163" i="10"/>
  <c r="K164" i="10" l="1"/>
  <c r="L163" i="10"/>
  <c r="K165" i="10" l="1"/>
  <c r="L164" i="10"/>
  <c r="L165" i="10" l="1"/>
  <c r="K166" i="10"/>
  <c r="L166" i="10" l="1"/>
  <c r="K167" i="10"/>
  <c r="K168" i="10" s="1"/>
  <c r="L168" i="10" l="1"/>
  <c r="K169" i="10"/>
  <c r="L167" i="10"/>
  <c r="K170" i="10" l="1"/>
  <c r="L169" i="10"/>
  <c r="K171" i="10" l="1"/>
  <c r="L170" i="10"/>
  <c r="K172" i="10" l="1"/>
  <c r="L171" i="10"/>
  <c r="K173" i="10" l="1"/>
  <c r="L172" i="10"/>
  <c r="K174" i="10" l="1"/>
  <c r="L173" i="10"/>
  <c r="K175" i="10" l="1"/>
  <c r="L174" i="10"/>
  <c r="K176" i="10" l="1"/>
  <c r="L175" i="10"/>
  <c r="K177" i="10" l="1"/>
  <c r="L176" i="10"/>
  <c r="K178" i="10" l="1"/>
  <c r="L177" i="10"/>
  <c r="K179" i="10" l="1"/>
  <c r="L178" i="10"/>
  <c r="K180" i="10" l="1"/>
  <c r="L179" i="10"/>
  <c r="K181" i="10" l="1"/>
  <c r="L180" i="10"/>
  <c r="K182" i="10" l="1"/>
  <c r="L181" i="10"/>
  <c r="K183" i="10" l="1"/>
  <c r="L182" i="10"/>
  <c r="K184" i="10" l="1"/>
  <c r="L183" i="10"/>
  <c r="K185" i="10" l="1"/>
  <c r="L184" i="10"/>
  <c r="K186" i="10" l="1"/>
  <c r="L185" i="10"/>
  <c r="K187" i="10" l="1"/>
  <c r="L186" i="10"/>
  <c r="K188" i="10" l="1"/>
  <c r="L187" i="10"/>
  <c r="K189" i="10" l="1"/>
  <c r="L188" i="10"/>
  <c r="K190" i="10" l="1"/>
  <c r="L189" i="10"/>
  <c r="K191" i="10" l="1"/>
  <c r="L190" i="10"/>
  <c r="K192" i="10" l="1"/>
  <c r="L191" i="10"/>
  <c r="K193" i="10" l="1"/>
  <c r="L192" i="10"/>
  <c r="K194" i="10" l="1"/>
  <c r="L193" i="10"/>
  <c r="K195" i="10" l="1"/>
  <c r="L194" i="10"/>
  <c r="K196" i="10" l="1"/>
  <c r="L195" i="10"/>
  <c r="K197" i="10" l="1"/>
  <c r="L196" i="10"/>
  <c r="K198" i="10" l="1"/>
  <c r="L197" i="10"/>
  <c r="K199" i="10" l="1"/>
  <c r="L198" i="10"/>
  <c r="K200" i="10" l="1"/>
  <c r="L199" i="10"/>
  <c r="K201" i="10" l="1"/>
  <c r="L200" i="10"/>
  <c r="K202" i="10" l="1"/>
  <c r="L201" i="10"/>
  <c r="K203" i="10" l="1"/>
  <c r="L202" i="10"/>
  <c r="K204" i="10" l="1"/>
  <c r="L203" i="10"/>
  <c r="K205" i="10" l="1"/>
  <c r="L204" i="10"/>
  <c r="K206" i="10" l="1"/>
  <c r="L205" i="10"/>
  <c r="K207" i="10" l="1"/>
  <c r="L206" i="10"/>
  <c r="K208" i="10" l="1"/>
  <c r="L207" i="10"/>
  <c r="K209" i="10" l="1"/>
  <c r="L208" i="10"/>
  <c r="K210" i="10" l="1"/>
  <c r="L209" i="10"/>
  <c r="K211" i="10" l="1"/>
  <c r="L210" i="10"/>
  <c r="K212" i="10" l="1"/>
  <c r="L211" i="10"/>
  <c r="K213" i="10" l="1"/>
  <c r="L212" i="10"/>
  <c r="K214" i="10" l="1"/>
  <c r="L213" i="10"/>
  <c r="K215" i="10" l="1"/>
  <c r="L214" i="10"/>
  <c r="K216" i="10" l="1"/>
  <c r="L215" i="10"/>
  <c r="K217" i="10" l="1"/>
  <c r="L216" i="10"/>
  <c r="K218" i="10" l="1"/>
  <c r="L217" i="10"/>
  <c r="K219" i="10" l="1"/>
  <c r="L218" i="10"/>
  <c r="K220" i="10" l="1"/>
  <c r="L219" i="10"/>
  <c r="K221" i="10" l="1"/>
  <c r="L220" i="10"/>
  <c r="K222" i="10" l="1"/>
  <c r="L221" i="10"/>
  <c r="K223" i="10" l="1"/>
  <c r="L222" i="10"/>
  <c r="K224" i="10" l="1"/>
  <c r="L223" i="10"/>
  <c r="K225" i="10" l="1"/>
  <c r="L224" i="10"/>
  <c r="K226" i="10" l="1"/>
  <c r="L225" i="10"/>
  <c r="K227" i="10" l="1"/>
  <c r="L226" i="10"/>
  <c r="K228" i="10" l="1"/>
  <c r="L227" i="10"/>
  <c r="K229" i="10" l="1"/>
  <c r="L228" i="10"/>
  <c r="K230" i="10" l="1"/>
  <c r="L229" i="10"/>
  <c r="K231" i="10" l="1"/>
  <c r="L230" i="10"/>
  <c r="K232" i="10" l="1"/>
  <c r="L231" i="10"/>
  <c r="K233" i="10" l="1"/>
  <c r="L232" i="10"/>
  <c r="K234" i="10" l="1"/>
  <c r="L233" i="10"/>
  <c r="K235" i="10" l="1"/>
  <c r="L234" i="10"/>
  <c r="K236" i="10" l="1"/>
  <c r="L235" i="10"/>
  <c r="K237" i="10" l="1"/>
  <c r="L236" i="10"/>
  <c r="K238" i="10" l="1"/>
  <c r="L237" i="10"/>
  <c r="K239" i="10" l="1"/>
  <c r="L238" i="10"/>
  <c r="K240" i="10" l="1"/>
  <c r="L239" i="10"/>
  <c r="K241" i="10" l="1"/>
  <c r="L240" i="10"/>
  <c r="K242" i="10" l="1"/>
  <c r="L241" i="10"/>
  <c r="K243" i="10" l="1"/>
  <c r="L242" i="10"/>
  <c r="K244" i="10" l="1"/>
  <c r="L243" i="10"/>
  <c r="K245" i="10" l="1"/>
  <c r="L244" i="10"/>
  <c r="K246" i="10" l="1"/>
  <c r="L245" i="10"/>
  <c r="K247" i="10" l="1"/>
  <c r="L246" i="10"/>
  <c r="L247" i="10" l="1"/>
  <c r="K248" i="10"/>
  <c r="K249" i="10" l="1"/>
  <c r="L248" i="10"/>
  <c r="K250" i="10" l="1"/>
  <c r="L249" i="10"/>
  <c r="L250" i="10" l="1"/>
  <c r="K251" i="10"/>
  <c r="K252" i="10" l="1"/>
  <c r="L251" i="10"/>
  <c r="K253" i="10" l="1"/>
  <c r="L252" i="10"/>
  <c r="K254" i="10" l="1"/>
  <c r="L253" i="10"/>
  <c r="K255" i="10" l="1"/>
  <c r="L254" i="10"/>
  <c r="K256" i="10" l="1"/>
  <c r="L255" i="10"/>
  <c r="K257" i="10" l="1"/>
  <c r="L256" i="10"/>
  <c r="K258" i="10" l="1"/>
  <c r="L257" i="10"/>
  <c r="K259" i="10" l="1"/>
  <c r="L258" i="10"/>
  <c r="L259" i="10" l="1"/>
  <c r="K260" i="10"/>
  <c r="K261" i="10" l="1"/>
  <c r="L261" i="10" s="1"/>
  <c r="L260" i="10"/>
</calcChain>
</file>

<file path=xl/sharedStrings.xml><?xml version="1.0" encoding="utf-8"?>
<sst xmlns="http://schemas.openxmlformats.org/spreadsheetml/2006/main" count="810" uniqueCount="237">
  <si>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맑은 고딕"/>
        <family val="3"/>
        <charset val="129"/>
        <scheme val="minor"/>
      </rPr>
      <t>건의사항</t>
    </r>
  </si>
  <si>
    <t>세로 1280 가로 720를 기준으로 한다.</t>
  </si>
  <si>
    <t>단계</t>
  </si>
  <si>
    <t>…</t>
  </si>
  <si>
    <t>이동 속도는 최대 단계는 30이다.</t>
  </si>
  <si>
    <t>적 탄 속도에 대한 기준은 한 화면 해상도로 잡는다.</t>
  </si>
  <si>
    <t>탄 속도 최대 단계는 30이다.</t>
  </si>
  <si>
    <t>상단 리스폰은 붉은 박스를 기준으로 1~5이다.</t>
  </si>
  <si>
    <t>좌우측 리스폰은 보라 박스를 기준으로 A~H까지이다.</t>
  </si>
  <si>
    <t>적 크기에 대한 기준은 한 화면 해상도로 잡는다.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</si>
  <si>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맑은 고딕"/>
        <family val="3"/>
        <charset val="129"/>
        <scheme val="minor"/>
      </rPr>
      <t>이동속도, 탄속도, 탄 발사간격 몬스터 크기는 조절 가능하도록 해주세요. (벨런스 조절을 위해)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</si>
  <si>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맑은 고딕"/>
        <family val="3"/>
        <charset val="129"/>
        <scheme val="minor"/>
      </rPr>
      <t>레벨만드는 툴에 리스폰 위치 조절할 수 있도록 해주세요.</t>
    </r>
  </si>
  <si>
    <t>이름</t>
    <phoneticPr fontId="5" type="noConversion"/>
  </si>
  <si>
    <t>패턴1</t>
    <phoneticPr fontId="5" type="noConversion"/>
  </si>
  <si>
    <t>패턴2</t>
    <phoneticPr fontId="5" type="noConversion"/>
  </si>
  <si>
    <t>패턴3</t>
    <phoneticPr fontId="5" type="noConversion"/>
  </si>
  <si>
    <t>이동속도</t>
    <phoneticPr fontId="5" type="noConversion"/>
  </si>
  <si>
    <t>탄속도</t>
    <phoneticPr fontId="5" type="noConversion"/>
  </si>
  <si>
    <t>드랍아이템</t>
    <phoneticPr fontId="5" type="noConversion"/>
  </si>
  <si>
    <t>1~5</t>
    <phoneticPr fontId="5" type="noConversion"/>
  </si>
  <si>
    <t>x</t>
    <phoneticPr fontId="5" type="noConversion"/>
  </si>
  <si>
    <t>몬스터 번호</t>
    <phoneticPr fontId="5" type="noConversion"/>
  </si>
  <si>
    <t>HP</t>
    <phoneticPr fontId="5" type="noConversion"/>
  </si>
  <si>
    <t>컨셉</t>
    <phoneticPr fontId="5" type="noConversion"/>
  </si>
  <si>
    <t>크기(pixel)</t>
    <phoneticPr fontId="5" type="noConversion"/>
  </si>
  <si>
    <t>외눈 괴물 풍선</t>
  </si>
  <si>
    <t>내용</t>
    <phoneticPr fontId="5" type="noConversion"/>
  </si>
  <si>
    <t>맵 상단에서 리스폰되어 단순한 일직선으로 하강한다.</t>
    <phoneticPr fontId="5" type="noConversion"/>
  </si>
  <si>
    <t>리스폰 위치</t>
    <phoneticPr fontId="5" type="noConversion"/>
  </si>
  <si>
    <t xml:space="preserve"> 맵 상단에서 내려와 일직선으로 내려와 2초간 대기존에 대기한다. 대기존은 상단에서부터 300픽셀 아래.</t>
    <phoneticPr fontId="5" type="noConversion"/>
  </si>
  <si>
    <t>플레이어를 중심으로 20도 이내에 랜덤하게 탄을 1초 간격으로 2발 발사한다.</t>
    <phoneticPr fontId="5" type="noConversion"/>
  </si>
  <si>
    <t>빠르게 일직선으로 하강한다.</t>
    <phoneticPr fontId="5" type="noConversion"/>
  </si>
  <si>
    <t>애꾸 괴물 풍선</t>
  </si>
  <si>
    <t>외눈 몬스터 풍선과 같지만 눈에 안대를 차고 있어 쌔보인다. 더 높은 체력을 가지고 있다. 풍선을 터뜨리면 파워업 아이템을 준다.</t>
    <phoneticPr fontId="5" type="noConversion"/>
  </si>
  <si>
    <t>악마풍선</t>
    <phoneticPr fontId="5" type="noConversion"/>
  </si>
  <si>
    <t>뾰족한 뿔이 달린 장난스러운 악마 모양의 풍선.</t>
    <phoneticPr fontId="5" type="noConversion"/>
  </si>
  <si>
    <t>A~H</t>
    <phoneticPr fontId="5" type="noConversion"/>
  </si>
  <si>
    <t xml:space="preserve"> 상단부 좌우측에서 리스폰되어 나타나 좌우 직선으로 이동하며 0.5초마다 한번씩 4발의 탄을 탄을 일직선으로 쏜다. 탄을 모두 발사한 후 0.5-1초간 더 이동한다.</t>
    <phoneticPr fontId="5" type="noConversion"/>
  </si>
  <si>
    <t>좌우 이동을 멈추고 위로 0.5초간 이동한다.</t>
    <phoneticPr fontId="5" type="noConversion"/>
  </si>
  <si>
    <t>세로120 가로120</t>
    <phoneticPr fontId="5" type="noConversion"/>
  </si>
  <si>
    <t>세눈박이 풍선</t>
    <phoneticPr fontId="5" type="noConversion"/>
  </si>
  <si>
    <t>얼굴에 눈이 세개 달린 몬스터 풍선. 눈에서 별사탕이 나간다.</t>
    <phoneticPr fontId="5" type="noConversion"/>
  </si>
  <si>
    <t>화면 상단에서 천천히 내려와 대기존에서 3초간 멈춘다.
대기존은 상단에서부터 300픽셀 아래.</t>
    <phoneticPr fontId="5" type="noConversion"/>
  </si>
  <si>
    <t>플레이어를 중심으로 90 각도 이내에 3발의 탄을 일정한 간격(0도, 45도, 90도)으로 동시에 발사한다. 1초 간격으로 3번 발사한다.</t>
    <phoneticPr fontId="5" type="noConversion"/>
  </si>
  <si>
    <t>이후 하강하면서 3초에 1번씩 탄을 발사한다.</t>
    <phoneticPr fontId="5" type="noConversion"/>
  </si>
  <si>
    <t>나이프</t>
    <phoneticPr fontId="5" type="noConversion"/>
  </si>
  <si>
    <t xml:space="preserve">예시사진처럼 아기자기한 나이프이다. 특별한 애니메이션 작업은 없으며 단순히 이미지를 돌려서 회전을 표시한다. 색상이나 자세한 디자인은 아트팀의 재량에 맡긴다. 풍선이 아닌 나이프이기 때문에 일반적인 공격으로는 제거할 수 없어 피해야 한다. 폭탄으로는 제거할 수 있다. </t>
    <phoneticPr fontId="5" type="noConversion"/>
  </si>
  <si>
    <t>리스폰 위치에서 화면을 세로로 가로지르는 하얀 반투명한 가는 선이 생성된다. 이 선은 플레이어를 4초간 추적하다 사라진다.
선의 이동속도는 초당 1</t>
    <phoneticPr fontId="5" type="noConversion"/>
  </si>
  <si>
    <t>선이 사라진 위치의 상단에 느낌표가 1초간 뜨고 사라진다.</t>
    <phoneticPr fontId="5" type="noConversion"/>
  </si>
  <si>
    <t>느낌표가 사라지면 최상단에서 나이프 한자루가 빙글빙글 돌면서 일직선 하강을 한다.</t>
    <phoneticPr fontId="5" type="noConversion"/>
  </si>
  <si>
    <r>
      <t xml:space="preserve">BGM </t>
    </r>
    <r>
      <rPr>
        <sz val="10"/>
        <color theme="1"/>
        <rFont val="맑은 고딕"/>
        <family val="3"/>
        <charset val="129"/>
      </rPr>
      <t>컨셉</t>
    </r>
  </si>
  <si>
    <r>
      <t>ㅡ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메인</t>
    </r>
    <r>
      <rPr>
        <sz val="10"/>
        <color theme="1"/>
        <rFont val="NanumGothic"/>
        <family val="3"/>
      </rPr>
      <t>bgm (main,</t>
    </r>
    <r>
      <rPr>
        <sz val="10"/>
        <color theme="1"/>
        <rFont val="맑은 고딕"/>
        <family val="3"/>
        <charset val="129"/>
      </rPr>
      <t>상점</t>
    </r>
    <r>
      <rPr>
        <sz val="10"/>
        <color theme="1"/>
        <rFont val="NanumGothic"/>
        <family val="3"/>
      </rPr>
      <t>)-</t>
    </r>
    <r>
      <rPr>
        <sz val="10"/>
        <color theme="1"/>
        <rFont val="맑은 고딕"/>
        <family val="3"/>
        <charset val="129"/>
      </rPr>
      <t>게임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시작전</t>
    </r>
    <r>
      <rPr>
        <sz val="10"/>
        <color theme="1"/>
        <rFont val="NanumGothic"/>
        <family val="3"/>
      </rPr>
      <t xml:space="preserve"> bgm</t>
    </r>
    <r>
      <rPr>
        <sz val="10"/>
        <color theme="1"/>
        <rFont val="맑은 고딕"/>
        <family val="3"/>
        <charset val="129"/>
      </rPr>
      <t>은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동일합니다</t>
    </r>
    <r>
      <rPr>
        <sz val="10"/>
        <color theme="1"/>
        <rFont val="NanumGothic"/>
        <family val="3"/>
      </rPr>
      <t>.</t>
    </r>
  </si>
  <si>
    <r>
      <t>ㅡ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인게임</t>
    </r>
    <r>
      <rPr>
        <sz val="10"/>
        <color theme="1"/>
        <rFont val="NanumGothic"/>
        <family val="3"/>
      </rPr>
      <t xml:space="preserve"> bgm      -</t>
    </r>
    <r>
      <rPr>
        <sz val="10"/>
        <color theme="1"/>
        <rFont val="맑은 고딕"/>
        <family val="3"/>
        <charset val="129"/>
      </rPr>
      <t>총</t>
    </r>
    <r>
      <rPr>
        <sz val="10"/>
        <color theme="1"/>
        <rFont val="NanumGothic"/>
        <family val="3"/>
      </rPr>
      <t>2</t>
    </r>
    <r>
      <rPr>
        <sz val="10"/>
        <color theme="1"/>
        <rFont val="맑은 고딕"/>
        <family val="3"/>
        <charset val="129"/>
      </rPr>
      <t>개</t>
    </r>
  </si>
  <si>
    <r>
      <t>1.</t>
    </r>
    <r>
      <rPr>
        <sz val="10"/>
        <color theme="1"/>
        <rFont val="맑은 고딕"/>
        <family val="3"/>
        <charset val="129"/>
      </rPr>
      <t>메인화면</t>
    </r>
    <r>
      <rPr>
        <sz val="10"/>
        <color theme="1"/>
        <rFont val="NanumGothic"/>
        <family val="3"/>
      </rPr>
      <t xml:space="preserve"> Bgm </t>
    </r>
    <r>
      <rPr>
        <sz val="10"/>
        <color theme="1"/>
        <rFont val="맑은 고딕"/>
        <family val="3"/>
        <charset val="129"/>
      </rPr>
      <t>컨셉</t>
    </r>
  </si>
  <si>
    <r>
      <t>•여기가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파티장인가</t>
    </r>
    <r>
      <rPr>
        <sz val="10"/>
        <color theme="1"/>
        <rFont val="NanumGothic"/>
        <family val="3"/>
      </rPr>
      <t>?</t>
    </r>
    <r>
      <rPr>
        <sz val="10"/>
        <color theme="1"/>
        <rFont val="맑은 고딕"/>
        <family val="3"/>
        <charset val="129"/>
      </rPr>
      <t>컨셉입니다</t>
    </r>
  </si>
  <si>
    <r>
      <t xml:space="preserve"> (</t>
    </r>
    <r>
      <rPr>
        <sz val="10"/>
        <color theme="1"/>
        <rFont val="맑은 고딕"/>
        <family val="3"/>
        <charset val="129"/>
      </rPr>
      <t>평화로운느낌의</t>
    </r>
    <r>
      <rPr>
        <sz val="10"/>
        <color theme="1"/>
        <rFont val="NanumGothic"/>
        <family val="3"/>
      </rPr>
      <t xml:space="preserve"> bgm</t>
    </r>
    <r>
      <rPr>
        <sz val="10"/>
        <color theme="1"/>
        <rFont val="맑은 고딕"/>
        <family val="3"/>
        <charset val="129"/>
      </rPr>
      <t>입니다</t>
    </r>
    <r>
      <rPr>
        <sz val="10"/>
        <color theme="1"/>
        <rFont val="NanumGothic"/>
        <family val="3"/>
      </rPr>
      <t>)</t>
    </r>
  </si>
  <si>
    <r>
      <t>참고</t>
    </r>
    <r>
      <rPr>
        <u/>
        <sz val="11"/>
        <color theme="10"/>
        <rFont val="맑은 고딕"/>
        <family val="3"/>
        <charset val="129"/>
        <scheme val="minor"/>
      </rPr>
      <t>1.https://www.youtube.com/watch?v=9gt9bQ8Bq6g&amp;list=PLTYzvPTYsHyZuXWhnVxTMOUcI2DYURbE5(테일즈위버ost)</t>
    </r>
  </si>
  <si>
    <t>2.https://www.youtube.com/channel/UC6nOIPZ-OOpSGYclGfvOyEA/videos</t>
  </si>
  <si>
    <t>(평화 bgm)</t>
  </si>
  <si>
    <r>
      <t>2.</t>
    </r>
    <r>
      <rPr>
        <sz val="10"/>
        <color theme="1"/>
        <rFont val="맑은 고딕"/>
        <family val="3"/>
        <charset val="129"/>
      </rPr>
      <t>인게임</t>
    </r>
    <r>
      <rPr>
        <sz val="10"/>
        <color theme="1"/>
        <rFont val="NanumGothic"/>
        <family val="3"/>
      </rPr>
      <t xml:space="preserve">Bgm </t>
    </r>
    <r>
      <rPr>
        <sz val="10"/>
        <color theme="1"/>
        <rFont val="맑은 고딕"/>
        <family val="3"/>
        <charset val="129"/>
      </rPr>
      <t>전체적인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컨셉</t>
    </r>
  </si>
  <si>
    <r>
      <t>•인게임의</t>
    </r>
    <r>
      <rPr>
        <sz val="10"/>
        <color theme="1"/>
        <rFont val="NanumGothic"/>
        <family val="3"/>
      </rPr>
      <t xml:space="preserve"> bgm</t>
    </r>
    <r>
      <rPr>
        <sz val="10"/>
        <color theme="1"/>
        <rFont val="맑은 고딕"/>
        <family val="3"/>
        <charset val="129"/>
      </rPr>
      <t>은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반복적이면서도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신나면서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팡팡터지는</t>
    </r>
    <r>
      <rPr>
        <sz val="10"/>
        <color theme="1"/>
        <rFont val="NanumGothic"/>
        <family val="3"/>
      </rPr>
      <t xml:space="preserve"> </t>
    </r>
    <r>
      <rPr>
        <sz val="10"/>
        <color theme="1"/>
        <rFont val="맑은 고딕"/>
        <family val="3"/>
        <charset val="129"/>
      </rPr>
      <t>컨셉</t>
    </r>
  </si>
  <si>
    <t>참고</t>
  </si>
  <si>
    <r>
      <t>1.</t>
    </r>
    <r>
      <rPr>
        <u/>
        <sz val="11"/>
        <color theme="10"/>
        <rFont val="맑은 고딕"/>
        <family val="3"/>
        <charset val="129"/>
        <scheme val="minor"/>
      </rPr>
      <t>    https://www.youtube.com/watch?v=kDa5zHPfJTU(도입부 느낌이 강한 bgm 입니다)</t>
    </r>
  </si>
  <si>
    <r>
      <t>2.</t>
    </r>
    <r>
      <rPr>
        <u/>
        <sz val="11"/>
        <color theme="10"/>
        <rFont val="맑은 고딕"/>
        <family val="3"/>
        <charset val="129"/>
        <scheme val="minor"/>
      </rPr>
      <t>    https://www.youtube.com/watch?v=KmGjP98_8p4(생일파티 bgm)</t>
    </r>
  </si>
  <si>
    <t>플레이어 방향(좌 or 우)으로 30도 튼 상태로 빠르게 하강한다.
플레이어와의 각도 차이가 30도 이상이든 이하든 무조건 30도를 튼다.</t>
    <phoneticPr fontId="5" type="noConversion"/>
  </si>
  <si>
    <t>몬스터번호</t>
    <phoneticPr fontId="5" type="noConversion"/>
  </si>
  <si>
    <t>스코어</t>
    <phoneticPr fontId="5" type="noConversion"/>
  </si>
  <si>
    <t>캔디</t>
    <phoneticPr fontId="5" type="noConversion"/>
  </si>
  <si>
    <t>아이템</t>
    <phoneticPr fontId="5" type="noConversion"/>
  </si>
  <si>
    <t>누적캔디</t>
    <phoneticPr fontId="5" type="noConversion"/>
  </si>
  <si>
    <t>누적스코어(적)</t>
    <phoneticPr fontId="5" type="noConversion"/>
  </si>
  <si>
    <t>누적스코어(총)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</si>
  <si>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</si>
  <si>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</si>
  <si>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</si>
  <si>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</si>
  <si>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</si>
  <si>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HP</t>
    <phoneticPr fontId="5" type="noConversion"/>
  </si>
  <si>
    <t>누적HP</t>
    <phoneticPr fontId="5" type="noConversion"/>
  </si>
  <si>
    <t xml:space="preserve">외눈의 귀여운 몬스터 풍선. 총알을 맞으면 눈이 x 모양으로 변한다. </t>
    <phoneticPr fontId="5" type="noConversion"/>
  </si>
  <si>
    <t>드랍캔디</t>
    <phoneticPr fontId="5" type="noConversion"/>
  </si>
  <si>
    <t>X</t>
    <phoneticPr fontId="5" type="noConversion"/>
  </si>
  <si>
    <t>드랍캔디</t>
    <phoneticPr fontId="5" type="noConversion"/>
  </si>
  <si>
    <t>스코어</t>
    <phoneticPr fontId="5" type="noConversion"/>
  </si>
  <si>
    <t>x</t>
    <phoneticPr fontId="5" type="noConversion"/>
  </si>
  <si>
    <t>드랍캔디</t>
    <phoneticPr fontId="5" type="noConversion"/>
  </si>
  <si>
    <t>A</t>
    <phoneticPr fontId="5" type="noConversion"/>
  </si>
  <si>
    <t>H</t>
    <phoneticPr fontId="5" type="noConversion"/>
  </si>
  <si>
    <t>3) 몬스터에게 닿을 시 라이프 20 감소, 탄에 맞을 시 라이프 20 감소 ,예외적으로 나이프는 100. (수정 가능하게해주세요)</t>
    <phoneticPr fontId="5" type="noConversion"/>
  </si>
  <si>
    <t>번호</t>
    <phoneticPr fontId="15" type="noConversion"/>
  </si>
  <si>
    <t>이름</t>
    <phoneticPr fontId="15" type="noConversion"/>
  </si>
  <si>
    <t>설명</t>
    <phoneticPr fontId="15" type="noConversion"/>
  </si>
  <si>
    <t>참고</t>
    <phoneticPr fontId="15" type="noConversion"/>
  </si>
  <si>
    <t>버튼 클릭음</t>
    <phoneticPr fontId="15" type="noConversion"/>
  </si>
  <si>
    <t>버튼을 클릭했을 때 출력</t>
    <phoneticPr fontId="15" type="noConversion"/>
  </si>
  <si>
    <t>게임 준비 버튼 클릭음</t>
    <phoneticPr fontId="15" type="noConversion"/>
  </si>
  <si>
    <t>게임 준비 버튼을 클릭했을 때 출력</t>
    <phoneticPr fontId="15" type="noConversion"/>
  </si>
  <si>
    <t>게임 시작 버튼 클릭음</t>
    <phoneticPr fontId="15" type="noConversion"/>
  </si>
  <si>
    <t>게임 시작 버튼을 클릭했을 때 출력</t>
    <phoneticPr fontId="15" type="noConversion"/>
  </si>
  <si>
    <t>업그레이드</t>
    <phoneticPr fontId="15" type="noConversion"/>
  </si>
  <si>
    <t>업그레이드 했을 때 출력</t>
    <phoneticPr fontId="15" type="noConversion"/>
  </si>
  <si>
    <t>탄환 발사</t>
    <phoneticPr fontId="15" type="noConversion"/>
  </si>
  <si>
    <t>캐릭터가 탄환을 발사할 때 출력</t>
    <phoneticPr fontId="15" type="noConversion"/>
  </si>
  <si>
    <t>캐릭터 피해1</t>
    <phoneticPr fontId="15" type="noConversion"/>
  </si>
  <si>
    <t>캐릭터가 적의 공격을 받았을 때 출력</t>
    <phoneticPr fontId="15" type="noConversion"/>
  </si>
  <si>
    <t>캐릭터 피해2</t>
    <phoneticPr fontId="15" type="noConversion"/>
  </si>
  <si>
    <t>캐릭터가 적과 부딪쳤을 때 출력</t>
    <phoneticPr fontId="15" type="noConversion"/>
  </si>
  <si>
    <t>캐릭터 사망</t>
    <phoneticPr fontId="15" type="noConversion"/>
  </si>
  <si>
    <t>캐릭터가 사망했을 때 출력</t>
    <phoneticPr fontId="15" type="noConversion"/>
  </si>
  <si>
    <t>폭탄</t>
    <phoneticPr fontId="15" type="noConversion"/>
  </si>
  <si>
    <t>폭탄 아이템을 사용했을 때 출력</t>
    <phoneticPr fontId="15" type="noConversion"/>
  </si>
  <si>
    <t>파워</t>
    <phoneticPr fontId="15" type="noConversion"/>
  </si>
  <si>
    <t>파워 아이템을 사용했을 때 출력</t>
    <phoneticPr fontId="15" type="noConversion"/>
  </si>
  <si>
    <t>아이템 획득</t>
    <phoneticPr fontId="15" type="noConversion"/>
  </si>
  <si>
    <t>파워, 폭탄 아이템을 획득했을 때 출력</t>
    <phoneticPr fontId="15" type="noConversion"/>
  </si>
  <si>
    <t>스폐셜 무기 사용</t>
    <phoneticPr fontId="15" type="noConversion"/>
  </si>
  <si>
    <t>파워, 폭탄 아이템 사용 버튼을 클릭했을 때 출력</t>
    <phoneticPr fontId="15" type="noConversion"/>
  </si>
  <si>
    <t>라이프 획득</t>
    <phoneticPr fontId="15" type="noConversion"/>
  </si>
  <si>
    <t>라이프 아이템 획득했을 때 출력</t>
    <phoneticPr fontId="15" type="noConversion"/>
  </si>
  <si>
    <t>캔디 획득</t>
    <phoneticPr fontId="15" type="noConversion"/>
  </si>
  <si>
    <t>캔디 획득했을 때 출력</t>
    <phoneticPr fontId="15" type="noConversion"/>
  </si>
  <si>
    <t>적 등장</t>
    <phoneticPr fontId="15" type="noConversion"/>
  </si>
  <si>
    <t>적이 등장할 때 출력</t>
    <phoneticPr fontId="15" type="noConversion"/>
  </si>
  <si>
    <t>몬스터마다 다른 효과음을 낼지는 미정</t>
    <phoneticPr fontId="15" type="noConversion"/>
  </si>
  <si>
    <t>적 공격</t>
    <phoneticPr fontId="15" type="noConversion"/>
  </si>
  <si>
    <t>적이 탄환을 발사했을 때 출력</t>
    <phoneticPr fontId="15" type="noConversion"/>
  </si>
  <si>
    <t>적 피해</t>
    <phoneticPr fontId="15" type="noConversion"/>
  </si>
  <si>
    <t>적이 피해를 입었을 때 출력</t>
    <phoneticPr fontId="15" type="noConversion"/>
  </si>
  <si>
    <t>적 사망</t>
    <phoneticPr fontId="15" type="noConversion"/>
  </si>
  <si>
    <t>적이 사망했을 때 출력</t>
    <phoneticPr fontId="15" type="noConversion"/>
  </si>
  <si>
    <t>최고 점수 갱신</t>
    <phoneticPr fontId="15" type="noConversion"/>
  </si>
  <si>
    <t>최고 점수를 갱신했을 때 출력</t>
    <phoneticPr fontId="15" type="noConversion"/>
  </si>
  <si>
    <t>효과음 수정안</t>
    <phoneticPr fontId="15" type="noConversion"/>
  </si>
  <si>
    <t>X</t>
    <phoneticPr fontId="5" type="noConversion"/>
  </si>
  <si>
    <t>F</t>
    <phoneticPr fontId="5" type="noConversion"/>
  </si>
  <si>
    <t>C</t>
    <phoneticPr fontId="5" type="noConversion"/>
  </si>
  <si>
    <t>H</t>
    <phoneticPr fontId="5" type="noConversion"/>
  </si>
  <si>
    <t>1~5</t>
    <phoneticPr fontId="5" type="noConversion"/>
  </si>
  <si>
    <t>회색의 먼지 모양의 귀여운 몬스터.</t>
    <phoneticPr fontId="5" type="noConversion"/>
  </si>
  <si>
    <t>엘리트 먼지 풍선</t>
    <phoneticPr fontId="5" type="noConversion"/>
  </si>
  <si>
    <t>먼지 풍선</t>
    <phoneticPr fontId="5" type="noConversion"/>
  </si>
  <si>
    <t>먼지 몬스터와 같지만 더 높은 체력을 가지고 있다. 색만 붉은 색으로 다르다 풍선을 터뜨리면 폭탄 아이템을 준다.</t>
    <phoneticPr fontId="5" type="noConversion"/>
  </si>
  <si>
    <t>검은 먼지 풍선</t>
    <phoneticPr fontId="5" type="noConversion"/>
  </si>
  <si>
    <t>라이프x1(100%)</t>
    <phoneticPr fontId="5" type="noConversion"/>
  </si>
  <si>
    <t>몬스터딜레이(초)</t>
    <phoneticPr fontId="5" type="noConversion"/>
  </si>
  <si>
    <t>누적시간(초)</t>
    <phoneticPr fontId="5" type="noConversion"/>
  </si>
  <si>
    <t>레벨1 낮</t>
    <phoneticPr fontId="5" type="noConversion"/>
  </si>
  <si>
    <t>x</t>
    <phoneticPr fontId="5" type="noConversion"/>
  </si>
  <si>
    <t>E</t>
    <phoneticPr fontId="5" type="noConversion"/>
  </si>
  <si>
    <t>D</t>
    <phoneticPr fontId="5" type="noConversion"/>
  </si>
  <si>
    <t xml:space="preserve"> 상단부 좌우측에서 리스폰되어 나타나 좌우 직선으로 이동하며 0.5초마다 한번씩 4발의 탄을 탄을 일직선으로 쏜다. 탄을 모두 발사한 후 0.5-1초간 더 이동한다.</t>
    <phoneticPr fontId="5" type="noConversion"/>
  </si>
  <si>
    <t>폭탄x1 (100%)</t>
    <phoneticPr fontId="5" type="noConversion"/>
  </si>
  <si>
    <t>먼지 풍선의 강화형. 색만 더 진하게 바뀌었다. (컨셉아트 왼쪽 원의 색 참조)</t>
    <phoneticPr fontId="5" type="noConversion"/>
  </si>
  <si>
    <t>외눈 괴물 풍선의 강화형. 색만 자주색으로 바뀌었다. (컨셉아트 왼쪽 원의 색 참조)</t>
    <phoneticPr fontId="5" type="noConversion"/>
  </si>
  <si>
    <t>악마 풍선의 강화형. 색만 짙은 남색으로 바뀌었다. (컨셉아트 왼쪽 원의 색 참조)</t>
    <phoneticPr fontId="5" type="noConversion"/>
  </si>
  <si>
    <t>세눈박이 풍선의 강화형. 색만 짙은 와인색으로 바뀌었다. (컨셉아트 왼쪽 원의 색 참조)</t>
    <phoneticPr fontId="5" type="noConversion"/>
  </si>
  <si>
    <t>플레이어에게 도움을 주는 파워업 아이템을 주는 별풍선. 노란색이다.</t>
    <phoneticPr fontId="5" type="noConversion"/>
  </si>
  <si>
    <t>파워업x1(100%)</t>
    <phoneticPr fontId="5" type="noConversion"/>
  </si>
  <si>
    <t xml:space="preserve">  x</t>
    <phoneticPr fontId="5" type="noConversion"/>
  </si>
  <si>
    <t>x</t>
    <phoneticPr fontId="5" type="noConversion"/>
  </si>
  <si>
    <t>x</t>
    <phoneticPr fontId="5" type="noConversion"/>
  </si>
  <si>
    <t>파워x1</t>
    <phoneticPr fontId="5" type="noConversion"/>
  </si>
  <si>
    <t>폭탄x1</t>
    <phoneticPr fontId="5" type="noConversion"/>
  </si>
  <si>
    <t>플레이어에게 도움을 주는 파워업 아이템을 주는 별풍선. 분홍색이다.</t>
    <phoneticPr fontId="5" type="noConversion"/>
  </si>
  <si>
    <t>플레이어에게 도움을 주는 폭탄 아이템을 주는 별풍선. 초록색이다.</t>
    <phoneticPr fontId="5" type="noConversion"/>
  </si>
  <si>
    <t>라이프x1</t>
    <phoneticPr fontId="5" type="noConversion"/>
  </si>
  <si>
    <t>적 이동속도에 대한 기준은 유니티 기준으로 한다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</si>
  <si>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</si>
  <si>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</si>
  <si>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</si>
  <si>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H</t>
    <phoneticPr fontId="5" type="noConversion"/>
  </si>
  <si>
    <t>x</t>
    <phoneticPr fontId="5" type="noConversion"/>
  </si>
  <si>
    <t xml:space="preserve"> B</t>
    <phoneticPr fontId="5" type="noConversion"/>
  </si>
  <si>
    <t>G</t>
    <phoneticPr fontId="5" type="noConversion"/>
  </si>
  <si>
    <t>D</t>
    <phoneticPr fontId="5" type="noConversion"/>
  </si>
  <si>
    <t>x</t>
    <phoneticPr fontId="5" type="noConversion"/>
  </si>
  <si>
    <t>x</t>
    <phoneticPr fontId="5" type="noConversion"/>
  </si>
  <si>
    <t>G</t>
    <phoneticPr fontId="5" type="noConversion"/>
  </si>
  <si>
    <t>x</t>
    <phoneticPr fontId="5" type="noConversion"/>
  </si>
  <si>
    <t>B</t>
    <phoneticPr fontId="5" type="noConversion"/>
  </si>
  <si>
    <t>세로250 가로250</t>
    <phoneticPr fontId="5" type="noConversion"/>
  </si>
  <si>
    <t>세로250 가로50</t>
    <phoneticPr fontId="5" type="noConversion"/>
  </si>
  <si>
    <t>세로250 가로250</t>
    <phoneticPr fontId="5" type="noConversion"/>
  </si>
  <si>
    <t>세로130 가로130</t>
    <phoneticPr fontId="5" type="noConversion"/>
  </si>
  <si>
    <t>세로120 가로120</t>
    <phoneticPr fontId="5" type="noConversion"/>
  </si>
  <si>
    <t>세로130 가로130</t>
    <phoneticPr fontId="5" type="noConversion"/>
  </si>
  <si>
    <t>세로150 가로150</t>
    <phoneticPr fontId="5" type="noConversion"/>
  </si>
  <si>
    <t>세로150 가로150</t>
    <phoneticPr fontId="5" type="noConversion"/>
  </si>
  <si>
    <t>세로120 가로120</t>
    <phoneticPr fontId="5" type="noConversion"/>
  </si>
  <si>
    <t>A</t>
    <phoneticPr fontId="5" type="noConversion"/>
  </si>
  <si>
    <t>H</t>
    <phoneticPr fontId="5" type="noConversion"/>
  </si>
  <si>
    <t>x</t>
    <phoneticPr fontId="5" type="noConversion"/>
  </si>
  <si>
    <t>레벨2 저녁</t>
    <phoneticPr fontId="5" type="noConversion"/>
  </si>
  <si>
    <t>레벨3밤</t>
    <phoneticPr fontId="5" type="noConversion"/>
  </si>
  <si>
    <t>D</t>
    <phoneticPr fontId="5" type="noConversion"/>
  </si>
  <si>
    <t>B</t>
    <phoneticPr fontId="5" type="noConversion"/>
  </si>
  <si>
    <t>H</t>
    <phoneticPr fontId="5" type="noConversion"/>
  </si>
  <si>
    <t>탄 속도 픽셀(유니티)</t>
    <phoneticPr fontId="5" type="noConversion"/>
  </si>
  <si>
    <t>이동 픽셀(유니티)</t>
    <phoneticPr fontId="5" type="noConversion"/>
  </si>
  <si>
    <t>A</t>
    <phoneticPr fontId="5" type="noConversion"/>
  </si>
  <si>
    <t>H</t>
    <phoneticPr fontId="5" type="noConversion"/>
  </si>
  <si>
    <t>B</t>
    <phoneticPr fontId="5" type="noConversion"/>
  </si>
  <si>
    <t>G</t>
    <phoneticPr fontId="5" type="noConversion"/>
  </si>
  <si>
    <t>D</t>
    <phoneticPr fontId="5" type="noConversion"/>
  </si>
  <si>
    <t>G</t>
    <phoneticPr fontId="5" type="noConversion"/>
  </si>
  <si>
    <t>B</t>
    <phoneticPr fontId="5" type="noConversion"/>
  </si>
  <si>
    <t>E</t>
    <phoneticPr fontId="5" type="noConversion"/>
  </si>
  <si>
    <t>라이프x1</t>
    <phoneticPr fontId="5" type="noConversion"/>
  </si>
  <si>
    <t>A</t>
    <phoneticPr fontId="5" type="noConversion"/>
  </si>
  <si>
    <t>F</t>
    <phoneticPr fontId="5" type="noConversion"/>
  </si>
  <si>
    <t>C</t>
    <phoneticPr fontId="5" type="noConversion"/>
  </si>
  <si>
    <t>H</t>
    <phoneticPr fontId="5" type="noConversion"/>
  </si>
  <si>
    <r>
      <t>1.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적 이동속도 기준</t>
    </r>
  </si>
  <si>
    <r>
      <t>2.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적 탄 속도 기준</t>
    </r>
  </si>
  <si>
    <r>
      <t>3.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리스폰 위치 기준</t>
    </r>
  </si>
  <si>
    <r>
      <t>4.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적 크기 기준</t>
    </r>
  </si>
  <si>
    <r>
      <t>5.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각 적 케릭터별 패턴</t>
    </r>
  </si>
  <si>
    <r>
      <t>6.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건의사항</t>
    </r>
  </si>
  <si>
    <r>
      <t>4.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적 크기 기준.</t>
    </r>
  </si>
  <si>
    <r>
      <t>5.</t>
    </r>
    <r>
      <rPr>
        <b/>
        <sz val="12"/>
        <color theme="1"/>
        <rFont val="Times New Roman"/>
        <family val="1"/>
      </rPr>
      <t xml:space="preserve">     </t>
    </r>
    <r>
      <rPr>
        <b/>
        <sz val="12"/>
        <color theme="1"/>
        <rFont val="맑은 고딕"/>
        <family val="3"/>
        <charset val="129"/>
        <scheme val="minor"/>
      </rPr>
      <t>적 케릭터별 패턴</t>
    </r>
  </si>
  <si>
    <t>(1)먼지 풍선</t>
    <phoneticPr fontId="5" type="noConversion"/>
  </si>
  <si>
    <t>(2) 엘리트 먼지 풍선</t>
    <phoneticPr fontId="5" type="noConversion"/>
  </si>
  <si>
    <t>(3)외눈 괴물 풍선</t>
    <phoneticPr fontId="5" type="noConversion"/>
  </si>
  <si>
    <t>(4) 애꾸 괴물 풍선</t>
    <phoneticPr fontId="5" type="noConversion"/>
  </si>
  <si>
    <r>
      <t>(</t>
    </r>
    <r>
      <rPr>
        <b/>
        <sz val="10"/>
        <color theme="1"/>
        <rFont val="맑은 고딕"/>
        <family val="1"/>
        <scheme val="minor"/>
      </rPr>
      <t>5</t>
    </r>
    <r>
      <rPr>
        <b/>
        <sz val="10"/>
        <color theme="1"/>
        <rFont val="맑은 고딕"/>
        <family val="3"/>
        <charset val="129"/>
        <scheme val="minor"/>
      </rPr>
      <t>)</t>
    </r>
    <r>
      <rPr>
        <b/>
        <sz val="7"/>
        <color theme="1"/>
        <rFont val="Times New Roman"/>
        <family val="1"/>
      </rPr>
      <t xml:space="preserve">     </t>
    </r>
    <r>
      <rPr>
        <b/>
        <sz val="10"/>
        <color theme="1"/>
        <rFont val="맑은 고딕"/>
        <family val="3"/>
        <charset val="129"/>
        <scheme val="minor"/>
      </rPr>
      <t xml:space="preserve"> 악마 풍선</t>
    </r>
    <phoneticPr fontId="5" type="noConversion"/>
  </si>
  <si>
    <t>(6)세눈박이 풍선</t>
    <phoneticPr fontId="5" type="noConversion"/>
  </si>
  <si>
    <t>(7)나이프</t>
    <phoneticPr fontId="5" type="noConversion"/>
  </si>
  <si>
    <t>(8)먼지 풍선2</t>
    <phoneticPr fontId="5" type="noConversion"/>
  </si>
  <si>
    <t>(9)외눈 괴물 풍선2</t>
    <phoneticPr fontId="5" type="noConversion"/>
  </si>
  <si>
    <r>
      <t>(</t>
    </r>
    <r>
      <rPr>
        <b/>
        <sz val="10"/>
        <color theme="1"/>
        <rFont val="맑은 고딕"/>
        <family val="1"/>
        <scheme val="minor"/>
      </rPr>
      <t>10</t>
    </r>
    <r>
      <rPr>
        <b/>
        <sz val="10"/>
        <color theme="1"/>
        <rFont val="맑은 고딕"/>
        <family val="3"/>
        <charset val="129"/>
        <scheme val="minor"/>
      </rPr>
      <t>)</t>
    </r>
    <r>
      <rPr>
        <b/>
        <sz val="7"/>
        <color theme="1"/>
        <rFont val="Times New Roman"/>
        <family val="1"/>
      </rPr>
      <t xml:space="preserve">     </t>
    </r>
    <r>
      <rPr>
        <b/>
        <sz val="10"/>
        <color theme="1"/>
        <rFont val="맑은 고딕"/>
        <family val="3"/>
        <charset val="129"/>
        <scheme val="minor"/>
      </rPr>
      <t xml:space="preserve"> 악마 풍선2</t>
    </r>
    <phoneticPr fontId="5" type="noConversion"/>
  </si>
  <si>
    <t>(11)세눈박이 풍선</t>
    <phoneticPr fontId="5" type="noConversion"/>
  </si>
  <si>
    <t>(12)초록 별풍선</t>
    <phoneticPr fontId="5" type="noConversion"/>
  </si>
  <si>
    <t>(13)노란 별풍선</t>
    <phoneticPr fontId="5" type="noConversion"/>
  </si>
  <si>
    <t>(14)분홍 별풍선</t>
    <phoneticPr fontId="5" type="noConversion"/>
  </si>
  <si>
    <t>효과음 참고 영상 문서</t>
    <phoneticPr fontId="5" type="noConversion"/>
  </si>
  <si>
    <t>미구현</t>
    <phoneticPr fontId="5" type="noConversion"/>
  </si>
  <si>
    <t>미구현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</si>
</sst>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rgb="FF000000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NanumGothic"/>
      <family val="3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7"/>
      <color theme="1"/>
      <name val="Times New Roman"/>
      <family val="1"/>
    </font>
    <font>
      <b/>
      <sz val="10"/>
      <color theme="1"/>
      <name val="맑은 고딕"/>
      <family val="1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Times New Roman"/>
      <family val="1"/>
    </font>
    <font>
      <u/>
      <sz val="10"/>
      <color theme="1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" fillId="0" borderId="5" xfId="0" applyFont="1" applyBorder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1" applyAlignment="1">
      <alignment vertical="center"/>
    </xf>
    <xf numFmtId="0" fontId="0" fillId="0" borderId="5" xfId="0" applyFill="1" applyBorder="1">
      <alignment vertical="center"/>
    </xf>
    <xf numFmtId="0" fontId="1" fillId="0" borderId="5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2">
      <alignment vertical="center"/>
    </xf>
    <xf numFmtId="0" fontId="1" fillId="0" borderId="0" xfId="2" applyFont="1">
      <alignment vertical="center"/>
    </xf>
    <xf numFmtId="0" fontId="13" fillId="2" borderId="12" xfId="2" applyFont="1" applyFill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top" wrapText="1"/>
    </xf>
    <xf numFmtId="0" fontId="1" fillId="0" borderId="12" xfId="2" applyFont="1" applyBorder="1" applyAlignment="1">
      <alignment horizontal="left" vertical="center" wrapText="1"/>
    </xf>
    <xf numFmtId="0" fontId="1" fillId="3" borderId="12" xfId="2" applyFont="1" applyFill="1" applyBorder="1" applyAlignment="1">
      <alignment horizontal="center" vertical="center" wrapText="1"/>
    </xf>
    <xf numFmtId="0" fontId="1" fillId="3" borderId="12" xfId="2" applyFont="1" applyFill="1" applyBorder="1" applyAlignment="1">
      <alignment horizontal="left" vertical="center"/>
    </xf>
    <xf numFmtId="0" fontId="1" fillId="0" borderId="12" xfId="2" applyFont="1" applyBorder="1" applyAlignment="1">
      <alignment horizontal="center" vertical="center" wrapText="1"/>
    </xf>
    <xf numFmtId="0" fontId="1" fillId="0" borderId="12" xfId="2" applyFont="1" applyBorder="1" applyAlignment="1">
      <alignment horizontal="left" vertical="center"/>
    </xf>
    <xf numFmtId="0" fontId="1" fillId="0" borderId="12" xfId="2" applyFont="1" applyFill="1" applyBorder="1" applyAlignment="1">
      <alignment horizontal="center" vertical="center" wrapText="1"/>
    </xf>
    <xf numFmtId="0" fontId="1" fillId="0" borderId="12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center" vertical="center"/>
    </xf>
    <xf numFmtId="0" fontId="16" fillId="0" borderId="12" xfId="3" applyFill="1" applyBorder="1" applyAlignment="1" applyProtection="1">
      <alignment vertical="center"/>
    </xf>
    <xf numFmtId="0" fontId="1" fillId="3" borderId="12" xfId="2" applyFont="1" applyFill="1" applyBorder="1" applyAlignment="1">
      <alignment horizontal="center" vertical="center"/>
    </xf>
    <xf numFmtId="0" fontId="1" fillId="3" borderId="0" xfId="2" applyFont="1" applyFill="1">
      <alignment vertical="center"/>
    </xf>
    <xf numFmtId="0" fontId="1" fillId="0" borderId="0" xfId="2" applyFont="1" applyFill="1">
      <alignment vertical="center"/>
    </xf>
    <xf numFmtId="0" fontId="1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12" xfId="3" applyFont="1" applyBorder="1" applyAlignment="1" applyProtection="1">
      <alignment vertical="center"/>
    </xf>
    <xf numFmtId="0" fontId="1" fillId="0" borderId="12" xfId="2" applyFont="1" applyBorder="1">
      <alignment vertical="center"/>
    </xf>
    <xf numFmtId="0" fontId="21" fillId="0" borderId="12" xfId="3" applyFont="1" applyFill="1" applyBorder="1" applyAlignment="1" applyProtection="1">
      <alignment vertical="center"/>
    </xf>
    <xf numFmtId="0" fontId="21" fillId="3" borderId="12" xfId="3" applyFont="1" applyFill="1" applyBorder="1" applyAlignment="1" applyProtection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top" wrapText="1"/>
      <protection locked="0"/>
    </xf>
    <xf numFmtId="0" fontId="1" fillId="0" borderId="9" xfId="0" applyFont="1" applyBorder="1" applyAlignment="1" applyProtection="1">
      <alignment horizontal="center" vertical="top" wrapText="1"/>
      <protection locked="0"/>
    </xf>
    <xf numFmtId="0" fontId="1" fillId="0" borderId="10" xfId="0" applyFont="1" applyBorder="1" applyAlignment="1" applyProtection="1">
      <alignment horizontal="center" vertical="top" wrapText="1"/>
      <protection locked="0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4" fillId="0" borderId="0" xfId="2" applyFont="1" applyAlignment="1">
      <alignment horizontal="center" vertical="center"/>
    </xf>
  </cellXfs>
  <cellStyles count="4">
    <cellStyle name="표준" xfId="0" builtinId="0"/>
    <cellStyle name="표준 2" xfId="2"/>
    <cellStyle name="하이퍼링크" xfId="1" builtinId="8"/>
    <cellStyle name="하이퍼링크 2" xfId="3"/>
  </cellStyles>
  <dxfs count="0"/>
  <tableStyles count="0" defaultTableStyle="TableStyleMedium2" defaultPivotStyle="PivotStyleLight16"/>
  <colors>
    <mruColors>
      <color rgb="FFFFFF00"/>
      <color rgb="FFB00000"/>
      <color rgb="FF98159B"/>
      <color rgb="FFB319B7"/>
      <color rgb="FFC10FAC"/>
      <color rgb="FFF476E5"/>
      <color rgb="FFEC8E7E"/>
      <color rgb="FFDB4F7A"/>
      <color rgb="FF204B7E"/>
      <color rgb="FF1531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647700</xdr:colOff>
      <xdr:row>85</xdr:row>
      <xdr:rowOff>0</xdr:rowOff>
    </xdr:from>
    <xdr:to>
      <xdr:col>9</xdr:col>
      <xdr:colOff>647700</xdr:colOff>
      <xdr:row>85</xdr:row>
      <xdr:rowOff>0</xdr:rowOff>
    </xdr:to>
    <xdr:cxnSp macro="">
      <xdr:nvCxnSpPr>
        <xdr:cNvPr id="23" name="직선 화살표 연결선 22"/>
        <xdr:cNvCxnSpPr/>
      </xdr:nvCxnSpPr>
      <xdr:spPr>
        <a:xfrm>
          <a:off x="3867150" y="2428875"/>
          <a:ext cx="0" cy="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104775</xdr:colOff>
      <xdr:row>39</xdr:row>
      <xdr:rowOff>190500</xdr:rowOff>
    </xdr:from>
    <xdr:ext cx="2596515" cy="4674870"/>
    <xdr:pic>
      <xdr:nvPicPr>
        <xdr:cNvPr id="258" name="그림 257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486900"/>
          <a:ext cx="2596515" cy="4674870"/>
        </a:xfrm>
        <a:prstGeom prst="rect">
          <a:avLst/>
        </a:prstGeom>
      </xdr:spPr>
    </xdr:pic>
    <xdr:clientData/>
  </xdr:oneCellAnchor>
  <xdr:twoCellAnchor>
    <xdr:from>
      <xdr:col>0</xdr:col>
      <xdr:colOff>171450</xdr:colOff>
      <xdr:row>118</xdr:row>
      <xdr:rowOff>161925</xdr:rowOff>
    </xdr:from>
    <xdr:to>
      <xdr:col>5</xdr:col>
      <xdr:colOff>772795</xdr:colOff>
      <xdr:row>128</xdr:row>
      <xdr:rowOff>200025</xdr:rowOff>
    </xdr:to>
    <xdr:grpSp>
      <xdr:nvGrpSpPr>
        <xdr:cNvPr id="810" name="그룹 809"/>
        <xdr:cNvGrpSpPr/>
      </xdr:nvGrpSpPr>
      <xdr:grpSpPr>
        <a:xfrm>
          <a:off x="171450" y="31480125"/>
          <a:ext cx="7466965" cy="2247900"/>
          <a:chOff x="0" y="0"/>
          <a:chExt cx="4697693" cy="2133600"/>
        </a:xfrm>
      </xdr:grpSpPr>
      <xdr:grpSp>
        <xdr:nvGrpSpPr>
          <xdr:cNvPr id="811" name="그룹 810"/>
          <xdr:cNvGrpSpPr/>
        </xdr:nvGrpSpPr>
        <xdr:grpSpPr>
          <a:xfrm>
            <a:off x="0" y="0"/>
            <a:ext cx="2968984" cy="2133600"/>
            <a:chOff x="0" y="0"/>
            <a:chExt cx="2968984" cy="2133600"/>
          </a:xfrm>
        </xdr:grpSpPr>
        <xdr:grpSp>
          <xdr:nvGrpSpPr>
            <xdr:cNvPr id="840" name="그룹 839"/>
            <xdr:cNvGrpSpPr/>
          </xdr:nvGrpSpPr>
          <xdr:grpSpPr>
            <a:xfrm>
              <a:off x="0" y="0"/>
              <a:ext cx="2968984" cy="2133600"/>
              <a:chOff x="0" y="0"/>
              <a:chExt cx="2968984" cy="2133600"/>
            </a:xfrm>
          </xdr:grpSpPr>
          <xdr:pic>
            <xdr:nvPicPr>
              <xdr:cNvPr id="851" name="그림 85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428625"/>
                <a:ext cx="942975" cy="1704975"/>
              </a:xfrm>
              <a:prstGeom prst="rect">
                <a:avLst/>
              </a:prstGeom>
            </xdr:spPr>
          </xdr:pic>
          <xdr:grpSp>
            <xdr:nvGrpSpPr>
              <xdr:cNvPr id="852" name="그룹 851"/>
              <xdr:cNvGrpSpPr/>
            </xdr:nvGrpSpPr>
            <xdr:grpSpPr>
              <a:xfrm>
                <a:off x="0" y="0"/>
                <a:ext cx="2968984" cy="2057425"/>
                <a:chOff x="0" y="0"/>
                <a:chExt cx="2968984" cy="2057425"/>
              </a:xfrm>
            </xdr:grpSpPr>
            <xdr:cxnSp macro="">
              <xdr:nvCxnSpPr>
                <xdr:cNvPr id="853" name="직선 화살표 연결선 852"/>
                <xdr:cNvCxnSpPr/>
              </xdr:nvCxnSpPr>
              <xdr:spPr>
                <a:xfrm>
                  <a:off x="1095375" y="666750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54" name="Text Box 34"/>
                <xdr:cNvSpPr txBox="1"/>
              </xdr:nvSpPr>
              <xdr:spPr>
                <a:xfrm>
                  <a:off x="1866900" y="523875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진행방향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855" name="Text Box 37"/>
                <xdr:cNvSpPr txBox="1"/>
              </xdr:nvSpPr>
              <xdr:spPr>
                <a:xfrm>
                  <a:off x="0" y="0"/>
                  <a:ext cx="809625" cy="361950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en-US" sz="1400" b="1">
                      <a:solidFill>
                        <a:srgbClr val="FF0000"/>
                      </a:solidFill>
                      <a:effectLst/>
                      <a:cs typeface="Times New Roman"/>
                    </a:rPr>
                    <a:t>1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cxnSp macro="">
              <xdr:nvCxnSpPr>
                <xdr:cNvPr id="856" name="직선 화살표 연결선 855"/>
                <xdr:cNvCxnSpPr/>
              </xdr:nvCxnSpPr>
              <xdr:spPr>
                <a:xfrm>
                  <a:off x="1095375" y="940138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accent2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57" name="Text Box 34"/>
                <xdr:cNvSpPr txBox="1"/>
              </xdr:nvSpPr>
              <xdr:spPr>
                <a:xfrm>
                  <a:off x="1869307" y="809634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탄방향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858" name="Text Box 34"/>
                <xdr:cNvSpPr txBox="1"/>
              </xdr:nvSpPr>
              <xdr:spPr>
                <a:xfrm>
                  <a:off x="1883133" y="1104899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플레이어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859" name="Text Box 34"/>
                <xdr:cNvSpPr txBox="1"/>
              </xdr:nvSpPr>
              <xdr:spPr>
                <a:xfrm>
                  <a:off x="1883133" y="1395611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몬스터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860" name="Text Box 34"/>
                <xdr:cNvSpPr txBox="1"/>
              </xdr:nvSpPr>
              <xdr:spPr>
                <a:xfrm>
                  <a:off x="1892659" y="1705000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effectLst/>
                      <a:latin typeface="굴림"/>
                      <a:ea typeface="맑은 고딕"/>
                      <a:cs typeface="굴림"/>
                    </a:rPr>
                    <a:t>대기존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</xdr:grpSp>
        </xdr:grpSp>
        <xdr:sp macro="" textlink="">
          <xdr:nvSpPr>
            <xdr:cNvPr id="841" name="직사각형 840"/>
            <xdr:cNvSpPr/>
          </xdr:nvSpPr>
          <xdr:spPr>
            <a:xfrm>
              <a:off x="28575" y="821582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842" name="직선 화살표 연결선 841"/>
            <xdr:cNvCxnSpPr/>
          </xdr:nvCxnSpPr>
          <xdr:spPr>
            <a:xfrm>
              <a:off x="95250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3" name="직선 화살표 연결선 842"/>
            <xdr:cNvCxnSpPr/>
          </xdr:nvCxnSpPr>
          <xdr:spPr>
            <a:xfrm>
              <a:off x="276225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4" name="직선 화살표 연결선 843"/>
            <xdr:cNvCxnSpPr/>
          </xdr:nvCxnSpPr>
          <xdr:spPr>
            <a:xfrm>
              <a:off x="46672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5" name="직선 화살표 연결선 844"/>
            <xdr:cNvCxnSpPr/>
          </xdr:nvCxnSpPr>
          <xdr:spPr>
            <a:xfrm>
              <a:off x="876300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46" name="직선 화살표 연결선 845"/>
            <xdr:cNvCxnSpPr/>
          </xdr:nvCxnSpPr>
          <xdr:spPr>
            <a:xfrm>
              <a:off x="67627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47" name="타원 846"/>
            <xdr:cNvSpPr/>
          </xdr:nvSpPr>
          <xdr:spPr>
            <a:xfrm>
              <a:off x="1381605" y="1199996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848" name="타원 847"/>
            <xdr:cNvSpPr/>
          </xdr:nvSpPr>
          <xdr:spPr>
            <a:xfrm>
              <a:off x="404812" y="1820044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849" name="타원 848"/>
            <xdr:cNvSpPr/>
          </xdr:nvSpPr>
          <xdr:spPr>
            <a:xfrm>
              <a:off x="1381605" y="1474765"/>
              <a:ext cx="122863" cy="10801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850" name="직사각형 849"/>
            <xdr:cNvSpPr/>
          </xdr:nvSpPr>
          <xdr:spPr>
            <a:xfrm>
              <a:off x="1006833" y="1748036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</xdr:grpSp>
      <xdr:pic>
        <xdr:nvPicPr>
          <xdr:cNvPr id="812" name="그림 8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4645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813" name="Text Box 37"/>
          <xdr:cNvSpPr txBox="1"/>
        </xdr:nvSpPr>
        <xdr:spPr>
          <a:xfrm>
            <a:off x="255464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14" name="직사각형 813"/>
          <xdr:cNvSpPr/>
        </xdr:nvSpPr>
        <xdr:spPr>
          <a:xfrm>
            <a:off x="2583220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15" name="타원 814"/>
          <xdr:cNvSpPr/>
        </xdr:nvSpPr>
        <xdr:spPr>
          <a:xfrm>
            <a:off x="2959457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16" name="타원 815"/>
          <xdr:cNvSpPr/>
        </xdr:nvSpPr>
        <xdr:spPr>
          <a:xfrm>
            <a:off x="2589599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17" name="타원 816"/>
          <xdr:cNvSpPr/>
        </xdr:nvSpPr>
        <xdr:spPr>
          <a:xfrm>
            <a:off x="277295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18" name="타원 817"/>
          <xdr:cNvSpPr/>
        </xdr:nvSpPr>
        <xdr:spPr>
          <a:xfrm>
            <a:off x="295630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19" name="타원 818"/>
          <xdr:cNvSpPr/>
        </xdr:nvSpPr>
        <xdr:spPr>
          <a:xfrm>
            <a:off x="313965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20" name="타원 819"/>
          <xdr:cNvSpPr/>
        </xdr:nvSpPr>
        <xdr:spPr>
          <a:xfrm>
            <a:off x="3323010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821" name="직선 화살표 연결선 820"/>
          <xdr:cNvCxnSpPr>
            <a:stCxn id="817" idx="4"/>
            <a:endCxn id="815" idx="7"/>
          </xdr:cNvCxnSpPr>
        </xdr:nvCxnSpPr>
        <xdr:spPr>
          <a:xfrm>
            <a:off x="2834384" y="971976"/>
            <a:ext cx="229942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2" name="직선 화살표 연결선 821"/>
          <xdr:cNvCxnSpPr>
            <a:stCxn id="818" idx="4"/>
            <a:endCxn id="815" idx="7"/>
          </xdr:cNvCxnSpPr>
        </xdr:nvCxnSpPr>
        <xdr:spPr>
          <a:xfrm>
            <a:off x="3017737" y="971976"/>
            <a:ext cx="46589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3" name="직선 화살표 연결선 822"/>
          <xdr:cNvCxnSpPr>
            <a:stCxn id="819" idx="3"/>
            <a:endCxn id="815" idx="7"/>
          </xdr:cNvCxnSpPr>
        </xdr:nvCxnSpPr>
        <xdr:spPr>
          <a:xfrm flipH="1">
            <a:off x="3064326" y="956158"/>
            <a:ext cx="93325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4" name="직선 화살표 연결선 823"/>
          <xdr:cNvCxnSpPr>
            <a:stCxn id="820" idx="3"/>
            <a:endCxn id="815" idx="7"/>
          </xdr:cNvCxnSpPr>
        </xdr:nvCxnSpPr>
        <xdr:spPr>
          <a:xfrm flipH="1">
            <a:off x="3064326" y="956158"/>
            <a:ext cx="276677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5" name="직선 화살표 연결선 824"/>
          <xdr:cNvCxnSpPr>
            <a:stCxn id="816" idx="4"/>
            <a:endCxn id="815" idx="0"/>
          </xdr:cNvCxnSpPr>
        </xdr:nvCxnSpPr>
        <xdr:spPr>
          <a:xfrm>
            <a:off x="2651030" y="971976"/>
            <a:ext cx="369858" cy="848068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26" name="그림 82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5471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827" name="Text Box 37"/>
          <xdr:cNvSpPr txBox="1"/>
        </xdr:nvSpPr>
        <xdr:spPr>
          <a:xfrm>
            <a:off x="3754718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28" name="직사각형 827"/>
          <xdr:cNvSpPr/>
        </xdr:nvSpPr>
        <xdr:spPr>
          <a:xfrm>
            <a:off x="3783293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29" name="타원 828"/>
          <xdr:cNvSpPr/>
        </xdr:nvSpPr>
        <xdr:spPr>
          <a:xfrm>
            <a:off x="378967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30" name="타원 829"/>
          <xdr:cNvSpPr/>
        </xdr:nvSpPr>
        <xdr:spPr>
          <a:xfrm>
            <a:off x="397302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31" name="타원 830"/>
          <xdr:cNvSpPr/>
        </xdr:nvSpPr>
        <xdr:spPr>
          <a:xfrm>
            <a:off x="415637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32" name="타원 831"/>
          <xdr:cNvSpPr/>
        </xdr:nvSpPr>
        <xdr:spPr>
          <a:xfrm>
            <a:off x="4339731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33" name="타원 832"/>
          <xdr:cNvSpPr/>
        </xdr:nvSpPr>
        <xdr:spPr>
          <a:xfrm>
            <a:off x="4523083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834" name="직선 화살표 연결선 833"/>
          <xdr:cNvCxnSpPr/>
        </xdr:nvCxnSpPr>
        <xdr:spPr>
          <a:xfrm>
            <a:off x="3851103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직선 화살표 연결선 834"/>
          <xdr:cNvCxnSpPr/>
        </xdr:nvCxnSpPr>
        <xdr:spPr>
          <a:xfrm>
            <a:off x="4034098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6" name="직선 화살표 연결선 835"/>
          <xdr:cNvCxnSpPr/>
        </xdr:nvCxnSpPr>
        <xdr:spPr>
          <a:xfrm>
            <a:off x="4217809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7" name="직선 화살표 연결선 836"/>
          <xdr:cNvCxnSpPr/>
        </xdr:nvCxnSpPr>
        <xdr:spPr>
          <a:xfrm>
            <a:off x="4401162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8" name="직선 화살표 연결선 837"/>
          <xdr:cNvCxnSpPr/>
        </xdr:nvCxnSpPr>
        <xdr:spPr>
          <a:xfrm>
            <a:off x="4603057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9" name="타원 838"/>
          <xdr:cNvSpPr/>
        </xdr:nvSpPr>
        <xdr:spPr>
          <a:xfrm>
            <a:off x="4159530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</xdr:grpSp>
    <xdr:clientData/>
  </xdr:twoCellAnchor>
  <xdr:twoCellAnchor>
    <xdr:from>
      <xdr:col>0</xdr:col>
      <xdr:colOff>200025</xdr:colOff>
      <xdr:row>147</xdr:row>
      <xdr:rowOff>114300</xdr:rowOff>
    </xdr:from>
    <xdr:to>
      <xdr:col>5</xdr:col>
      <xdr:colOff>801370</xdr:colOff>
      <xdr:row>157</xdr:row>
      <xdr:rowOff>152400</xdr:rowOff>
    </xdr:to>
    <xdr:grpSp>
      <xdr:nvGrpSpPr>
        <xdr:cNvPr id="862" name="그룹 861"/>
        <xdr:cNvGrpSpPr/>
      </xdr:nvGrpSpPr>
      <xdr:grpSpPr>
        <a:xfrm>
          <a:off x="200025" y="38435280"/>
          <a:ext cx="7466965" cy="2247900"/>
          <a:chOff x="0" y="0"/>
          <a:chExt cx="4697693" cy="2133600"/>
        </a:xfrm>
      </xdr:grpSpPr>
      <xdr:grpSp>
        <xdr:nvGrpSpPr>
          <xdr:cNvPr id="863" name="그룹 862"/>
          <xdr:cNvGrpSpPr/>
        </xdr:nvGrpSpPr>
        <xdr:grpSpPr>
          <a:xfrm>
            <a:off x="0" y="0"/>
            <a:ext cx="2968984" cy="2133600"/>
            <a:chOff x="0" y="0"/>
            <a:chExt cx="2968984" cy="2133600"/>
          </a:xfrm>
        </xdr:grpSpPr>
        <xdr:grpSp>
          <xdr:nvGrpSpPr>
            <xdr:cNvPr id="892" name="그룹 891"/>
            <xdr:cNvGrpSpPr/>
          </xdr:nvGrpSpPr>
          <xdr:grpSpPr>
            <a:xfrm>
              <a:off x="0" y="0"/>
              <a:ext cx="2968984" cy="2133600"/>
              <a:chOff x="0" y="0"/>
              <a:chExt cx="2968984" cy="2133600"/>
            </a:xfrm>
          </xdr:grpSpPr>
          <xdr:pic>
            <xdr:nvPicPr>
              <xdr:cNvPr id="903" name="그림 9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428625"/>
                <a:ext cx="942975" cy="1704975"/>
              </a:xfrm>
              <a:prstGeom prst="rect">
                <a:avLst/>
              </a:prstGeom>
            </xdr:spPr>
          </xdr:pic>
          <xdr:grpSp>
            <xdr:nvGrpSpPr>
              <xdr:cNvPr id="904" name="그룹 903"/>
              <xdr:cNvGrpSpPr/>
            </xdr:nvGrpSpPr>
            <xdr:grpSpPr>
              <a:xfrm>
                <a:off x="0" y="0"/>
                <a:ext cx="2968984" cy="2057425"/>
                <a:chOff x="0" y="0"/>
                <a:chExt cx="2968984" cy="2057425"/>
              </a:xfrm>
            </xdr:grpSpPr>
            <xdr:cxnSp macro="">
              <xdr:nvCxnSpPr>
                <xdr:cNvPr id="905" name="직선 화살표 연결선 904"/>
                <xdr:cNvCxnSpPr/>
              </xdr:nvCxnSpPr>
              <xdr:spPr>
                <a:xfrm>
                  <a:off x="1095375" y="666750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06" name="Text Box 34"/>
                <xdr:cNvSpPr txBox="1"/>
              </xdr:nvSpPr>
              <xdr:spPr>
                <a:xfrm>
                  <a:off x="1866900" y="523875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진행방향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907" name="Text Box 37"/>
                <xdr:cNvSpPr txBox="1"/>
              </xdr:nvSpPr>
              <xdr:spPr>
                <a:xfrm>
                  <a:off x="0" y="0"/>
                  <a:ext cx="809625" cy="361950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en-US" sz="1400" b="1">
                      <a:solidFill>
                        <a:srgbClr val="FF0000"/>
                      </a:solidFill>
                      <a:effectLst/>
                      <a:cs typeface="Times New Roman"/>
                    </a:rPr>
                    <a:t>1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cxnSp macro="">
              <xdr:nvCxnSpPr>
                <xdr:cNvPr id="908" name="직선 화살표 연결선 907"/>
                <xdr:cNvCxnSpPr/>
              </xdr:nvCxnSpPr>
              <xdr:spPr>
                <a:xfrm>
                  <a:off x="1095375" y="940138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accent2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909" name="Text Box 34"/>
                <xdr:cNvSpPr txBox="1"/>
              </xdr:nvSpPr>
              <xdr:spPr>
                <a:xfrm>
                  <a:off x="1869307" y="809634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탄방향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910" name="Text Box 34"/>
                <xdr:cNvSpPr txBox="1"/>
              </xdr:nvSpPr>
              <xdr:spPr>
                <a:xfrm>
                  <a:off x="1883133" y="1104899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플레이어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911" name="Text Box 34"/>
                <xdr:cNvSpPr txBox="1"/>
              </xdr:nvSpPr>
              <xdr:spPr>
                <a:xfrm>
                  <a:off x="1883133" y="1395611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몬스터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912" name="Text Box 34"/>
                <xdr:cNvSpPr txBox="1"/>
              </xdr:nvSpPr>
              <xdr:spPr>
                <a:xfrm>
                  <a:off x="1892659" y="1705000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effectLst/>
                      <a:latin typeface="굴림"/>
                      <a:ea typeface="맑은 고딕"/>
                      <a:cs typeface="굴림"/>
                    </a:rPr>
                    <a:t>대기존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</xdr:grpSp>
        </xdr:grpSp>
        <xdr:sp macro="" textlink="">
          <xdr:nvSpPr>
            <xdr:cNvPr id="893" name="직사각형 892"/>
            <xdr:cNvSpPr/>
          </xdr:nvSpPr>
          <xdr:spPr>
            <a:xfrm>
              <a:off x="28575" y="821582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894" name="직선 화살표 연결선 893"/>
            <xdr:cNvCxnSpPr/>
          </xdr:nvCxnSpPr>
          <xdr:spPr>
            <a:xfrm>
              <a:off x="66671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5" name="직선 화살표 연결선 894"/>
            <xdr:cNvCxnSpPr/>
          </xdr:nvCxnSpPr>
          <xdr:spPr>
            <a:xfrm>
              <a:off x="247647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6" name="직선 화살표 연결선 895"/>
            <xdr:cNvCxnSpPr/>
          </xdr:nvCxnSpPr>
          <xdr:spPr>
            <a:xfrm>
              <a:off x="438147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7" name="직선 화살표 연결선 896"/>
            <xdr:cNvCxnSpPr/>
          </xdr:nvCxnSpPr>
          <xdr:spPr>
            <a:xfrm>
              <a:off x="847721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8" name="직선 화살표 연결선 897"/>
            <xdr:cNvCxnSpPr/>
          </xdr:nvCxnSpPr>
          <xdr:spPr>
            <a:xfrm>
              <a:off x="647696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99" name="타원 898"/>
            <xdr:cNvSpPr/>
          </xdr:nvSpPr>
          <xdr:spPr>
            <a:xfrm>
              <a:off x="1381605" y="1199996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900" name="타원 899"/>
            <xdr:cNvSpPr/>
          </xdr:nvSpPr>
          <xdr:spPr>
            <a:xfrm>
              <a:off x="404812" y="1820044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901" name="타원 900"/>
            <xdr:cNvSpPr/>
          </xdr:nvSpPr>
          <xdr:spPr>
            <a:xfrm>
              <a:off x="1381605" y="1474765"/>
              <a:ext cx="122863" cy="10801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902" name="직사각형 901"/>
            <xdr:cNvSpPr/>
          </xdr:nvSpPr>
          <xdr:spPr>
            <a:xfrm>
              <a:off x="1006833" y="1748036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</xdr:grpSp>
      <xdr:pic>
        <xdr:nvPicPr>
          <xdr:cNvPr id="864" name="그림 86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4645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865" name="Text Box 37"/>
          <xdr:cNvSpPr txBox="1"/>
        </xdr:nvSpPr>
        <xdr:spPr>
          <a:xfrm>
            <a:off x="255464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66" name="직사각형 865"/>
          <xdr:cNvSpPr/>
        </xdr:nvSpPr>
        <xdr:spPr>
          <a:xfrm>
            <a:off x="2583220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67" name="타원 866"/>
          <xdr:cNvSpPr/>
        </xdr:nvSpPr>
        <xdr:spPr>
          <a:xfrm>
            <a:off x="2959457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68" name="타원 867"/>
          <xdr:cNvSpPr/>
        </xdr:nvSpPr>
        <xdr:spPr>
          <a:xfrm>
            <a:off x="2589599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69" name="타원 868"/>
          <xdr:cNvSpPr/>
        </xdr:nvSpPr>
        <xdr:spPr>
          <a:xfrm>
            <a:off x="277295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70" name="타원 869"/>
          <xdr:cNvSpPr/>
        </xdr:nvSpPr>
        <xdr:spPr>
          <a:xfrm>
            <a:off x="295630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71" name="타원 870"/>
          <xdr:cNvSpPr/>
        </xdr:nvSpPr>
        <xdr:spPr>
          <a:xfrm>
            <a:off x="313965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72" name="타원 871"/>
          <xdr:cNvSpPr/>
        </xdr:nvSpPr>
        <xdr:spPr>
          <a:xfrm>
            <a:off x="3323010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873" name="직선 화살표 연결선 872"/>
          <xdr:cNvCxnSpPr>
            <a:stCxn id="869" idx="4"/>
            <a:endCxn id="867" idx="7"/>
          </xdr:cNvCxnSpPr>
        </xdr:nvCxnSpPr>
        <xdr:spPr>
          <a:xfrm>
            <a:off x="2834384" y="971976"/>
            <a:ext cx="229942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4" name="직선 화살표 연결선 873"/>
          <xdr:cNvCxnSpPr>
            <a:stCxn id="870" idx="4"/>
            <a:endCxn id="867" idx="7"/>
          </xdr:cNvCxnSpPr>
        </xdr:nvCxnSpPr>
        <xdr:spPr>
          <a:xfrm>
            <a:off x="3017737" y="971976"/>
            <a:ext cx="46589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5" name="직선 화살표 연결선 874"/>
          <xdr:cNvCxnSpPr>
            <a:stCxn id="871" idx="3"/>
            <a:endCxn id="867" idx="7"/>
          </xdr:cNvCxnSpPr>
        </xdr:nvCxnSpPr>
        <xdr:spPr>
          <a:xfrm flipH="1">
            <a:off x="3064326" y="956158"/>
            <a:ext cx="93325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6" name="직선 화살표 연결선 875"/>
          <xdr:cNvCxnSpPr>
            <a:stCxn id="872" idx="3"/>
            <a:endCxn id="867" idx="7"/>
          </xdr:cNvCxnSpPr>
        </xdr:nvCxnSpPr>
        <xdr:spPr>
          <a:xfrm flipH="1">
            <a:off x="3064326" y="956158"/>
            <a:ext cx="276677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7" name="직선 화살표 연결선 876"/>
          <xdr:cNvCxnSpPr>
            <a:stCxn id="868" idx="4"/>
            <a:endCxn id="867" idx="0"/>
          </xdr:cNvCxnSpPr>
        </xdr:nvCxnSpPr>
        <xdr:spPr>
          <a:xfrm>
            <a:off x="2651030" y="971976"/>
            <a:ext cx="369858" cy="848068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878" name="그림 87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5471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879" name="Text Box 37"/>
          <xdr:cNvSpPr txBox="1"/>
        </xdr:nvSpPr>
        <xdr:spPr>
          <a:xfrm>
            <a:off x="3754718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80" name="직사각형 879"/>
          <xdr:cNvSpPr/>
        </xdr:nvSpPr>
        <xdr:spPr>
          <a:xfrm>
            <a:off x="3783293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881" name="타원 880"/>
          <xdr:cNvSpPr/>
        </xdr:nvSpPr>
        <xdr:spPr>
          <a:xfrm>
            <a:off x="378967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82" name="타원 881"/>
          <xdr:cNvSpPr/>
        </xdr:nvSpPr>
        <xdr:spPr>
          <a:xfrm>
            <a:off x="397302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83" name="타원 882"/>
          <xdr:cNvSpPr/>
        </xdr:nvSpPr>
        <xdr:spPr>
          <a:xfrm>
            <a:off x="415637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84" name="타원 883"/>
          <xdr:cNvSpPr/>
        </xdr:nvSpPr>
        <xdr:spPr>
          <a:xfrm>
            <a:off x="4339731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885" name="타원 884"/>
          <xdr:cNvSpPr/>
        </xdr:nvSpPr>
        <xdr:spPr>
          <a:xfrm>
            <a:off x="4523083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886" name="직선 화살표 연결선 885"/>
          <xdr:cNvCxnSpPr/>
        </xdr:nvCxnSpPr>
        <xdr:spPr>
          <a:xfrm>
            <a:off x="3851103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7" name="직선 화살표 연결선 886"/>
          <xdr:cNvCxnSpPr/>
        </xdr:nvCxnSpPr>
        <xdr:spPr>
          <a:xfrm>
            <a:off x="4034098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8" name="직선 화살표 연결선 887"/>
          <xdr:cNvCxnSpPr/>
        </xdr:nvCxnSpPr>
        <xdr:spPr>
          <a:xfrm>
            <a:off x="4217809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9" name="직선 화살표 연결선 888"/>
          <xdr:cNvCxnSpPr/>
        </xdr:nvCxnSpPr>
        <xdr:spPr>
          <a:xfrm>
            <a:off x="4401162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0" name="직선 화살표 연결선 889"/>
          <xdr:cNvCxnSpPr/>
        </xdr:nvCxnSpPr>
        <xdr:spPr>
          <a:xfrm>
            <a:off x="4603057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1" name="타원 890"/>
          <xdr:cNvSpPr/>
        </xdr:nvSpPr>
        <xdr:spPr>
          <a:xfrm>
            <a:off x="4159530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</xdr:grpSp>
    <xdr:clientData/>
  </xdr:twoCellAnchor>
  <xdr:twoCellAnchor>
    <xdr:from>
      <xdr:col>0</xdr:col>
      <xdr:colOff>114300</xdr:colOff>
      <xdr:row>175</xdr:row>
      <xdr:rowOff>142874</xdr:rowOff>
    </xdr:from>
    <xdr:to>
      <xdr:col>5</xdr:col>
      <xdr:colOff>904875</xdr:colOff>
      <xdr:row>187</xdr:row>
      <xdr:rowOff>95249</xdr:rowOff>
    </xdr:to>
    <xdr:grpSp>
      <xdr:nvGrpSpPr>
        <xdr:cNvPr id="318" name="그룹 317"/>
        <xdr:cNvGrpSpPr/>
      </xdr:nvGrpSpPr>
      <xdr:grpSpPr>
        <a:xfrm>
          <a:off x="114300" y="45093254"/>
          <a:ext cx="7656195" cy="2604135"/>
          <a:chOff x="0" y="0"/>
          <a:chExt cx="4863422" cy="2157868"/>
        </a:xfrm>
      </xdr:grpSpPr>
      <xdr:pic>
        <xdr:nvPicPr>
          <xdr:cNvPr id="319" name="그림 31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1468"/>
            <a:ext cx="961542" cy="1706400"/>
          </a:xfrm>
          <a:prstGeom prst="rect">
            <a:avLst/>
          </a:prstGeom>
        </xdr:spPr>
      </xdr:pic>
      <xdr:grpSp>
        <xdr:nvGrpSpPr>
          <xdr:cNvPr id="320" name="그룹 319"/>
          <xdr:cNvGrpSpPr/>
        </xdr:nvGrpSpPr>
        <xdr:grpSpPr>
          <a:xfrm>
            <a:off x="159130" y="0"/>
            <a:ext cx="2959079" cy="1928056"/>
            <a:chOff x="159128" y="0"/>
            <a:chExt cx="2959458" cy="1928056"/>
          </a:xfrm>
        </xdr:grpSpPr>
        <xdr:cxnSp macro="">
          <xdr:nvCxnSpPr>
            <xdr:cNvPr id="355" name="직선 화살표 연결선 354"/>
            <xdr:cNvCxnSpPr/>
          </xdr:nvCxnSpPr>
          <xdr:spPr>
            <a:xfrm>
              <a:off x="1254501" y="659148"/>
              <a:ext cx="695324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6" name="Text Box 34"/>
            <xdr:cNvSpPr txBox="1"/>
          </xdr:nvSpPr>
          <xdr:spPr>
            <a:xfrm>
              <a:off x="2026028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진행방향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357" name="Text Box 37"/>
            <xdr:cNvSpPr txBox="1"/>
          </xdr:nvSpPr>
          <xdr:spPr>
            <a:xfrm>
              <a:off x="159128" y="0"/>
              <a:ext cx="809625" cy="361950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en-US" sz="1400" b="1" kern="1200">
                  <a:solidFill>
                    <a:srgbClr val="FF0000"/>
                  </a:solidFill>
                  <a:effectLst/>
                  <a:cs typeface="Times New Roman"/>
                </a:rPr>
                <a:t>1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358" name="직선 화살표 연결선 357"/>
            <xdr:cNvCxnSpPr/>
          </xdr:nvCxnSpPr>
          <xdr:spPr>
            <a:xfrm>
              <a:off x="1254503" y="940138"/>
              <a:ext cx="695325" cy="0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59" name="Text Box 34"/>
            <xdr:cNvSpPr txBox="1"/>
          </xdr:nvSpPr>
          <xdr:spPr>
            <a:xfrm>
              <a:off x="2028435" y="809634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탄방향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360" name="Text Box 34"/>
            <xdr:cNvSpPr txBox="1"/>
          </xdr:nvSpPr>
          <xdr:spPr>
            <a:xfrm>
              <a:off x="2042261" y="1104899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플레이어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361" name="Text Box 34"/>
            <xdr:cNvSpPr txBox="1"/>
          </xdr:nvSpPr>
          <xdr:spPr>
            <a:xfrm>
              <a:off x="2042261" y="1395611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몬스터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362" name="직선 화살표 연결선 361"/>
            <xdr:cNvCxnSpPr/>
          </xdr:nvCxnSpPr>
          <xdr:spPr>
            <a:xfrm>
              <a:off x="226377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3" name="직선 화살표 연결선 362"/>
            <xdr:cNvCxnSpPr/>
          </xdr:nvCxnSpPr>
          <xdr:spPr>
            <a:xfrm>
              <a:off x="561347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4" name="직선 화살표 연결선 363"/>
            <xdr:cNvCxnSpPr/>
          </xdr:nvCxnSpPr>
          <xdr:spPr>
            <a:xfrm>
              <a:off x="393862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5" name="직선 화살표 연결선 364"/>
            <xdr:cNvCxnSpPr/>
          </xdr:nvCxnSpPr>
          <xdr:spPr>
            <a:xfrm>
              <a:off x="728833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21" name="타원 320"/>
          <xdr:cNvSpPr/>
        </xdr:nvSpPr>
        <xdr:spPr>
          <a:xfrm>
            <a:off x="1540557" y="1199996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22" name="Text Box 37"/>
          <xdr:cNvSpPr txBox="1"/>
        </xdr:nvSpPr>
        <xdr:spPr>
          <a:xfrm>
            <a:off x="2713448" y="0"/>
            <a:ext cx="809522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 kern="1200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cxnSp macro="">
        <xdr:nvCxnSpPr>
          <xdr:cNvPr id="323" name="직선 화살표 연결선 322"/>
          <xdr:cNvCxnSpPr/>
        </xdr:nvCxnSpPr>
        <xdr:spPr>
          <a:xfrm>
            <a:off x="66683" y="835030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직선 화살표 연결선 323"/>
          <xdr:cNvCxnSpPr/>
        </xdr:nvCxnSpPr>
        <xdr:spPr>
          <a:xfrm>
            <a:off x="66683" y="707969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직선 화살표 연결선 324"/>
          <xdr:cNvCxnSpPr/>
        </xdr:nvCxnSpPr>
        <xdr:spPr>
          <a:xfrm>
            <a:off x="66683" y="971976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" name="직선 화살표 연결선 325"/>
          <xdr:cNvCxnSpPr/>
        </xdr:nvCxnSpPr>
        <xdr:spPr>
          <a:xfrm>
            <a:off x="66683" y="1104899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7" name="타원 326"/>
          <xdr:cNvSpPr/>
        </xdr:nvSpPr>
        <xdr:spPr>
          <a:xfrm>
            <a:off x="426071" y="1827206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28" name="타원 327"/>
          <xdr:cNvSpPr/>
        </xdr:nvSpPr>
        <xdr:spPr>
          <a:xfrm>
            <a:off x="1540557" y="1474765"/>
            <a:ext cx="122847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grpSp>
        <xdr:nvGrpSpPr>
          <xdr:cNvPr id="329" name="그룹 328"/>
          <xdr:cNvGrpSpPr/>
        </xdr:nvGrpSpPr>
        <xdr:grpSpPr>
          <a:xfrm>
            <a:off x="2713448" y="451468"/>
            <a:ext cx="961542" cy="1706400"/>
            <a:chOff x="2713448" y="451468"/>
            <a:chExt cx="961542" cy="1706400"/>
          </a:xfrm>
        </xdr:grpSpPr>
        <xdr:pic>
          <xdr:nvPicPr>
            <xdr:cNvPr id="342" name="그림 341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13448" y="451468"/>
              <a:ext cx="961542" cy="1706400"/>
            </a:xfrm>
            <a:prstGeom prst="rect">
              <a:avLst/>
            </a:prstGeom>
          </xdr:spPr>
        </xdr:pic>
        <xdr:grpSp>
          <xdr:nvGrpSpPr>
            <xdr:cNvPr id="343" name="그룹 342"/>
            <xdr:cNvGrpSpPr/>
          </xdr:nvGrpSpPr>
          <xdr:grpSpPr>
            <a:xfrm>
              <a:off x="3334364" y="511984"/>
              <a:ext cx="122847" cy="236164"/>
              <a:chOff x="3334364" y="511984"/>
              <a:chExt cx="122847" cy="236164"/>
            </a:xfrm>
          </xdr:grpSpPr>
          <xdr:sp macro="" textlink="">
            <xdr:nvSpPr>
              <xdr:cNvPr id="353" name="타원 352"/>
              <xdr:cNvSpPr/>
            </xdr:nvSpPr>
            <xdr:spPr>
              <a:xfrm>
                <a:off x="3334364" y="640136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354" name="직선 화살표 연결선 353"/>
              <xdr:cNvCxnSpPr/>
            </xdr:nvCxnSpPr>
            <xdr:spPr>
              <a:xfrm flipV="1">
                <a:off x="3392115" y="511984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4" name="그룹 343"/>
            <xdr:cNvGrpSpPr/>
          </xdr:nvGrpSpPr>
          <xdr:grpSpPr>
            <a:xfrm>
              <a:off x="3083877" y="803936"/>
              <a:ext cx="122847" cy="232758"/>
              <a:chOff x="3083877" y="803936"/>
              <a:chExt cx="122847" cy="232758"/>
            </a:xfrm>
          </xdr:grpSpPr>
          <xdr:sp macro="" textlink="">
            <xdr:nvSpPr>
              <xdr:cNvPr id="351" name="타원 350"/>
              <xdr:cNvSpPr/>
            </xdr:nvSpPr>
            <xdr:spPr>
              <a:xfrm>
                <a:off x="3083877" y="928682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352" name="직선 화살표 연결선 351"/>
              <xdr:cNvCxnSpPr/>
            </xdr:nvCxnSpPr>
            <xdr:spPr>
              <a:xfrm flipV="1">
                <a:off x="3141628" y="803936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5" name="그룹 344"/>
            <xdr:cNvGrpSpPr/>
          </xdr:nvGrpSpPr>
          <xdr:grpSpPr>
            <a:xfrm>
              <a:off x="3209121" y="651592"/>
              <a:ext cx="122847" cy="248900"/>
              <a:chOff x="3209121" y="651592"/>
              <a:chExt cx="122847" cy="248900"/>
            </a:xfrm>
          </xdr:grpSpPr>
          <xdr:sp macro="" textlink="">
            <xdr:nvSpPr>
              <xdr:cNvPr id="349" name="타원 348"/>
              <xdr:cNvSpPr/>
            </xdr:nvSpPr>
            <xdr:spPr>
              <a:xfrm>
                <a:off x="3209121" y="792480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350" name="직선 화살표 연결선 349"/>
              <xdr:cNvCxnSpPr/>
            </xdr:nvCxnSpPr>
            <xdr:spPr>
              <a:xfrm flipV="1">
                <a:off x="3266872" y="651592"/>
                <a:ext cx="7345" cy="147852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6" name="그룹 345"/>
            <xdr:cNvGrpSpPr/>
          </xdr:nvGrpSpPr>
          <xdr:grpSpPr>
            <a:xfrm>
              <a:off x="2958633" y="948948"/>
              <a:ext cx="122847" cy="221921"/>
              <a:chOff x="2958633" y="948948"/>
              <a:chExt cx="122847" cy="221921"/>
            </a:xfrm>
          </xdr:grpSpPr>
          <xdr:sp macro="" textlink="">
            <xdr:nvSpPr>
              <xdr:cNvPr id="347" name="타원 346"/>
              <xdr:cNvSpPr/>
            </xdr:nvSpPr>
            <xdr:spPr>
              <a:xfrm>
                <a:off x="2958633" y="1062857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348" name="직선 화살표 연결선 347"/>
              <xdr:cNvCxnSpPr/>
            </xdr:nvCxnSpPr>
            <xdr:spPr>
              <a:xfrm flipV="1">
                <a:off x="3016384" y="948948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330" name="Text Box 37"/>
          <xdr:cNvSpPr txBox="1"/>
        </xdr:nvSpPr>
        <xdr:spPr>
          <a:xfrm>
            <a:off x="3901880" y="0"/>
            <a:ext cx="809522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 kern="1200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grpSp>
        <xdr:nvGrpSpPr>
          <xdr:cNvPr id="331" name="그룹 330"/>
          <xdr:cNvGrpSpPr/>
        </xdr:nvGrpSpPr>
        <xdr:grpSpPr>
          <a:xfrm>
            <a:off x="3901880" y="427911"/>
            <a:ext cx="961542" cy="1706400"/>
            <a:chOff x="3901880" y="427911"/>
            <a:chExt cx="961542" cy="1706400"/>
          </a:xfrm>
        </xdr:grpSpPr>
        <xdr:pic>
          <xdr:nvPicPr>
            <xdr:cNvPr id="332" name="그림 331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01880" y="427911"/>
              <a:ext cx="961542" cy="1706400"/>
            </a:xfrm>
            <a:prstGeom prst="rect">
              <a:avLst/>
            </a:prstGeom>
          </xdr:spPr>
        </xdr:pic>
        <xdr:grpSp>
          <xdr:nvGrpSpPr>
            <xdr:cNvPr id="333" name="그룹 332"/>
            <xdr:cNvGrpSpPr/>
          </xdr:nvGrpSpPr>
          <xdr:grpSpPr>
            <a:xfrm>
              <a:off x="4117904" y="511984"/>
              <a:ext cx="533726" cy="1379275"/>
              <a:chOff x="4117904" y="511984"/>
              <a:chExt cx="533726" cy="1379275"/>
            </a:xfrm>
          </xdr:grpSpPr>
          <xdr:sp macro="" textlink="">
            <xdr:nvSpPr>
              <xdr:cNvPr id="334" name="타원 333"/>
              <xdr:cNvSpPr/>
            </xdr:nvSpPr>
            <xdr:spPr>
              <a:xfrm>
                <a:off x="4117904" y="908009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335" name="타원 334"/>
              <xdr:cNvSpPr/>
            </xdr:nvSpPr>
            <xdr:spPr>
              <a:xfrm>
                <a:off x="4254864" y="776000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336" name="타원 335"/>
              <xdr:cNvSpPr/>
            </xdr:nvSpPr>
            <xdr:spPr>
              <a:xfrm>
                <a:off x="4391824" y="643992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337" name="타원 336"/>
              <xdr:cNvSpPr/>
            </xdr:nvSpPr>
            <xdr:spPr>
              <a:xfrm>
                <a:off x="4528783" y="511984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338" name="직선 화살표 연결선 337"/>
              <xdr:cNvCxnSpPr>
                <a:stCxn id="334" idx="4"/>
              </xdr:cNvCxnSpPr>
            </xdr:nvCxnSpPr>
            <xdr:spPr>
              <a:xfrm>
                <a:off x="4179328" y="1016021"/>
                <a:ext cx="309054" cy="875238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9" name="직선 화살표 연결선 338"/>
              <xdr:cNvCxnSpPr>
                <a:stCxn id="335" idx="4"/>
              </xdr:cNvCxnSpPr>
            </xdr:nvCxnSpPr>
            <xdr:spPr>
              <a:xfrm>
                <a:off x="4316288" y="884011"/>
                <a:ext cx="293075" cy="990583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0" name="직선 화살표 연결선 339"/>
              <xdr:cNvCxnSpPr/>
            </xdr:nvCxnSpPr>
            <xdr:spPr>
              <a:xfrm flipH="1">
                <a:off x="4167784" y="702015"/>
                <a:ext cx="285465" cy="1147587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1" name="직선 화살표 연결선 340"/>
              <xdr:cNvCxnSpPr/>
            </xdr:nvCxnSpPr>
            <xdr:spPr>
              <a:xfrm flipH="1">
                <a:off x="4325058" y="588667"/>
                <a:ext cx="265150" cy="1227609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253" name="타원 252"/>
          <xdr:cNvSpPr/>
        </xdr:nvSpPr>
        <xdr:spPr>
          <a:xfrm>
            <a:off x="4331693" y="1903590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</xdr:grpSp>
    <xdr:clientData/>
  </xdr:twoCellAnchor>
  <xdr:twoCellAnchor>
    <xdr:from>
      <xdr:col>0</xdr:col>
      <xdr:colOff>152400</xdr:colOff>
      <xdr:row>61</xdr:row>
      <xdr:rowOff>123825</xdr:rowOff>
    </xdr:from>
    <xdr:to>
      <xdr:col>4</xdr:col>
      <xdr:colOff>95250</xdr:colOff>
      <xdr:row>71</xdr:row>
      <xdr:rowOff>114300</xdr:rowOff>
    </xdr:to>
    <xdr:grpSp>
      <xdr:nvGrpSpPr>
        <xdr:cNvPr id="254" name="그룹 253"/>
        <xdr:cNvGrpSpPr/>
      </xdr:nvGrpSpPr>
      <xdr:grpSpPr>
        <a:xfrm>
          <a:off x="152400" y="18876645"/>
          <a:ext cx="5574030" cy="2200275"/>
          <a:chOff x="0" y="0"/>
          <a:chExt cx="2943225" cy="2133600"/>
        </a:xfrm>
      </xdr:grpSpPr>
      <xdr:pic>
        <xdr:nvPicPr>
          <xdr:cNvPr id="255" name="그림 25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256" name="그룹 255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257" name="직선 화살표 연결선 256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59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260" name="그룹 259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261" name="직선 화살표 연결선 260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62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263" name="직선 화살표 연결선 262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4" name="직선 화살표 연결선 263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5" name="직선 화살표 연결선 264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6" name="직선 화살표 연결선 265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209550</xdr:colOff>
      <xdr:row>90</xdr:row>
      <xdr:rowOff>57150</xdr:rowOff>
    </xdr:from>
    <xdr:to>
      <xdr:col>4</xdr:col>
      <xdr:colOff>152400</xdr:colOff>
      <xdr:row>100</xdr:row>
      <xdr:rowOff>47625</xdr:rowOff>
    </xdr:to>
    <xdr:grpSp>
      <xdr:nvGrpSpPr>
        <xdr:cNvPr id="268" name="그룹 267"/>
        <xdr:cNvGrpSpPr/>
      </xdr:nvGrpSpPr>
      <xdr:grpSpPr>
        <a:xfrm>
          <a:off x="209550" y="25203150"/>
          <a:ext cx="5574030" cy="2200275"/>
          <a:chOff x="0" y="0"/>
          <a:chExt cx="2943225" cy="2133600"/>
        </a:xfrm>
      </xdr:grpSpPr>
      <xdr:pic>
        <xdr:nvPicPr>
          <xdr:cNvPr id="269" name="그림 26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270" name="그룹 269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271" name="직선 화살표 연결선 270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84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285" name="그룹 284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286" name="직선 화살표 연결선 285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7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288" name="직선 화살표 연결선 287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9" name="직선 화살표 연결선 288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0" name="직선 화살표 연결선 289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1" name="직선 화살표 연결선 290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228600</xdr:colOff>
      <xdr:row>204</xdr:row>
      <xdr:rowOff>47625</xdr:rowOff>
    </xdr:from>
    <xdr:to>
      <xdr:col>3</xdr:col>
      <xdr:colOff>353694</xdr:colOff>
      <xdr:row>214</xdr:row>
      <xdr:rowOff>85725</xdr:rowOff>
    </xdr:to>
    <xdr:grpSp>
      <xdr:nvGrpSpPr>
        <xdr:cNvPr id="522" name="그룹 521"/>
        <xdr:cNvGrpSpPr/>
      </xdr:nvGrpSpPr>
      <xdr:grpSpPr>
        <a:xfrm>
          <a:off x="228600" y="52038885"/>
          <a:ext cx="4948554" cy="2247900"/>
          <a:chOff x="0" y="0"/>
          <a:chExt cx="4697693" cy="2133600"/>
        </a:xfrm>
      </xdr:grpSpPr>
      <xdr:grpSp>
        <xdr:nvGrpSpPr>
          <xdr:cNvPr id="523" name="그룹 522"/>
          <xdr:cNvGrpSpPr/>
        </xdr:nvGrpSpPr>
        <xdr:grpSpPr>
          <a:xfrm>
            <a:off x="0" y="0"/>
            <a:ext cx="2959458" cy="2133600"/>
            <a:chOff x="0" y="0"/>
            <a:chExt cx="2959458" cy="2133600"/>
          </a:xfrm>
        </xdr:grpSpPr>
        <xdr:grpSp>
          <xdr:nvGrpSpPr>
            <xdr:cNvPr id="551" name="그룹 550"/>
            <xdr:cNvGrpSpPr/>
          </xdr:nvGrpSpPr>
          <xdr:grpSpPr>
            <a:xfrm>
              <a:off x="0" y="0"/>
              <a:ext cx="2959458" cy="2133600"/>
              <a:chOff x="0" y="0"/>
              <a:chExt cx="2959458" cy="2133600"/>
            </a:xfrm>
          </xdr:grpSpPr>
          <xdr:pic>
            <xdr:nvPicPr>
              <xdr:cNvPr id="558" name="그림 557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428625"/>
                <a:ext cx="942975" cy="1704975"/>
              </a:xfrm>
              <a:prstGeom prst="rect">
                <a:avLst/>
              </a:prstGeom>
            </xdr:spPr>
          </xdr:pic>
          <xdr:grpSp>
            <xdr:nvGrpSpPr>
              <xdr:cNvPr id="559" name="그룹 558"/>
              <xdr:cNvGrpSpPr/>
            </xdr:nvGrpSpPr>
            <xdr:grpSpPr>
              <a:xfrm>
                <a:off x="0" y="0"/>
                <a:ext cx="2959458" cy="1748036"/>
                <a:chOff x="0" y="0"/>
                <a:chExt cx="2959458" cy="1748036"/>
              </a:xfrm>
            </xdr:grpSpPr>
            <xdr:cxnSp macro="">
              <xdr:nvCxnSpPr>
                <xdr:cNvPr id="560" name="직선 화살표 연결선 559"/>
                <xdr:cNvCxnSpPr/>
              </xdr:nvCxnSpPr>
              <xdr:spPr>
                <a:xfrm>
                  <a:off x="1095375" y="666750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61" name="Text Box 34"/>
                <xdr:cNvSpPr txBox="1"/>
              </xdr:nvSpPr>
              <xdr:spPr>
                <a:xfrm>
                  <a:off x="1866900" y="523875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진행방향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62" name="Text Box 37"/>
                <xdr:cNvSpPr txBox="1"/>
              </xdr:nvSpPr>
              <xdr:spPr>
                <a:xfrm>
                  <a:off x="0" y="0"/>
                  <a:ext cx="809625" cy="361950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en-US" sz="1400" b="1">
                      <a:solidFill>
                        <a:srgbClr val="FF0000"/>
                      </a:solidFill>
                      <a:effectLst/>
                      <a:cs typeface="Times New Roman"/>
                    </a:rPr>
                    <a:t>1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cxnSp macro="">
              <xdr:nvCxnSpPr>
                <xdr:cNvPr id="563" name="직선 화살표 연결선 562"/>
                <xdr:cNvCxnSpPr/>
              </xdr:nvCxnSpPr>
              <xdr:spPr>
                <a:xfrm>
                  <a:off x="1095375" y="940138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accent2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64" name="Text Box 34"/>
                <xdr:cNvSpPr txBox="1"/>
              </xdr:nvSpPr>
              <xdr:spPr>
                <a:xfrm>
                  <a:off x="1869307" y="809634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탄방향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65" name="Text Box 34"/>
                <xdr:cNvSpPr txBox="1"/>
              </xdr:nvSpPr>
              <xdr:spPr>
                <a:xfrm>
                  <a:off x="1883133" y="1104899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플레이어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66" name="Text Box 34"/>
                <xdr:cNvSpPr txBox="1"/>
              </xdr:nvSpPr>
              <xdr:spPr>
                <a:xfrm>
                  <a:off x="1883133" y="1395611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몬스터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</xdr:grpSp>
        </xdr:grpSp>
        <xdr:sp macro="" textlink="">
          <xdr:nvSpPr>
            <xdr:cNvPr id="552" name="직사각형 551"/>
            <xdr:cNvSpPr/>
          </xdr:nvSpPr>
          <xdr:spPr>
            <a:xfrm>
              <a:off x="28575" y="821582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b="1" kern="1200">
                  <a:solidFill>
                    <a:srgbClr val="403152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553" name="직선 화살표 연결선 552"/>
            <xdr:cNvCxnSpPr/>
          </xdr:nvCxnSpPr>
          <xdr:spPr>
            <a:xfrm>
              <a:off x="276225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4" name="직선 화살표 연결선 553"/>
            <xdr:cNvCxnSpPr/>
          </xdr:nvCxnSpPr>
          <xdr:spPr>
            <a:xfrm>
              <a:off x="67627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5" name="타원 554"/>
            <xdr:cNvSpPr/>
          </xdr:nvSpPr>
          <xdr:spPr>
            <a:xfrm>
              <a:off x="1381605" y="1199996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556" name="타원 555"/>
            <xdr:cNvSpPr/>
          </xdr:nvSpPr>
          <xdr:spPr>
            <a:xfrm>
              <a:off x="404812" y="1820044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557" name="타원 556"/>
            <xdr:cNvSpPr/>
          </xdr:nvSpPr>
          <xdr:spPr>
            <a:xfrm>
              <a:off x="1381605" y="1474765"/>
              <a:ext cx="122863" cy="10801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</xdr:grpSp>
      <xdr:pic>
        <xdr:nvPicPr>
          <xdr:cNvPr id="524" name="그림 52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4645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525" name="Text Box 37"/>
          <xdr:cNvSpPr txBox="1"/>
        </xdr:nvSpPr>
        <xdr:spPr>
          <a:xfrm>
            <a:off x="255464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26" name="직사각형 525"/>
          <xdr:cNvSpPr/>
        </xdr:nvSpPr>
        <xdr:spPr>
          <a:xfrm>
            <a:off x="2583220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27" name="타원 526"/>
          <xdr:cNvSpPr/>
        </xdr:nvSpPr>
        <xdr:spPr>
          <a:xfrm>
            <a:off x="2959457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28" name="타원 527"/>
          <xdr:cNvSpPr/>
        </xdr:nvSpPr>
        <xdr:spPr>
          <a:xfrm>
            <a:off x="276622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29" name="타원 528"/>
          <xdr:cNvSpPr/>
        </xdr:nvSpPr>
        <xdr:spPr>
          <a:xfrm>
            <a:off x="3178654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pic>
        <xdr:nvPicPr>
          <xdr:cNvPr id="530" name="그림 52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5471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531" name="Text Box 37"/>
          <xdr:cNvSpPr txBox="1"/>
        </xdr:nvSpPr>
        <xdr:spPr>
          <a:xfrm>
            <a:off x="3754718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32" name="직사각형 531"/>
          <xdr:cNvSpPr/>
        </xdr:nvSpPr>
        <xdr:spPr>
          <a:xfrm>
            <a:off x="3783293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33" name="타원 532"/>
          <xdr:cNvSpPr/>
        </xdr:nvSpPr>
        <xdr:spPr>
          <a:xfrm>
            <a:off x="3977983" y="1228455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34" name="타원 533"/>
          <xdr:cNvSpPr/>
        </xdr:nvSpPr>
        <xdr:spPr>
          <a:xfrm>
            <a:off x="4345292" y="1246452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35" name="타원 534"/>
          <xdr:cNvSpPr/>
        </xdr:nvSpPr>
        <xdr:spPr>
          <a:xfrm>
            <a:off x="4159530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536" name="직선 화살표 연결선 535"/>
          <xdr:cNvCxnSpPr/>
        </xdr:nvCxnSpPr>
        <xdr:spPr>
          <a:xfrm flipH="1">
            <a:off x="3082321" y="971976"/>
            <a:ext cx="134890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" name="직선 화살표 연결선 536"/>
          <xdr:cNvCxnSpPr>
            <a:stCxn id="529" idx="4"/>
          </xdr:cNvCxnSpPr>
        </xdr:nvCxnSpPr>
        <xdr:spPr>
          <a:xfrm>
            <a:off x="3240086" y="971976"/>
            <a:ext cx="104936" cy="794062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" name="직선 화살표 연결선 537"/>
          <xdr:cNvCxnSpPr/>
        </xdr:nvCxnSpPr>
        <xdr:spPr>
          <a:xfrm flipH="1">
            <a:off x="2827661" y="971976"/>
            <a:ext cx="389551" cy="704052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" name="직선 화살표 연결선 538"/>
          <xdr:cNvCxnSpPr>
            <a:stCxn id="528" idx="4"/>
          </xdr:cNvCxnSpPr>
        </xdr:nvCxnSpPr>
        <xdr:spPr>
          <a:xfrm flipH="1">
            <a:off x="2663599" y="971976"/>
            <a:ext cx="164061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" name="직선 화살표 연결선 539"/>
          <xdr:cNvCxnSpPr/>
        </xdr:nvCxnSpPr>
        <xdr:spPr>
          <a:xfrm>
            <a:off x="2827660" y="971976"/>
            <a:ext cx="131798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" name="직선 화살표 연결선 540"/>
          <xdr:cNvCxnSpPr/>
        </xdr:nvCxnSpPr>
        <xdr:spPr>
          <a:xfrm>
            <a:off x="2827659" y="971976"/>
            <a:ext cx="389552" cy="699849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" name="직선 화살표 연결선 541"/>
          <xdr:cNvCxnSpPr/>
        </xdr:nvCxnSpPr>
        <xdr:spPr>
          <a:xfrm flipH="1">
            <a:off x="4025828" y="940138"/>
            <a:ext cx="359" cy="1180310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" name="직선 화살표 연결선 542"/>
          <xdr:cNvCxnSpPr/>
        </xdr:nvCxnSpPr>
        <xdr:spPr>
          <a:xfrm>
            <a:off x="4401162" y="940138"/>
            <a:ext cx="5562" cy="1187061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44" name="그룹 543"/>
          <xdr:cNvGrpSpPr/>
        </xdr:nvGrpSpPr>
        <xdr:grpSpPr>
          <a:xfrm>
            <a:off x="3977983" y="1343517"/>
            <a:ext cx="490172" cy="530533"/>
            <a:chOff x="3977983" y="1343517"/>
            <a:chExt cx="490172" cy="530533"/>
          </a:xfrm>
        </xdr:grpSpPr>
        <xdr:cxnSp macro="">
          <xdr:nvCxnSpPr>
            <xdr:cNvPr id="545" name="직선 화살표 연결선 544"/>
            <xdr:cNvCxnSpPr>
              <a:endCxn id="535" idx="7"/>
            </xdr:cNvCxnSpPr>
          </xdr:nvCxnSpPr>
          <xdr:spPr>
            <a:xfrm flipH="1">
              <a:off x="4264400" y="1350268"/>
              <a:ext cx="136764" cy="485594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6" name="직선 화살표 연결선 545"/>
            <xdr:cNvCxnSpPr/>
          </xdr:nvCxnSpPr>
          <xdr:spPr>
            <a:xfrm>
              <a:off x="4424038" y="1350268"/>
              <a:ext cx="44117" cy="523782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7" name="직선 화살표 연결선 546"/>
            <xdr:cNvCxnSpPr/>
          </xdr:nvCxnSpPr>
          <xdr:spPr>
            <a:xfrm flipH="1">
              <a:off x="4100847" y="1350268"/>
              <a:ext cx="300318" cy="342464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8" name="직선 화살표 연결선 547"/>
            <xdr:cNvCxnSpPr/>
          </xdr:nvCxnSpPr>
          <xdr:spPr>
            <a:xfrm flipH="1">
              <a:off x="3977983" y="1343517"/>
              <a:ext cx="48204" cy="530533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9" name="직선 화살표 연결선 548"/>
            <xdr:cNvCxnSpPr>
              <a:endCxn id="535" idx="1"/>
            </xdr:cNvCxnSpPr>
          </xdr:nvCxnSpPr>
          <xdr:spPr>
            <a:xfrm>
              <a:off x="4026186" y="1343517"/>
              <a:ext cx="151337" cy="492345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0" name="직선 화살표 연결선 549"/>
            <xdr:cNvCxnSpPr/>
          </xdr:nvCxnSpPr>
          <xdr:spPr>
            <a:xfrm>
              <a:off x="4026185" y="1343517"/>
              <a:ext cx="307532" cy="349215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133350</xdr:colOff>
      <xdr:row>223</xdr:row>
      <xdr:rowOff>104775</xdr:rowOff>
    </xdr:from>
    <xdr:to>
      <xdr:col>0</xdr:col>
      <xdr:colOff>1421130</xdr:colOff>
      <xdr:row>227</xdr:row>
      <xdr:rowOff>228600</xdr:rowOff>
    </xdr:to>
    <xdr:pic>
      <xdr:nvPicPr>
        <xdr:cNvPr id="613" name="Picture 4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4444900"/>
          <a:ext cx="1287780" cy="1009650"/>
        </a:xfrm>
        <a:prstGeom prst="rect">
          <a:avLst/>
        </a:prstGeom>
      </xdr:spPr>
    </xdr:pic>
    <xdr:clientData/>
  </xdr:twoCellAnchor>
  <xdr:twoCellAnchor>
    <xdr:from>
      <xdr:col>0</xdr:col>
      <xdr:colOff>409575</xdr:colOff>
      <xdr:row>232</xdr:row>
      <xdr:rowOff>190500</xdr:rowOff>
    </xdr:from>
    <xdr:to>
      <xdr:col>3</xdr:col>
      <xdr:colOff>431167</xdr:colOff>
      <xdr:row>243</xdr:row>
      <xdr:rowOff>19050</xdr:rowOff>
    </xdr:to>
    <xdr:grpSp>
      <xdr:nvGrpSpPr>
        <xdr:cNvPr id="614" name="그룹 613"/>
        <xdr:cNvGrpSpPr/>
      </xdr:nvGrpSpPr>
      <xdr:grpSpPr>
        <a:xfrm>
          <a:off x="409575" y="59466480"/>
          <a:ext cx="4845052" cy="2259330"/>
          <a:chOff x="0" y="0"/>
          <a:chExt cx="4841709" cy="2133600"/>
        </a:xfrm>
      </xdr:grpSpPr>
      <xdr:pic>
        <xdr:nvPicPr>
          <xdr:cNvPr id="615" name="그림 61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616" name="Text Box 34"/>
          <xdr:cNvSpPr txBox="1"/>
        </xdr:nvSpPr>
        <xdr:spPr>
          <a:xfrm>
            <a:off x="1853417" y="996292"/>
            <a:ext cx="1076325" cy="352425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ko-KR" sz="1000">
                <a:solidFill>
                  <a:srgbClr val="000000"/>
                </a:solidFill>
                <a:effectLst/>
                <a:latin typeface="굴림"/>
                <a:ea typeface="맑은 고딕"/>
                <a:cs typeface="Times New Roman"/>
              </a:rPr>
              <a:t>흰반투명선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617" name="Text Box 37"/>
          <xdr:cNvSpPr txBox="1"/>
        </xdr:nvSpPr>
        <xdr:spPr>
          <a:xfrm>
            <a:off x="0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1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618" name="Text Box 34"/>
          <xdr:cNvSpPr txBox="1"/>
        </xdr:nvSpPr>
        <xdr:spPr>
          <a:xfrm>
            <a:off x="1849513" y="746648"/>
            <a:ext cx="1076325" cy="35242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ko-KR" sz="1000">
                <a:solidFill>
                  <a:srgbClr val="000000"/>
                </a:solidFill>
                <a:effectLst/>
                <a:latin typeface="굴림"/>
                <a:ea typeface="맑은 고딕"/>
                <a:cs typeface="Times New Roman"/>
              </a:rPr>
              <a:t>플레이어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619" name="타원 618"/>
          <xdr:cNvSpPr/>
        </xdr:nvSpPr>
        <xdr:spPr>
          <a:xfrm>
            <a:off x="1381605" y="835021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620" name="타원 619"/>
          <xdr:cNvSpPr/>
        </xdr:nvSpPr>
        <xdr:spPr>
          <a:xfrm>
            <a:off x="410055" y="1857668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621" name="직선 연결선 620"/>
          <xdr:cNvCxnSpPr/>
        </xdr:nvCxnSpPr>
        <xdr:spPr>
          <a:xfrm>
            <a:off x="1081892" y="1140333"/>
            <a:ext cx="643119" cy="0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2" name="직선 연결선 621"/>
          <xdr:cNvCxnSpPr/>
        </xdr:nvCxnSpPr>
        <xdr:spPr>
          <a:xfrm>
            <a:off x="82310" y="523875"/>
            <a:ext cx="0" cy="1609725"/>
          </a:xfrm>
          <a:prstGeom prst="line">
            <a:avLst/>
          </a:prstGeom>
          <a:ln w="25400"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623" name="그림 62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459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624" name="타원 623"/>
          <xdr:cNvSpPr/>
        </xdr:nvSpPr>
        <xdr:spPr>
          <a:xfrm>
            <a:off x="3084653" y="1857668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pic>
        <xdr:nvPicPr>
          <xdr:cNvPr id="625" name="그림 62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98734" y="428503"/>
            <a:ext cx="942975" cy="1704975"/>
          </a:xfrm>
          <a:prstGeom prst="rect">
            <a:avLst/>
          </a:prstGeom>
        </xdr:spPr>
      </xdr:pic>
      <xdr:sp macro="" textlink="">
        <xdr:nvSpPr>
          <xdr:cNvPr id="626" name="타원 625"/>
          <xdr:cNvSpPr/>
        </xdr:nvSpPr>
        <xdr:spPr>
          <a:xfrm>
            <a:off x="4308789" y="1857546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627" name="Text Box 37"/>
          <xdr:cNvSpPr txBox="1"/>
        </xdr:nvSpPr>
        <xdr:spPr>
          <a:xfrm>
            <a:off x="2668673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628" name="Text Box 37"/>
          <xdr:cNvSpPr txBox="1"/>
        </xdr:nvSpPr>
        <xdr:spPr>
          <a:xfrm>
            <a:off x="391161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pic>
        <xdr:nvPicPr>
          <xdr:cNvPr id="629" name="그림 628"/>
          <xdr:cNvPicPr/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6071" y="548640"/>
            <a:ext cx="200025" cy="240030"/>
          </a:xfrm>
          <a:prstGeom prst="rect">
            <a:avLst/>
          </a:prstGeom>
        </xdr:spPr>
      </xdr:pic>
      <xdr:cxnSp macro="">
        <xdr:nvCxnSpPr>
          <xdr:cNvPr id="630" name="직선 화살표 연결선 629"/>
          <xdr:cNvCxnSpPr/>
        </xdr:nvCxnSpPr>
        <xdr:spPr>
          <a:xfrm>
            <a:off x="1081927" y="665815"/>
            <a:ext cx="695325" cy="0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1" name="Text Box 34"/>
          <xdr:cNvSpPr txBox="1"/>
        </xdr:nvSpPr>
        <xdr:spPr>
          <a:xfrm>
            <a:off x="1853452" y="522940"/>
            <a:ext cx="1076325" cy="35242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ko-KR" sz="1000">
                <a:solidFill>
                  <a:srgbClr val="000000"/>
                </a:solidFill>
                <a:effectLst/>
                <a:latin typeface="굴림"/>
                <a:ea typeface="맑은 고딕"/>
                <a:cs typeface="Times New Roman"/>
              </a:rPr>
              <a:t>진행방향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cxnSp macro="">
        <xdr:nvCxnSpPr>
          <xdr:cNvPr id="632" name="직선 화살표 연결선 631"/>
          <xdr:cNvCxnSpPr>
            <a:endCxn id="625" idx="2"/>
          </xdr:cNvCxnSpPr>
        </xdr:nvCxnSpPr>
        <xdr:spPr>
          <a:xfrm>
            <a:off x="4370220" y="548640"/>
            <a:ext cx="2" cy="1584838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152400</xdr:colOff>
      <xdr:row>260</xdr:row>
      <xdr:rowOff>123825</xdr:rowOff>
    </xdr:from>
    <xdr:to>
      <xdr:col>4</xdr:col>
      <xdr:colOff>95250</xdr:colOff>
      <xdr:row>270</xdr:row>
      <xdr:rowOff>114300</xdr:rowOff>
    </xdr:to>
    <xdr:grpSp>
      <xdr:nvGrpSpPr>
        <xdr:cNvPr id="273" name="그룹 272"/>
        <xdr:cNvGrpSpPr/>
      </xdr:nvGrpSpPr>
      <xdr:grpSpPr>
        <a:xfrm>
          <a:off x="152400" y="66189225"/>
          <a:ext cx="5574030" cy="2200275"/>
          <a:chOff x="0" y="0"/>
          <a:chExt cx="2943225" cy="2133600"/>
        </a:xfrm>
      </xdr:grpSpPr>
      <xdr:pic>
        <xdr:nvPicPr>
          <xdr:cNvPr id="274" name="그림 27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275" name="그룹 274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276" name="직선 화살표 연결선 275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7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278" name="그룹 277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279" name="직선 화살표 연결선 278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80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281" name="직선 화살표 연결선 280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2" name="직선 화살표 연결선 281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3" name="직선 화살표 연결선 282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3" name="직선 화살표 연결선 292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 editAs="oneCell">
    <xdr:from>
      <xdr:col>0</xdr:col>
      <xdr:colOff>85725</xdr:colOff>
      <xdr:row>52</xdr:row>
      <xdr:rowOff>57151</xdr:rowOff>
    </xdr:from>
    <xdr:to>
      <xdr:col>0</xdr:col>
      <xdr:colOff>876300</xdr:colOff>
      <xdr:row>56</xdr:row>
      <xdr:rowOff>166627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6583026"/>
          <a:ext cx="790575" cy="94767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80</xdr:row>
      <xdr:rowOff>0</xdr:rowOff>
    </xdr:from>
    <xdr:to>
      <xdr:col>0</xdr:col>
      <xdr:colOff>904875</xdr:colOff>
      <xdr:row>84</xdr:row>
      <xdr:rowOff>109476</xdr:rowOff>
    </xdr:to>
    <xdr:pic>
      <xdr:nvPicPr>
        <xdr:cNvPr id="294" name="그림 29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2393275"/>
          <a:ext cx="790575" cy="947676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109</xdr:row>
      <xdr:rowOff>66675</xdr:rowOff>
    </xdr:from>
    <xdr:to>
      <xdr:col>0</xdr:col>
      <xdr:colOff>876300</xdr:colOff>
      <xdr:row>113</xdr:row>
      <xdr:rowOff>76200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8536900"/>
          <a:ext cx="847725" cy="8477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138</xdr:row>
      <xdr:rowOff>28575</xdr:rowOff>
    </xdr:from>
    <xdr:to>
      <xdr:col>0</xdr:col>
      <xdr:colOff>1028700</xdr:colOff>
      <xdr:row>142</xdr:row>
      <xdr:rowOff>161925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499485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167</xdr:row>
      <xdr:rowOff>0</xdr:rowOff>
    </xdr:from>
    <xdr:to>
      <xdr:col>0</xdr:col>
      <xdr:colOff>904875</xdr:colOff>
      <xdr:row>170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41671875"/>
          <a:ext cx="857250" cy="857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194</xdr:row>
      <xdr:rowOff>200025</xdr:rowOff>
    </xdr:from>
    <xdr:to>
      <xdr:col>0</xdr:col>
      <xdr:colOff>1066800</xdr:colOff>
      <xdr:row>199</xdr:row>
      <xdr:rowOff>76200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48206025"/>
          <a:ext cx="971550" cy="971550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287</xdr:row>
      <xdr:rowOff>161925</xdr:rowOff>
    </xdr:from>
    <xdr:to>
      <xdr:col>5</xdr:col>
      <xdr:colOff>772795</xdr:colOff>
      <xdr:row>297</xdr:row>
      <xdr:rowOff>200025</xdr:rowOff>
    </xdr:to>
    <xdr:grpSp>
      <xdr:nvGrpSpPr>
        <xdr:cNvPr id="296" name="그룹 295"/>
        <xdr:cNvGrpSpPr/>
      </xdr:nvGrpSpPr>
      <xdr:grpSpPr>
        <a:xfrm>
          <a:off x="171450" y="72193785"/>
          <a:ext cx="7466965" cy="2247900"/>
          <a:chOff x="0" y="0"/>
          <a:chExt cx="4697693" cy="2133600"/>
        </a:xfrm>
      </xdr:grpSpPr>
      <xdr:grpSp>
        <xdr:nvGrpSpPr>
          <xdr:cNvPr id="297" name="그룹 296"/>
          <xdr:cNvGrpSpPr/>
        </xdr:nvGrpSpPr>
        <xdr:grpSpPr>
          <a:xfrm>
            <a:off x="0" y="0"/>
            <a:ext cx="2968984" cy="2133600"/>
            <a:chOff x="0" y="0"/>
            <a:chExt cx="2968984" cy="2133600"/>
          </a:xfrm>
        </xdr:grpSpPr>
        <xdr:grpSp>
          <xdr:nvGrpSpPr>
            <xdr:cNvPr id="378" name="그룹 377"/>
            <xdr:cNvGrpSpPr/>
          </xdr:nvGrpSpPr>
          <xdr:grpSpPr>
            <a:xfrm>
              <a:off x="0" y="0"/>
              <a:ext cx="2968984" cy="2133600"/>
              <a:chOff x="0" y="0"/>
              <a:chExt cx="2968984" cy="2133600"/>
            </a:xfrm>
          </xdr:grpSpPr>
          <xdr:pic>
            <xdr:nvPicPr>
              <xdr:cNvPr id="389" name="그림 388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428625"/>
                <a:ext cx="942975" cy="1704975"/>
              </a:xfrm>
              <a:prstGeom prst="rect">
                <a:avLst/>
              </a:prstGeom>
            </xdr:spPr>
          </xdr:pic>
          <xdr:grpSp>
            <xdr:nvGrpSpPr>
              <xdr:cNvPr id="390" name="그룹 389"/>
              <xdr:cNvGrpSpPr/>
            </xdr:nvGrpSpPr>
            <xdr:grpSpPr>
              <a:xfrm>
                <a:off x="0" y="0"/>
                <a:ext cx="2968984" cy="2057425"/>
                <a:chOff x="0" y="0"/>
                <a:chExt cx="2968984" cy="2057425"/>
              </a:xfrm>
            </xdr:grpSpPr>
            <xdr:cxnSp macro="">
              <xdr:nvCxnSpPr>
                <xdr:cNvPr id="391" name="직선 화살표 연결선 390"/>
                <xdr:cNvCxnSpPr/>
              </xdr:nvCxnSpPr>
              <xdr:spPr>
                <a:xfrm>
                  <a:off x="1095375" y="666750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92" name="Text Box 34"/>
                <xdr:cNvSpPr txBox="1"/>
              </xdr:nvSpPr>
              <xdr:spPr>
                <a:xfrm>
                  <a:off x="1866900" y="523875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진행방향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393" name="Text Box 37"/>
                <xdr:cNvSpPr txBox="1"/>
              </xdr:nvSpPr>
              <xdr:spPr>
                <a:xfrm>
                  <a:off x="0" y="0"/>
                  <a:ext cx="809625" cy="361950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en-US" sz="1400" b="1">
                      <a:solidFill>
                        <a:srgbClr val="FF0000"/>
                      </a:solidFill>
                      <a:effectLst/>
                      <a:cs typeface="Times New Roman"/>
                    </a:rPr>
                    <a:t>1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cxnSp macro="">
              <xdr:nvCxnSpPr>
                <xdr:cNvPr id="394" name="직선 화살표 연결선 393"/>
                <xdr:cNvCxnSpPr/>
              </xdr:nvCxnSpPr>
              <xdr:spPr>
                <a:xfrm>
                  <a:off x="1095375" y="940138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accent2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395" name="Text Box 34"/>
                <xdr:cNvSpPr txBox="1"/>
              </xdr:nvSpPr>
              <xdr:spPr>
                <a:xfrm>
                  <a:off x="1869307" y="809634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탄방향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396" name="Text Box 34"/>
                <xdr:cNvSpPr txBox="1"/>
              </xdr:nvSpPr>
              <xdr:spPr>
                <a:xfrm>
                  <a:off x="1883133" y="1104899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플레이어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397" name="Text Box 34"/>
                <xdr:cNvSpPr txBox="1"/>
              </xdr:nvSpPr>
              <xdr:spPr>
                <a:xfrm>
                  <a:off x="1883133" y="1395611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몬스터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398" name="Text Box 34"/>
                <xdr:cNvSpPr txBox="1"/>
              </xdr:nvSpPr>
              <xdr:spPr>
                <a:xfrm>
                  <a:off x="1892659" y="1705000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effectLst/>
                      <a:latin typeface="굴림"/>
                      <a:ea typeface="맑은 고딕"/>
                      <a:cs typeface="굴림"/>
                    </a:rPr>
                    <a:t>대기존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</xdr:grpSp>
        </xdr:grpSp>
        <xdr:sp macro="" textlink="">
          <xdr:nvSpPr>
            <xdr:cNvPr id="379" name="직사각형 378"/>
            <xdr:cNvSpPr/>
          </xdr:nvSpPr>
          <xdr:spPr>
            <a:xfrm>
              <a:off x="28575" y="821582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380" name="직선 화살표 연결선 379"/>
            <xdr:cNvCxnSpPr/>
          </xdr:nvCxnSpPr>
          <xdr:spPr>
            <a:xfrm>
              <a:off x="95250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1" name="직선 화살표 연결선 380"/>
            <xdr:cNvCxnSpPr/>
          </xdr:nvCxnSpPr>
          <xdr:spPr>
            <a:xfrm>
              <a:off x="276225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2" name="직선 화살표 연결선 381"/>
            <xdr:cNvCxnSpPr/>
          </xdr:nvCxnSpPr>
          <xdr:spPr>
            <a:xfrm>
              <a:off x="46672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3" name="직선 화살표 연결선 382"/>
            <xdr:cNvCxnSpPr/>
          </xdr:nvCxnSpPr>
          <xdr:spPr>
            <a:xfrm>
              <a:off x="876300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직선 화살표 연결선 383"/>
            <xdr:cNvCxnSpPr/>
          </xdr:nvCxnSpPr>
          <xdr:spPr>
            <a:xfrm>
              <a:off x="67627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85" name="타원 384"/>
            <xdr:cNvSpPr/>
          </xdr:nvSpPr>
          <xdr:spPr>
            <a:xfrm>
              <a:off x="1381605" y="1199996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386" name="타원 385"/>
            <xdr:cNvSpPr/>
          </xdr:nvSpPr>
          <xdr:spPr>
            <a:xfrm>
              <a:off x="404812" y="1820044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387" name="타원 386"/>
            <xdr:cNvSpPr/>
          </xdr:nvSpPr>
          <xdr:spPr>
            <a:xfrm>
              <a:off x="1381605" y="1474765"/>
              <a:ext cx="122863" cy="10801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388" name="직사각형 387"/>
            <xdr:cNvSpPr/>
          </xdr:nvSpPr>
          <xdr:spPr>
            <a:xfrm>
              <a:off x="1006833" y="1748036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kern="1200">
                  <a:solidFill>
                    <a:srgbClr val="FFFFFF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</xdr:grpSp>
      <xdr:pic>
        <xdr:nvPicPr>
          <xdr:cNvPr id="298" name="그림 29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4645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299" name="Text Box 37"/>
          <xdr:cNvSpPr txBox="1"/>
        </xdr:nvSpPr>
        <xdr:spPr>
          <a:xfrm>
            <a:off x="255464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300" name="직사각형 299"/>
          <xdr:cNvSpPr/>
        </xdr:nvSpPr>
        <xdr:spPr>
          <a:xfrm>
            <a:off x="2583220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301" name="타원 300"/>
          <xdr:cNvSpPr/>
        </xdr:nvSpPr>
        <xdr:spPr>
          <a:xfrm>
            <a:off x="2959457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02" name="타원 301"/>
          <xdr:cNvSpPr/>
        </xdr:nvSpPr>
        <xdr:spPr>
          <a:xfrm>
            <a:off x="2589599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03" name="타원 302"/>
          <xdr:cNvSpPr/>
        </xdr:nvSpPr>
        <xdr:spPr>
          <a:xfrm>
            <a:off x="277295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04" name="타원 303"/>
          <xdr:cNvSpPr/>
        </xdr:nvSpPr>
        <xdr:spPr>
          <a:xfrm>
            <a:off x="295630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09" name="타원 308"/>
          <xdr:cNvSpPr/>
        </xdr:nvSpPr>
        <xdr:spPr>
          <a:xfrm>
            <a:off x="313965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10" name="타원 309"/>
          <xdr:cNvSpPr/>
        </xdr:nvSpPr>
        <xdr:spPr>
          <a:xfrm>
            <a:off x="3323010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311" name="직선 화살표 연결선 310"/>
          <xdr:cNvCxnSpPr>
            <a:stCxn id="303" idx="4"/>
            <a:endCxn id="301" idx="7"/>
          </xdr:cNvCxnSpPr>
        </xdr:nvCxnSpPr>
        <xdr:spPr>
          <a:xfrm>
            <a:off x="2834384" y="971976"/>
            <a:ext cx="229942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직선 화살표 연결선 311"/>
          <xdr:cNvCxnSpPr>
            <a:stCxn id="304" idx="4"/>
            <a:endCxn id="301" idx="7"/>
          </xdr:cNvCxnSpPr>
        </xdr:nvCxnSpPr>
        <xdr:spPr>
          <a:xfrm>
            <a:off x="3017737" y="971976"/>
            <a:ext cx="46589" cy="863886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직선 화살표 연결선 312"/>
          <xdr:cNvCxnSpPr>
            <a:stCxn id="309" idx="3"/>
            <a:endCxn id="301" idx="7"/>
          </xdr:cNvCxnSpPr>
        </xdr:nvCxnSpPr>
        <xdr:spPr>
          <a:xfrm flipH="1">
            <a:off x="3064326" y="956158"/>
            <a:ext cx="93325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" name="직선 화살표 연결선 313"/>
          <xdr:cNvCxnSpPr>
            <a:stCxn id="310" idx="3"/>
            <a:endCxn id="301" idx="7"/>
          </xdr:cNvCxnSpPr>
        </xdr:nvCxnSpPr>
        <xdr:spPr>
          <a:xfrm flipH="1">
            <a:off x="3064326" y="956158"/>
            <a:ext cx="276677" cy="879704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5" name="직선 화살표 연결선 314"/>
          <xdr:cNvCxnSpPr>
            <a:stCxn id="302" idx="4"/>
            <a:endCxn id="301" idx="0"/>
          </xdr:cNvCxnSpPr>
        </xdr:nvCxnSpPr>
        <xdr:spPr>
          <a:xfrm>
            <a:off x="2651030" y="971976"/>
            <a:ext cx="369858" cy="848068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316" name="그림 3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5471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317" name="Text Box 37"/>
          <xdr:cNvSpPr txBox="1"/>
        </xdr:nvSpPr>
        <xdr:spPr>
          <a:xfrm>
            <a:off x="3754718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366" name="직사각형 365"/>
          <xdr:cNvSpPr/>
        </xdr:nvSpPr>
        <xdr:spPr>
          <a:xfrm>
            <a:off x="3783293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367" name="타원 366"/>
          <xdr:cNvSpPr/>
        </xdr:nvSpPr>
        <xdr:spPr>
          <a:xfrm>
            <a:off x="3789672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68" name="타원 367"/>
          <xdr:cNvSpPr/>
        </xdr:nvSpPr>
        <xdr:spPr>
          <a:xfrm>
            <a:off x="3973025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69" name="타원 368"/>
          <xdr:cNvSpPr/>
        </xdr:nvSpPr>
        <xdr:spPr>
          <a:xfrm>
            <a:off x="415637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70" name="타원 369"/>
          <xdr:cNvSpPr/>
        </xdr:nvSpPr>
        <xdr:spPr>
          <a:xfrm>
            <a:off x="4339731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371" name="타원 370"/>
          <xdr:cNvSpPr/>
        </xdr:nvSpPr>
        <xdr:spPr>
          <a:xfrm>
            <a:off x="4523083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372" name="직선 화살표 연결선 371"/>
          <xdr:cNvCxnSpPr/>
        </xdr:nvCxnSpPr>
        <xdr:spPr>
          <a:xfrm>
            <a:off x="3851103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직선 화살표 연결선 372"/>
          <xdr:cNvCxnSpPr/>
        </xdr:nvCxnSpPr>
        <xdr:spPr>
          <a:xfrm>
            <a:off x="4034098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직선 화살표 연결선 373"/>
          <xdr:cNvCxnSpPr/>
        </xdr:nvCxnSpPr>
        <xdr:spPr>
          <a:xfrm>
            <a:off x="4217809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" name="직선 화살표 연결선 374"/>
          <xdr:cNvCxnSpPr/>
        </xdr:nvCxnSpPr>
        <xdr:spPr>
          <a:xfrm>
            <a:off x="4401162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" name="직선 화살표 연결선 375"/>
          <xdr:cNvCxnSpPr/>
        </xdr:nvCxnSpPr>
        <xdr:spPr>
          <a:xfrm>
            <a:off x="4603057" y="1045246"/>
            <a:ext cx="0" cy="918814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7" name="타원 376"/>
          <xdr:cNvSpPr/>
        </xdr:nvSpPr>
        <xdr:spPr>
          <a:xfrm>
            <a:off x="4159530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</xdr:grpSp>
    <xdr:clientData/>
  </xdr:twoCellAnchor>
  <xdr:oneCellAnchor>
    <xdr:from>
      <xdr:col>0</xdr:col>
      <xdr:colOff>933450</xdr:colOff>
      <xdr:row>278</xdr:row>
      <xdr:rowOff>161925</xdr:rowOff>
    </xdr:from>
    <xdr:ext cx="847725" cy="847725"/>
    <xdr:pic>
      <xdr:nvPicPr>
        <xdr:cNvPr id="399" name="그림 39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68637150"/>
          <a:ext cx="847725" cy="847725"/>
        </a:xfrm>
        <a:prstGeom prst="rect">
          <a:avLst/>
        </a:prstGeom>
      </xdr:spPr>
    </xdr:pic>
    <xdr:clientData/>
  </xdr:oneCellAnchor>
  <xdr:twoCellAnchor>
    <xdr:from>
      <xdr:col>0</xdr:col>
      <xdr:colOff>114300</xdr:colOff>
      <xdr:row>314</xdr:row>
      <xdr:rowOff>142874</xdr:rowOff>
    </xdr:from>
    <xdr:to>
      <xdr:col>5</xdr:col>
      <xdr:colOff>904875</xdr:colOff>
      <xdr:row>326</xdr:row>
      <xdr:rowOff>95249</xdr:rowOff>
    </xdr:to>
    <xdr:grpSp>
      <xdr:nvGrpSpPr>
        <xdr:cNvPr id="452" name="그룹 451"/>
        <xdr:cNvGrpSpPr/>
      </xdr:nvGrpSpPr>
      <xdr:grpSpPr>
        <a:xfrm>
          <a:off x="114300" y="78583154"/>
          <a:ext cx="7656195" cy="2604135"/>
          <a:chOff x="0" y="0"/>
          <a:chExt cx="4863422" cy="2157868"/>
        </a:xfrm>
      </xdr:grpSpPr>
      <xdr:pic>
        <xdr:nvPicPr>
          <xdr:cNvPr id="453" name="그림 45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51468"/>
            <a:ext cx="961542" cy="1706400"/>
          </a:xfrm>
          <a:prstGeom prst="rect">
            <a:avLst/>
          </a:prstGeom>
        </xdr:spPr>
      </xdr:pic>
      <xdr:grpSp>
        <xdr:nvGrpSpPr>
          <xdr:cNvPr id="454" name="그룹 453"/>
          <xdr:cNvGrpSpPr/>
        </xdr:nvGrpSpPr>
        <xdr:grpSpPr>
          <a:xfrm>
            <a:off x="159130" y="0"/>
            <a:ext cx="2959079" cy="1928056"/>
            <a:chOff x="159128" y="0"/>
            <a:chExt cx="2959458" cy="1928056"/>
          </a:xfrm>
        </xdr:grpSpPr>
        <xdr:cxnSp macro="">
          <xdr:nvCxnSpPr>
            <xdr:cNvPr id="491" name="직선 화살표 연결선 490"/>
            <xdr:cNvCxnSpPr/>
          </xdr:nvCxnSpPr>
          <xdr:spPr>
            <a:xfrm>
              <a:off x="1254501" y="659148"/>
              <a:ext cx="695324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2" name="Text Box 34"/>
            <xdr:cNvSpPr txBox="1"/>
          </xdr:nvSpPr>
          <xdr:spPr>
            <a:xfrm>
              <a:off x="2026028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진행방향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493" name="Text Box 37"/>
            <xdr:cNvSpPr txBox="1"/>
          </xdr:nvSpPr>
          <xdr:spPr>
            <a:xfrm>
              <a:off x="159128" y="0"/>
              <a:ext cx="809625" cy="361950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en-US" sz="1400" b="1" kern="1200">
                  <a:solidFill>
                    <a:srgbClr val="FF0000"/>
                  </a:solidFill>
                  <a:effectLst/>
                  <a:cs typeface="Times New Roman"/>
                </a:rPr>
                <a:t>1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494" name="직선 화살표 연결선 493"/>
            <xdr:cNvCxnSpPr/>
          </xdr:nvCxnSpPr>
          <xdr:spPr>
            <a:xfrm>
              <a:off x="1254503" y="940138"/>
              <a:ext cx="695325" cy="0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5" name="Text Box 34"/>
            <xdr:cNvSpPr txBox="1"/>
          </xdr:nvSpPr>
          <xdr:spPr>
            <a:xfrm>
              <a:off x="2028435" y="809634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탄방향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496" name="Text Box 34"/>
            <xdr:cNvSpPr txBox="1"/>
          </xdr:nvSpPr>
          <xdr:spPr>
            <a:xfrm>
              <a:off x="2042261" y="1104899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플레이어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sp macro="" textlink="">
          <xdr:nvSpPr>
            <xdr:cNvPr id="497" name="Text Box 34"/>
            <xdr:cNvSpPr txBox="1"/>
          </xdr:nvSpPr>
          <xdr:spPr>
            <a:xfrm>
              <a:off x="2042261" y="1395611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200">
                  <a:solidFill>
                    <a:srgbClr val="000000"/>
                  </a:solidFill>
                  <a:effectLst/>
                  <a:latin typeface="굴림"/>
                  <a:ea typeface="맑은 고딕"/>
                  <a:cs typeface="Times New Roman"/>
                </a:rPr>
                <a:t>몬스터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498" name="직선 화살표 연결선 497"/>
            <xdr:cNvCxnSpPr/>
          </xdr:nvCxnSpPr>
          <xdr:spPr>
            <a:xfrm>
              <a:off x="226377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9" name="직선 화살표 연결선 498"/>
            <xdr:cNvCxnSpPr/>
          </xdr:nvCxnSpPr>
          <xdr:spPr>
            <a:xfrm>
              <a:off x="561347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0" name="직선 화살표 연결선 499"/>
            <xdr:cNvCxnSpPr/>
          </xdr:nvCxnSpPr>
          <xdr:spPr>
            <a:xfrm>
              <a:off x="393862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1" name="직선 화살표 연결선 500"/>
            <xdr:cNvCxnSpPr/>
          </xdr:nvCxnSpPr>
          <xdr:spPr>
            <a:xfrm>
              <a:off x="728833" y="1162059"/>
              <a:ext cx="9111" cy="765997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55" name="타원 454"/>
          <xdr:cNvSpPr/>
        </xdr:nvSpPr>
        <xdr:spPr>
          <a:xfrm>
            <a:off x="1540557" y="1199996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456" name="Text Box 37"/>
          <xdr:cNvSpPr txBox="1"/>
        </xdr:nvSpPr>
        <xdr:spPr>
          <a:xfrm>
            <a:off x="2713448" y="0"/>
            <a:ext cx="809522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 kern="1200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cxnSp macro="">
        <xdr:nvCxnSpPr>
          <xdr:cNvPr id="457" name="직선 화살표 연결선 456"/>
          <xdr:cNvCxnSpPr/>
        </xdr:nvCxnSpPr>
        <xdr:spPr>
          <a:xfrm>
            <a:off x="66683" y="835030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" name="직선 화살표 연결선 457"/>
          <xdr:cNvCxnSpPr/>
        </xdr:nvCxnSpPr>
        <xdr:spPr>
          <a:xfrm>
            <a:off x="66683" y="707969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" name="직선 화살표 연결선 458"/>
          <xdr:cNvCxnSpPr/>
        </xdr:nvCxnSpPr>
        <xdr:spPr>
          <a:xfrm>
            <a:off x="66683" y="971976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" name="직선 화살표 연결선 459"/>
          <xdr:cNvCxnSpPr/>
        </xdr:nvCxnSpPr>
        <xdr:spPr>
          <a:xfrm>
            <a:off x="66683" y="1104899"/>
            <a:ext cx="828776" cy="0"/>
          </a:xfrm>
          <a:prstGeom prst="straightConnector1">
            <a:avLst/>
          </a:prstGeom>
          <a:ln w="2540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" name="타원 460"/>
          <xdr:cNvSpPr/>
        </xdr:nvSpPr>
        <xdr:spPr>
          <a:xfrm>
            <a:off x="426071" y="1827206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462" name="타원 461"/>
          <xdr:cNvSpPr/>
        </xdr:nvSpPr>
        <xdr:spPr>
          <a:xfrm>
            <a:off x="1540557" y="1474765"/>
            <a:ext cx="122847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grpSp>
        <xdr:nvGrpSpPr>
          <xdr:cNvPr id="463" name="그룹 462"/>
          <xdr:cNvGrpSpPr/>
        </xdr:nvGrpSpPr>
        <xdr:grpSpPr>
          <a:xfrm>
            <a:off x="2713448" y="451468"/>
            <a:ext cx="961542" cy="1706400"/>
            <a:chOff x="2713448" y="451468"/>
            <a:chExt cx="961542" cy="1706400"/>
          </a:xfrm>
        </xdr:grpSpPr>
        <xdr:pic>
          <xdr:nvPicPr>
            <xdr:cNvPr id="478" name="그림 477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713448" y="451468"/>
              <a:ext cx="961542" cy="1706400"/>
            </a:xfrm>
            <a:prstGeom prst="rect">
              <a:avLst/>
            </a:prstGeom>
          </xdr:spPr>
        </xdr:pic>
        <xdr:grpSp>
          <xdr:nvGrpSpPr>
            <xdr:cNvPr id="479" name="그룹 478"/>
            <xdr:cNvGrpSpPr/>
          </xdr:nvGrpSpPr>
          <xdr:grpSpPr>
            <a:xfrm>
              <a:off x="3334364" y="511984"/>
              <a:ext cx="122847" cy="236164"/>
              <a:chOff x="3334364" y="511984"/>
              <a:chExt cx="122847" cy="236164"/>
            </a:xfrm>
          </xdr:grpSpPr>
          <xdr:sp macro="" textlink="">
            <xdr:nvSpPr>
              <xdr:cNvPr id="489" name="타원 488"/>
              <xdr:cNvSpPr/>
            </xdr:nvSpPr>
            <xdr:spPr>
              <a:xfrm>
                <a:off x="3334364" y="640136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490" name="직선 화살표 연결선 489"/>
              <xdr:cNvCxnSpPr/>
            </xdr:nvCxnSpPr>
            <xdr:spPr>
              <a:xfrm flipV="1">
                <a:off x="3392115" y="511984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80" name="그룹 479"/>
            <xdr:cNvGrpSpPr/>
          </xdr:nvGrpSpPr>
          <xdr:grpSpPr>
            <a:xfrm>
              <a:off x="3083877" y="803936"/>
              <a:ext cx="122847" cy="232758"/>
              <a:chOff x="3083877" y="803936"/>
              <a:chExt cx="122847" cy="232758"/>
            </a:xfrm>
          </xdr:grpSpPr>
          <xdr:sp macro="" textlink="">
            <xdr:nvSpPr>
              <xdr:cNvPr id="487" name="타원 486"/>
              <xdr:cNvSpPr/>
            </xdr:nvSpPr>
            <xdr:spPr>
              <a:xfrm>
                <a:off x="3083877" y="928682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488" name="직선 화살표 연결선 487"/>
              <xdr:cNvCxnSpPr/>
            </xdr:nvCxnSpPr>
            <xdr:spPr>
              <a:xfrm flipV="1">
                <a:off x="3141628" y="803936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81" name="그룹 480"/>
            <xdr:cNvGrpSpPr/>
          </xdr:nvGrpSpPr>
          <xdr:grpSpPr>
            <a:xfrm>
              <a:off x="3209121" y="651592"/>
              <a:ext cx="122847" cy="248900"/>
              <a:chOff x="3209121" y="651592"/>
              <a:chExt cx="122847" cy="248900"/>
            </a:xfrm>
          </xdr:grpSpPr>
          <xdr:sp macro="" textlink="">
            <xdr:nvSpPr>
              <xdr:cNvPr id="485" name="타원 484"/>
              <xdr:cNvSpPr/>
            </xdr:nvSpPr>
            <xdr:spPr>
              <a:xfrm>
                <a:off x="3209121" y="792480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486" name="직선 화살표 연결선 485"/>
              <xdr:cNvCxnSpPr/>
            </xdr:nvCxnSpPr>
            <xdr:spPr>
              <a:xfrm flipV="1">
                <a:off x="3266872" y="651592"/>
                <a:ext cx="7345" cy="147852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482" name="그룹 481"/>
            <xdr:cNvGrpSpPr/>
          </xdr:nvGrpSpPr>
          <xdr:grpSpPr>
            <a:xfrm>
              <a:off x="2958633" y="948948"/>
              <a:ext cx="122847" cy="221921"/>
              <a:chOff x="2958633" y="948948"/>
              <a:chExt cx="122847" cy="221921"/>
            </a:xfrm>
          </xdr:grpSpPr>
          <xdr:sp macro="" textlink="">
            <xdr:nvSpPr>
              <xdr:cNvPr id="483" name="타원 482"/>
              <xdr:cNvSpPr/>
            </xdr:nvSpPr>
            <xdr:spPr>
              <a:xfrm>
                <a:off x="2958633" y="1062857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484" name="직선 화살표 연결선 483"/>
              <xdr:cNvCxnSpPr/>
            </xdr:nvCxnSpPr>
            <xdr:spPr>
              <a:xfrm flipV="1">
                <a:off x="3016384" y="948948"/>
                <a:ext cx="7345" cy="128840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64" name="Text Box 37"/>
          <xdr:cNvSpPr txBox="1"/>
        </xdr:nvSpPr>
        <xdr:spPr>
          <a:xfrm>
            <a:off x="3901880" y="0"/>
            <a:ext cx="809522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 kern="1200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grpSp>
        <xdr:nvGrpSpPr>
          <xdr:cNvPr id="465" name="그룹 464"/>
          <xdr:cNvGrpSpPr/>
        </xdr:nvGrpSpPr>
        <xdr:grpSpPr>
          <a:xfrm>
            <a:off x="3901880" y="427911"/>
            <a:ext cx="961542" cy="1706400"/>
            <a:chOff x="3901880" y="427911"/>
            <a:chExt cx="961542" cy="1706400"/>
          </a:xfrm>
        </xdr:grpSpPr>
        <xdr:pic>
          <xdr:nvPicPr>
            <xdr:cNvPr id="467" name="그림 466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01880" y="427911"/>
              <a:ext cx="961542" cy="1706400"/>
            </a:xfrm>
            <a:prstGeom prst="rect">
              <a:avLst/>
            </a:prstGeom>
          </xdr:spPr>
        </xdr:pic>
        <xdr:grpSp>
          <xdr:nvGrpSpPr>
            <xdr:cNvPr id="468" name="그룹 467"/>
            <xdr:cNvGrpSpPr/>
          </xdr:nvGrpSpPr>
          <xdr:grpSpPr>
            <a:xfrm>
              <a:off x="4117904" y="511984"/>
              <a:ext cx="533726" cy="1379275"/>
              <a:chOff x="4117904" y="511984"/>
              <a:chExt cx="533726" cy="1379275"/>
            </a:xfrm>
          </xdr:grpSpPr>
          <xdr:sp macro="" textlink="">
            <xdr:nvSpPr>
              <xdr:cNvPr id="469" name="타원 468"/>
              <xdr:cNvSpPr/>
            </xdr:nvSpPr>
            <xdr:spPr>
              <a:xfrm>
                <a:off x="4117904" y="908009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470" name="타원 469"/>
              <xdr:cNvSpPr/>
            </xdr:nvSpPr>
            <xdr:spPr>
              <a:xfrm>
                <a:off x="4254864" y="776000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471" name="타원 470"/>
              <xdr:cNvSpPr/>
            </xdr:nvSpPr>
            <xdr:spPr>
              <a:xfrm>
                <a:off x="4391824" y="643992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sp macro="" textlink="">
            <xdr:nvSpPr>
              <xdr:cNvPr id="473" name="타원 472"/>
              <xdr:cNvSpPr/>
            </xdr:nvSpPr>
            <xdr:spPr>
              <a:xfrm>
                <a:off x="4528783" y="511984"/>
                <a:ext cx="122847" cy="108012"/>
              </a:xfrm>
              <a:prstGeom prst="ellipse">
                <a:avLst/>
              </a:prstGeom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ko-KR" altLang="en-US"/>
              </a:p>
            </xdr:txBody>
          </xdr:sp>
          <xdr:cxnSp macro="">
            <xdr:nvCxnSpPr>
              <xdr:cNvPr id="474" name="직선 화살표 연결선 473"/>
              <xdr:cNvCxnSpPr>
                <a:stCxn id="469" idx="4"/>
              </xdr:cNvCxnSpPr>
            </xdr:nvCxnSpPr>
            <xdr:spPr>
              <a:xfrm>
                <a:off x="4179328" y="1016021"/>
                <a:ext cx="309054" cy="875238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5" name="직선 화살표 연결선 474"/>
              <xdr:cNvCxnSpPr>
                <a:stCxn id="470" idx="4"/>
              </xdr:cNvCxnSpPr>
            </xdr:nvCxnSpPr>
            <xdr:spPr>
              <a:xfrm>
                <a:off x="4316288" y="884011"/>
                <a:ext cx="293075" cy="990583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6" name="직선 화살표 연결선 475"/>
              <xdr:cNvCxnSpPr/>
            </xdr:nvCxnSpPr>
            <xdr:spPr>
              <a:xfrm flipH="1">
                <a:off x="4167784" y="702015"/>
                <a:ext cx="285465" cy="1147587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7" name="직선 화살표 연결선 476"/>
              <xdr:cNvCxnSpPr/>
            </xdr:nvCxnSpPr>
            <xdr:spPr>
              <a:xfrm flipH="1">
                <a:off x="4325058" y="588667"/>
                <a:ext cx="265150" cy="1227609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466" name="타원 465"/>
          <xdr:cNvSpPr/>
        </xdr:nvSpPr>
        <xdr:spPr>
          <a:xfrm>
            <a:off x="4331693" y="1903590"/>
            <a:ext cx="122847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</xdr:grpSp>
    <xdr:clientData/>
  </xdr:twoCellAnchor>
  <xdr:oneCellAnchor>
    <xdr:from>
      <xdr:col>0</xdr:col>
      <xdr:colOff>876300</xdr:colOff>
      <xdr:row>305</xdr:row>
      <xdr:rowOff>180975</xdr:rowOff>
    </xdr:from>
    <xdr:ext cx="857250" cy="857250"/>
    <xdr:pic>
      <xdr:nvPicPr>
        <xdr:cNvPr id="502" name="그림 50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74314050"/>
          <a:ext cx="857250" cy="857250"/>
        </a:xfrm>
        <a:prstGeom prst="rect">
          <a:avLst/>
        </a:prstGeom>
      </xdr:spPr>
    </xdr:pic>
    <xdr:clientData/>
  </xdr:oneCellAnchor>
  <xdr:twoCellAnchor>
    <xdr:from>
      <xdr:col>0</xdr:col>
      <xdr:colOff>190500</xdr:colOff>
      <xdr:row>278</xdr:row>
      <xdr:rowOff>103605</xdr:rowOff>
    </xdr:from>
    <xdr:to>
      <xdr:col>0</xdr:col>
      <xdr:colOff>781050</xdr:colOff>
      <xdr:row>281</xdr:row>
      <xdr:rowOff>179470</xdr:rowOff>
    </xdr:to>
    <xdr:sp macro="" textlink="">
      <xdr:nvSpPr>
        <xdr:cNvPr id="9" name="타원 8"/>
        <xdr:cNvSpPr/>
      </xdr:nvSpPr>
      <xdr:spPr>
        <a:xfrm>
          <a:off x="190500" y="68578830"/>
          <a:ext cx="590550" cy="704515"/>
        </a:xfrm>
        <a:prstGeom prst="ellipse">
          <a:avLst/>
        </a:prstGeom>
        <a:solidFill>
          <a:srgbClr val="98159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190500</xdr:colOff>
      <xdr:row>306</xdr:row>
      <xdr:rowOff>19050</xdr:rowOff>
    </xdr:from>
    <xdr:to>
      <xdr:col>0</xdr:col>
      <xdr:colOff>809625</xdr:colOff>
      <xdr:row>309</xdr:row>
      <xdr:rowOff>81381</xdr:rowOff>
    </xdr:to>
    <xdr:sp macro="" textlink="">
      <xdr:nvSpPr>
        <xdr:cNvPr id="504" name="타원 503"/>
        <xdr:cNvSpPr/>
      </xdr:nvSpPr>
      <xdr:spPr>
        <a:xfrm>
          <a:off x="190500" y="74361675"/>
          <a:ext cx="619125" cy="738606"/>
        </a:xfrm>
        <a:prstGeom prst="ellipse">
          <a:avLst/>
        </a:prstGeom>
        <a:solidFill>
          <a:srgbClr val="204B7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228600</xdr:colOff>
      <xdr:row>343</xdr:row>
      <xdr:rowOff>47625</xdr:rowOff>
    </xdr:from>
    <xdr:to>
      <xdr:col>3</xdr:col>
      <xdr:colOff>353694</xdr:colOff>
      <xdr:row>353</xdr:row>
      <xdr:rowOff>85725</xdr:rowOff>
    </xdr:to>
    <xdr:grpSp>
      <xdr:nvGrpSpPr>
        <xdr:cNvPr id="505" name="그룹 504"/>
        <xdr:cNvGrpSpPr/>
      </xdr:nvGrpSpPr>
      <xdr:grpSpPr>
        <a:xfrm>
          <a:off x="228600" y="85467825"/>
          <a:ext cx="4948554" cy="2247900"/>
          <a:chOff x="0" y="0"/>
          <a:chExt cx="4697693" cy="2133600"/>
        </a:xfrm>
      </xdr:grpSpPr>
      <xdr:grpSp>
        <xdr:nvGrpSpPr>
          <xdr:cNvPr id="506" name="그룹 505"/>
          <xdr:cNvGrpSpPr/>
        </xdr:nvGrpSpPr>
        <xdr:grpSpPr>
          <a:xfrm>
            <a:off x="0" y="0"/>
            <a:ext cx="2959458" cy="2133600"/>
            <a:chOff x="0" y="0"/>
            <a:chExt cx="2959458" cy="2133600"/>
          </a:xfrm>
        </xdr:grpSpPr>
        <xdr:grpSp>
          <xdr:nvGrpSpPr>
            <xdr:cNvPr id="580" name="그룹 579"/>
            <xdr:cNvGrpSpPr/>
          </xdr:nvGrpSpPr>
          <xdr:grpSpPr>
            <a:xfrm>
              <a:off x="0" y="0"/>
              <a:ext cx="2959458" cy="2133600"/>
              <a:chOff x="0" y="0"/>
              <a:chExt cx="2959458" cy="2133600"/>
            </a:xfrm>
          </xdr:grpSpPr>
          <xdr:pic>
            <xdr:nvPicPr>
              <xdr:cNvPr id="587" name="그림 586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0" y="428625"/>
                <a:ext cx="942975" cy="1704975"/>
              </a:xfrm>
              <a:prstGeom prst="rect">
                <a:avLst/>
              </a:prstGeom>
            </xdr:spPr>
          </xdr:pic>
          <xdr:grpSp>
            <xdr:nvGrpSpPr>
              <xdr:cNvPr id="588" name="그룹 587"/>
              <xdr:cNvGrpSpPr/>
            </xdr:nvGrpSpPr>
            <xdr:grpSpPr>
              <a:xfrm>
                <a:off x="0" y="0"/>
                <a:ext cx="2959458" cy="1748036"/>
                <a:chOff x="0" y="0"/>
                <a:chExt cx="2959458" cy="1748036"/>
              </a:xfrm>
            </xdr:grpSpPr>
            <xdr:cxnSp macro="">
              <xdr:nvCxnSpPr>
                <xdr:cNvPr id="589" name="직선 화살표 연결선 588"/>
                <xdr:cNvCxnSpPr/>
              </xdr:nvCxnSpPr>
              <xdr:spPr>
                <a:xfrm>
                  <a:off x="1095375" y="666750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tx1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90" name="Text Box 34"/>
                <xdr:cNvSpPr txBox="1"/>
              </xdr:nvSpPr>
              <xdr:spPr>
                <a:xfrm>
                  <a:off x="1866900" y="523875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진행방향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91" name="Text Box 37"/>
                <xdr:cNvSpPr txBox="1"/>
              </xdr:nvSpPr>
              <xdr:spPr>
                <a:xfrm>
                  <a:off x="0" y="0"/>
                  <a:ext cx="809625" cy="361950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en-US" sz="1400" b="1">
                      <a:solidFill>
                        <a:srgbClr val="FF0000"/>
                      </a:solidFill>
                      <a:effectLst/>
                      <a:cs typeface="Times New Roman"/>
                    </a:rPr>
                    <a:t>1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cxnSp macro="">
              <xdr:nvCxnSpPr>
                <xdr:cNvPr id="592" name="직선 화살표 연결선 591"/>
                <xdr:cNvCxnSpPr/>
              </xdr:nvCxnSpPr>
              <xdr:spPr>
                <a:xfrm>
                  <a:off x="1095375" y="940138"/>
                  <a:ext cx="695325" cy="0"/>
                </a:xfrm>
                <a:prstGeom prst="straightConnector1">
                  <a:avLst/>
                </a:prstGeom>
                <a:ln w="25400">
                  <a:solidFill>
                    <a:schemeClr val="accent2"/>
                  </a:solidFill>
                  <a:tailEnd type="arrow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593" name="Text Box 34"/>
                <xdr:cNvSpPr txBox="1"/>
              </xdr:nvSpPr>
              <xdr:spPr>
                <a:xfrm>
                  <a:off x="1869307" y="809634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탄방향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94" name="Text Box 34"/>
                <xdr:cNvSpPr txBox="1"/>
              </xdr:nvSpPr>
              <xdr:spPr>
                <a:xfrm>
                  <a:off x="1883133" y="1104899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플레이어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  <xdr:sp macro="" textlink="">
              <xdr:nvSpPr>
                <xdr:cNvPr id="595" name="Text Box 34"/>
                <xdr:cNvSpPr txBox="1"/>
              </xdr:nvSpPr>
              <xdr:spPr>
                <a:xfrm>
                  <a:off x="1883133" y="1395611"/>
                  <a:ext cx="1076325" cy="352425"/>
                </a:xfrm>
                <a:prstGeom prst="rect">
                  <a:avLst/>
                </a:prstGeom>
                <a:solidFill>
                  <a:schemeClr val="lt1"/>
                </a:solidFill>
                <a:ln w="6350">
                  <a:noFill/>
                </a:ln>
                <a:effectLst/>
              </xdr:spPr>
              <xdr:style>
                <a:lnRef idx="0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algn="just" latinLnBrk="1">
                    <a:lnSpc>
                      <a:spcPct val="115000"/>
                    </a:lnSpc>
                    <a:spcAft>
                      <a:spcPts val="1000"/>
                    </a:spcAft>
                  </a:pPr>
                  <a:r>
                    <a:rPr lang="ko-KR" sz="1000">
                      <a:solidFill>
                        <a:srgbClr val="000000"/>
                      </a:solidFill>
                      <a:effectLst/>
                      <a:latin typeface="굴림"/>
                      <a:ea typeface="맑은 고딕"/>
                      <a:cs typeface="Times New Roman"/>
                    </a:rPr>
                    <a:t>몬스터</a:t>
                  </a:r>
                  <a:endParaRPr lang="ko-KR" sz="1200">
                    <a:effectLst/>
                    <a:latin typeface="굴림"/>
                    <a:cs typeface="굴림"/>
                  </a:endParaRPr>
                </a:p>
              </xdr:txBody>
            </xdr:sp>
          </xdr:grpSp>
        </xdr:grpSp>
        <xdr:sp macro="" textlink="">
          <xdr:nvSpPr>
            <xdr:cNvPr id="581" name="직사각형 580"/>
            <xdr:cNvSpPr/>
          </xdr:nvSpPr>
          <xdr:spPr>
            <a:xfrm>
              <a:off x="28575" y="821582"/>
              <a:ext cx="876300" cy="22366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 latinLnBrk="1">
                <a:spcAft>
                  <a:spcPts val="0"/>
                </a:spcAft>
              </a:pPr>
              <a:r>
                <a:rPr lang="ko-KR" sz="1800" b="1" kern="1200">
                  <a:solidFill>
                    <a:srgbClr val="403152"/>
                  </a:solidFill>
                  <a:effectLst/>
                  <a:latin typeface="굴림"/>
                  <a:ea typeface="맑은 고딕"/>
                  <a:cs typeface="Times New Roman"/>
                </a:rPr>
                <a:t>대기</a:t>
              </a:r>
              <a:endParaRPr lang="ko-KR" sz="1200">
                <a:effectLst/>
                <a:latin typeface="굴림"/>
                <a:cs typeface="굴림"/>
              </a:endParaRPr>
            </a:p>
          </xdr:txBody>
        </xdr:sp>
        <xdr:cxnSp macro="">
          <xdr:nvCxnSpPr>
            <xdr:cNvPr id="582" name="직선 화살표 연결선 581"/>
            <xdr:cNvCxnSpPr/>
          </xdr:nvCxnSpPr>
          <xdr:spPr>
            <a:xfrm>
              <a:off x="276225" y="581025"/>
              <a:ext cx="0" cy="295473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" name="직선 화살표 연결선 582"/>
            <xdr:cNvCxnSpPr/>
          </xdr:nvCxnSpPr>
          <xdr:spPr>
            <a:xfrm>
              <a:off x="676275" y="581025"/>
              <a:ext cx="0" cy="295275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4" name="타원 583"/>
            <xdr:cNvSpPr/>
          </xdr:nvSpPr>
          <xdr:spPr>
            <a:xfrm>
              <a:off x="1381605" y="1199996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585" name="타원 584"/>
            <xdr:cNvSpPr/>
          </xdr:nvSpPr>
          <xdr:spPr>
            <a:xfrm>
              <a:off x="404812" y="1820044"/>
              <a:ext cx="122863" cy="108012"/>
            </a:xfrm>
            <a:prstGeom prst="ellipse">
              <a:avLst/>
            </a:prstGeom>
            <a:solidFill>
              <a:schemeClr val="accent3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  <xdr:sp macro="" textlink="">
          <xdr:nvSpPr>
            <xdr:cNvPr id="586" name="타원 585"/>
            <xdr:cNvSpPr/>
          </xdr:nvSpPr>
          <xdr:spPr>
            <a:xfrm>
              <a:off x="1381605" y="1474765"/>
              <a:ext cx="122863" cy="108012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ko-KR" altLang="en-US"/>
            </a:p>
          </xdr:txBody>
        </xdr:sp>
      </xdr:grpSp>
      <xdr:pic>
        <xdr:nvPicPr>
          <xdr:cNvPr id="507" name="그림 50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54645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508" name="Text Box 37"/>
          <xdr:cNvSpPr txBox="1"/>
        </xdr:nvSpPr>
        <xdr:spPr>
          <a:xfrm>
            <a:off x="2554645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2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09" name="직사각형 508"/>
          <xdr:cNvSpPr/>
        </xdr:nvSpPr>
        <xdr:spPr>
          <a:xfrm>
            <a:off x="2583220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10" name="타원 509"/>
          <xdr:cNvSpPr/>
        </xdr:nvSpPr>
        <xdr:spPr>
          <a:xfrm>
            <a:off x="2959457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11" name="타원 510"/>
          <xdr:cNvSpPr/>
        </xdr:nvSpPr>
        <xdr:spPr>
          <a:xfrm>
            <a:off x="2766228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12" name="타원 511"/>
          <xdr:cNvSpPr/>
        </xdr:nvSpPr>
        <xdr:spPr>
          <a:xfrm>
            <a:off x="3178654" y="863964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pic>
        <xdr:nvPicPr>
          <xdr:cNvPr id="513" name="그림 5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54718" y="428625"/>
            <a:ext cx="942975" cy="1704975"/>
          </a:xfrm>
          <a:prstGeom prst="rect">
            <a:avLst/>
          </a:prstGeom>
        </xdr:spPr>
      </xdr:pic>
      <xdr:sp macro="" textlink="">
        <xdr:nvSpPr>
          <xdr:cNvPr id="514" name="Text Box 37"/>
          <xdr:cNvSpPr txBox="1"/>
        </xdr:nvSpPr>
        <xdr:spPr>
          <a:xfrm>
            <a:off x="3754718" y="0"/>
            <a:ext cx="809625" cy="361950"/>
          </a:xfrm>
          <a:prstGeom prst="rect">
            <a:avLst/>
          </a:prstGeom>
          <a:solidFill>
            <a:schemeClr val="lt1"/>
          </a:solidFill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just" latinLnBrk="1">
              <a:lnSpc>
                <a:spcPct val="115000"/>
              </a:lnSpc>
              <a:spcAft>
                <a:spcPts val="1000"/>
              </a:spcAft>
            </a:pPr>
            <a:r>
              <a:rPr lang="en-US" sz="1400" b="1">
                <a:solidFill>
                  <a:srgbClr val="FF0000"/>
                </a:solidFill>
                <a:effectLst/>
                <a:cs typeface="Times New Roman"/>
              </a:rPr>
              <a:t>3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15" name="직사각형 514"/>
          <xdr:cNvSpPr/>
        </xdr:nvSpPr>
        <xdr:spPr>
          <a:xfrm>
            <a:off x="3783293" y="821582"/>
            <a:ext cx="876300" cy="223664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 latinLnBrk="1">
              <a:spcAft>
                <a:spcPts val="0"/>
              </a:spcAft>
            </a:pPr>
            <a:r>
              <a:rPr lang="ko-KR" sz="1800" kern="1200">
                <a:solidFill>
                  <a:srgbClr val="FFFFFF"/>
                </a:solidFill>
                <a:effectLst/>
                <a:latin typeface="굴림"/>
                <a:ea typeface="맑은 고딕"/>
                <a:cs typeface="Times New Roman"/>
              </a:rPr>
              <a:t>대기</a:t>
            </a:r>
            <a:endParaRPr lang="ko-KR" sz="1200">
              <a:effectLst/>
              <a:latin typeface="굴림"/>
              <a:cs typeface="굴림"/>
            </a:endParaRPr>
          </a:p>
        </xdr:txBody>
      </xdr:sp>
      <xdr:sp macro="" textlink="">
        <xdr:nvSpPr>
          <xdr:cNvPr id="516" name="타원 515"/>
          <xdr:cNvSpPr/>
        </xdr:nvSpPr>
        <xdr:spPr>
          <a:xfrm>
            <a:off x="3977983" y="1228455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17" name="타원 516"/>
          <xdr:cNvSpPr/>
        </xdr:nvSpPr>
        <xdr:spPr>
          <a:xfrm>
            <a:off x="4345292" y="1246452"/>
            <a:ext cx="122863" cy="108012"/>
          </a:xfrm>
          <a:prstGeom prst="ellipse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sp macro="" textlink="">
        <xdr:nvSpPr>
          <xdr:cNvPr id="518" name="타원 517"/>
          <xdr:cNvSpPr/>
        </xdr:nvSpPr>
        <xdr:spPr>
          <a:xfrm>
            <a:off x="4159530" y="1820044"/>
            <a:ext cx="122863" cy="108012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cxnSp macro="">
        <xdr:nvCxnSpPr>
          <xdr:cNvPr id="519" name="직선 화살표 연결선 518"/>
          <xdr:cNvCxnSpPr/>
        </xdr:nvCxnSpPr>
        <xdr:spPr>
          <a:xfrm flipH="1">
            <a:off x="3082321" y="971976"/>
            <a:ext cx="134890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" name="직선 화살표 연결선 519"/>
          <xdr:cNvCxnSpPr>
            <a:stCxn id="512" idx="4"/>
          </xdr:cNvCxnSpPr>
        </xdr:nvCxnSpPr>
        <xdr:spPr>
          <a:xfrm>
            <a:off x="3240086" y="971976"/>
            <a:ext cx="104936" cy="794062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7" name="직선 화살표 연결선 566"/>
          <xdr:cNvCxnSpPr/>
        </xdr:nvCxnSpPr>
        <xdr:spPr>
          <a:xfrm flipH="1">
            <a:off x="2827661" y="971976"/>
            <a:ext cx="389551" cy="704052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8" name="직선 화살표 연결선 567"/>
          <xdr:cNvCxnSpPr>
            <a:stCxn id="511" idx="4"/>
          </xdr:cNvCxnSpPr>
        </xdr:nvCxnSpPr>
        <xdr:spPr>
          <a:xfrm flipH="1">
            <a:off x="2663599" y="971976"/>
            <a:ext cx="164061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9" name="직선 화살표 연결선 568"/>
          <xdr:cNvCxnSpPr/>
        </xdr:nvCxnSpPr>
        <xdr:spPr>
          <a:xfrm>
            <a:off x="2827660" y="971976"/>
            <a:ext cx="131798" cy="776060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0" name="직선 화살표 연결선 569"/>
          <xdr:cNvCxnSpPr/>
        </xdr:nvCxnSpPr>
        <xdr:spPr>
          <a:xfrm>
            <a:off x="2827659" y="971976"/>
            <a:ext cx="389552" cy="699849"/>
          </a:xfrm>
          <a:prstGeom prst="straightConnector1">
            <a:avLst/>
          </a:prstGeom>
          <a:ln w="25400">
            <a:solidFill>
              <a:schemeClr val="accent2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1" name="직선 화살표 연결선 570"/>
          <xdr:cNvCxnSpPr/>
        </xdr:nvCxnSpPr>
        <xdr:spPr>
          <a:xfrm flipH="1">
            <a:off x="4025828" y="940138"/>
            <a:ext cx="359" cy="1180310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2" name="직선 화살표 연결선 571"/>
          <xdr:cNvCxnSpPr/>
        </xdr:nvCxnSpPr>
        <xdr:spPr>
          <a:xfrm>
            <a:off x="4401162" y="940138"/>
            <a:ext cx="5562" cy="1187061"/>
          </a:xfrm>
          <a:prstGeom prst="straightConnector1">
            <a:avLst/>
          </a:prstGeom>
          <a:ln w="254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3" name="그룹 572"/>
          <xdr:cNvGrpSpPr/>
        </xdr:nvGrpSpPr>
        <xdr:grpSpPr>
          <a:xfrm>
            <a:off x="3977983" y="1343517"/>
            <a:ext cx="490172" cy="530533"/>
            <a:chOff x="3977983" y="1343517"/>
            <a:chExt cx="490172" cy="530533"/>
          </a:xfrm>
        </xdr:grpSpPr>
        <xdr:cxnSp macro="">
          <xdr:nvCxnSpPr>
            <xdr:cNvPr id="574" name="직선 화살표 연결선 573"/>
            <xdr:cNvCxnSpPr>
              <a:endCxn id="518" idx="7"/>
            </xdr:cNvCxnSpPr>
          </xdr:nvCxnSpPr>
          <xdr:spPr>
            <a:xfrm flipH="1">
              <a:off x="4264400" y="1350268"/>
              <a:ext cx="136764" cy="485594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" name="직선 화살표 연결선 574"/>
            <xdr:cNvCxnSpPr/>
          </xdr:nvCxnSpPr>
          <xdr:spPr>
            <a:xfrm>
              <a:off x="4424038" y="1350268"/>
              <a:ext cx="44117" cy="523782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" name="직선 화살표 연결선 575"/>
            <xdr:cNvCxnSpPr/>
          </xdr:nvCxnSpPr>
          <xdr:spPr>
            <a:xfrm flipH="1">
              <a:off x="4100847" y="1350268"/>
              <a:ext cx="300318" cy="342464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" name="직선 화살표 연결선 576"/>
            <xdr:cNvCxnSpPr/>
          </xdr:nvCxnSpPr>
          <xdr:spPr>
            <a:xfrm flipH="1">
              <a:off x="3977983" y="1343517"/>
              <a:ext cx="48204" cy="530533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" name="직선 화살표 연결선 577"/>
            <xdr:cNvCxnSpPr>
              <a:endCxn id="518" idx="1"/>
            </xdr:cNvCxnSpPr>
          </xdr:nvCxnSpPr>
          <xdr:spPr>
            <a:xfrm>
              <a:off x="4026186" y="1343517"/>
              <a:ext cx="151337" cy="492345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" name="직선 화살표 연결선 578"/>
            <xdr:cNvCxnSpPr/>
          </xdr:nvCxnSpPr>
          <xdr:spPr>
            <a:xfrm>
              <a:off x="4026185" y="1343517"/>
              <a:ext cx="307532" cy="349215"/>
            </a:xfrm>
            <a:prstGeom prst="straightConnector1">
              <a:avLst/>
            </a:prstGeom>
            <a:ln w="25400">
              <a:solidFill>
                <a:schemeClr val="accent2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oneCellAnchor>
    <xdr:from>
      <xdr:col>0</xdr:col>
      <xdr:colOff>1019175</xdr:colOff>
      <xdr:row>334</xdr:row>
      <xdr:rowOff>95250</xdr:rowOff>
    </xdr:from>
    <xdr:ext cx="781050" cy="781050"/>
    <xdr:pic>
      <xdr:nvPicPr>
        <xdr:cNvPr id="596" name="그림 595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80352900"/>
          <a:ext cx="781050" cy="781050"/>
        </a:xfrm>
        <a:prstGeom prst="rect">
          <a:avLst/>
        </a:prstGeom>
      </xdr:spPr>
    </xdr:pic>
    <xdr:clientData/>
  </xdr:oneCellAnchor>
  <xdr:twoCellAnchor>
    <xdr:from>
      <xdr:col>0</xdr:col>
      <xdr:colOff>161925</xdr:colOff>
      <xdr:row>251</xdr:row>
      <xdr:rowOff>55980</xdr:rowOff>
    </xdr:from>
    <xdr:to>
      <xdr:col>0</xdr:col>
      <xdr:colOff>752475</xdr:colOff>
      <xdr:row>254</xdr:row>
      <xdr:rowOff>131845</xdr:rowOff>
    </xdr:to>
    <xdr:sp macro="" textlink="">
      <xdr:nvSpPr>
        <xdr:cNvPr id="597" name="타원 596"/>
        <xdr:cNvSpPr/>
      </xdr:nvSpPr>
      <xdr:spPr>
        <a:xfrm>
          <a:off x="161925" y="62873355"/>
          <a:ext cx="590550" cy="70451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1219200</xdr:colOff>
      <xdr:row>251</xdr:row>
      <xdr:rowOff>0</xdr:rowOff>
    </xdr:from>
    <xdr:to>
      <xdr:col>1</xdr:col>
      <xdr:colOff>457200</xdr:colOff>
      <xdr:row>255</xdr:row>
      <xdr:rowOff>109476</xdr:rowOff>
    </xdr:to>
    <xdr:pic>
      <xdr:nvPicPr>
        <xdr:cNvPr id="598" name="그림 597"/>
        <xdr:cNvPicPr>
          <a:picLocks noChangeAspect="1"/>
        </xdr:cNvPicPr>
      </xdr:nvPicPr>
      <xdr:blipFill>
        <a:blip xmlns:r="http://schemas.openxmlformats.org/officeDocument/2006/relationships" r:embed="rId6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2817375"/>
          <a:ext cx="790575" cy="94767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334</xdr:row>
      <xdr:rowOff>66675</xdr:rowOff>
    </xdr:from>
    <xdr:to>
      <xdr:col>0</xdr:col>
      <xdr:colOff>857250</xdr:colOff>
      <xdr:row>337</xdr:row>
      <xdr:rowOff>114300</xdr:rowOff>
    </xdr:to>
    <xdr:sp macro="" textlink="">
      <xdr:nvSpPr>
        <xdr:cNvPr id="599" name="타원 598"/>
        <xdr:cNvSpPr/>
      </xdr:nvSpPr>
      <xdr:spPr>
        <a:xfrm>
          <a:off x="190500" y="80324325"/>
          <a:ext cx="666750" cy="723900"/>
        </a:xfrm>
        <a:prstGeom prst="ellipse">
          <a:avLst/>
        </a:prstGeom>
        <a:solidFill>
          <a:srgbClr val="B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0</xdr:col>
      <xdr:colOff>133350</xdr:colOff>
      <xdr:row>366</xdr:row>
      <xdr:rowOff>66675</xdr:rowOff>
    </xdr:from>
    <xdr:to>
      <xdr:col>0</xdr:col>
      <xdr:colOff>876300</xdr:colOff>
      <xdr:row>369</xdr:row>
      <xdr:rowOff>180975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6791800"/>
          <a:ext cx="742950" cy="742950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375</xdr:row>
      <xdr:rowOff>161925</xdr:rowOff>
    </xdr:from>
    <xdr:to>
      <xdr:col>4</xdr:col>
      <xdr:colOff>95250</xdr:colOff>
      <xdr:row>385</xdr:row>
      <xdr:rowOff>152400</xdr:rowOff>
    </xdr:to>
    <xdr:grpSp>
      <xdr:nvGrpSpPr>
        <xdr:cNvPr id="667" name="그룹 666"/>
        <xdr:cNvGrpSpPr/>
      </xdr:nvGrpSpPr>
      <xdr:grpSpPr>
        <a:xfrm>
          <a:off x="152400" y="92653485"/>
          <a:ext cx="5574030" cy="2200275"/>
          <a:chOff x="0" y="0"/>
          <a:chExt cx="2943225" cy="2133600"/>
        </a:xfrm>
      </xdr:grpSpPr>
      <xdr:pic>
        <xdr:nvPicPr>
          <xdr:cNvPr id="668" name="그림 66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669" name="그룹 668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670" name="직선 화살표 연결선 669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71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672" name="그룹 671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673" name="직선 화살표 연결선 672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74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675" name="직선 화살표 연결선 674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76" name="직선 화살표 연결선 675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77" name="직선 화살표 연결선 676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78" name="직선 화살표 연결선 677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oneCellAnchor>
    <xdr:from>
      <xdr:col>0</xdr:col>
      <xdr:colOff>904875</xdr:colOff>
      <xdr:row>393</xdr:row>
      <xdr:rowOff>123825</xdr:rowOff>
    </xdr:from>
    <xdr:ext cx="742950" cy="742950"/>
    <xdr:pic>
      <xdr:nvPicPr>
        <xdr:cNvPr id="692" name="그림 69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92506800"/>
          <a:ext cx="742950" cy="74295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402</xdr:row>
      <xdr:rowOff>161925</xdr:rowOff>
    </xdr:from>
    <xdr:to>
      <xdr:col>4</xdr:col>
      <xdr:colOff>95250</xdr:colOff>
      <xdr:row>412</xdr:row>
      <xdr:rowOff>152400</xdr:rowOff>
    </xdr:to>
    <xdr:grpSp>
      <xdr:nvGrpSpPr>
        <xdr:cNvPr id="693" name="그룹 692"/>
        <xdr:cNvGrpSpPr/>
      </xdr:nvGrpSpPr>
      <xdr:grpSpPr>
        <a:xfrm>
          <a:off x="152400" y="98589465"/>
          <a:ext cx="5574030" cy="2200275"/>
          <a:chOff x="0" y="0"/>
          <a:chExt cx="2943225" cy="2133600"/>
        </a:xfrm>
      </xdr:grpSpPr>
      <xdr:pic>
        <xdr:nvPicPr>
          <xdr:cNvPr id="694" name="그림 69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695" name="그룹 694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696" name="직선 화살표 연결선 695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97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698" name="그룹 697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699" name="직선 화살표 연결선 698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00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701" name="직선 화살표 연결선 700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2" name="직선 화살표 연결선 701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3" name="직선 화살표 연결선 702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4" name="직선 화살표 연결선 703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142875</xdr:colOff>
      <xdr:row>393</xdr:row>
      <xdr:rowOff>114300</xdr:rowOff>
    </xdr:from>
    <xdr:to>
      <xdr:col>0</xdr:col>
      <xdr:colOff>809625</xdr:colOff>
      <xdr:row>397</xdr:row>
      <xdr:rowOff>0</xdr:rowOff>
    </xdr:to>
    <xdr:sp macro="" textlink="">
      <xdr:nvSpPr>
        <xdr:cNvPr id="705" name="타원 704"/>
        <xdr:cNvSpPr/>
      </xdr:nvSpPr>
      <xdr:spPr>
        <a:xfrm>
          <a:off x="142875" y="92497275"/>
          <a:ext cx="666750" cy="723900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904875</xdr:colOff>
      <xdr:row>420</xdr:row>
      <xdr:rowOff>123825</xdr:rowOff>
    </xdr:from>
    <xdr:ext cx="742950" cy="742950"/>
    <xdr:pic>
      <xdr:nvPicPr>
        <xdr:cNvPr id="706" name="그림 705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92506800"/>
          <a:ext cx="742950" cy="74295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429</xdr:row>
      <xdr:rowOff>161925</xdr:rowOff>
    </xdr:from>
    <xdr:to>
      <xdr:col>4</xdr:col>
      <xdr:colOff>95250</xdr:colOff>
      <xdr:row>439</xdr:row>
      <xdr:rowOff>152400</xdr:rowOff>
    </xdr:to>
    <xdr:grpSp>
      <xdr:nvGrpSpPr>
        <xdr:cNvPr id="707" name="그룹 706"/>
        <xdr:cNvGrpSpPr/>
      </xdr:nvGrpSpPr>
      <xdr:grpSpPr>
        <a:xfrm>
          <a:off x="152400" y="104555925"/>
          <a:ext cx="5574030" cy="2200275"/>
          <a:chOff x="0" y="0"/>
          <a:chExt cx="2943225" cy="2133600"/>
        </a:xfrm>
      </xdr:grpSpPr>
      <xdr:pic>
        <xdr:nvPicPr>
          <xdr:cNvPr id="708" name="그림 70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428625"/>
            <a:ext cx="942975" cy="1704975"/>
          </a:xfrm>
          <a:prstGeom prst="rect">
            <a:avLst/>
          </a:prstGeom>
        </xdr:spPr>
      </xdr:pic>
      <xdr:grpSp>
        <xdr:nvGrpSpPr>
          <xdr:cNvPr id="709" name="그룹 708"/>
          <xdr:cNvGrpSpPr/>
        </xdr:nvGrpSpPr>
        <xdr:grpSpPr>
          <a:xfrm>
            <a:off x="0" y="0"/>
            <a:ext cx="2943225" cy="2019300"/>
            <a:chOff x="0" y="0"/>
            <a:chExt cx="2943225" cy="2019300"/>
          </a:xfrm>
        </xdr:grpSpPr>
        <xdr:cxnSp macro="">
          <xdr:nvCxnSpPr>
            <xdr:cNvPr id="710" name="직선 화살표 연결선 709"/>
            <xdr:cNvCxnSpPr/>
          </xdr:nvCxnSpPr>
          <xdr:spPr>
            <a:xfrm>
              <a:off x="1095375" y="666750"/>
              <a:ext cx="695325" cy="0"/>
            </a:xfrm>
            <a:prstGeom prst="straightConnector1">
              <a:avLst/>
            </a:prstGeom>
            <a:ln w="25400">
              <a:solidFill>
                <a:schemeClr val="tx1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11" name="Text Box 34"/>
            <xdr:cNvSpPr txBox="1"/>
          </xdr:nvSpPr>
          <xdr:spPr>
            <a:xfrm>
              <a:off x="1866900" y="523875"/>
              <a:ext cx="1076325" cy="352425"/>
            </a:xfrm>
            <a:prstGeom prst="rect">
              <a:avLst/>
            </a:prstGeom>
            <a:solidFill>
              <a:schemeClr val="lt1"/>
            </a:solidFill>
            <a:ln w="6350">
              <a:noFill/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algn="just" latinLnBrk="1">
                <a:lnSpc>
                  <a:spcPct val="115000"/>
                </a:lnSpc>
                <a:spcAft>
                  <a:spcPts val="1000"/>
                </a:spcAft>
              </a:pPr>
              <a:r>
                <a:rPr lang="ko-KR" sz="1000" kern="100">
                  <a:effectLst/>
                  <a:ea typeface="맑은 고딕"/>
                  <a:cs typeface="Times New Roman"/>
                </a:rPr>
                <a:t>진행방향</a:t>
              </a:r>
            </a:p>
          </xdr:txBody>
        </xdr:sp>
        <xdr:grpSp>
          <xdr:nvGrpSpPr>
            <xdr:cNvPr id="712" name="그룹 711"/>
            <xdr:cNvGrpSpPr/>
          </xdr:nvGrpSpPr>
          <xdr:grpSpPr>
            <a:xfrm>
              <a:off x="0" y="0"/>
              <a:ext cx="876300" cy="2019300"/>
              <a:chOff x="133350" y="0"/>
              <a:chExt cx="876300" cy="2019300"/>
            </a:xfrm>
          </xdr:grpSpPr>
          <xdr:cxnSp macro="">
            <xdr:nvCxnSpPr>
              <xdr:cNvPr id="713" name="직선 화살표 연결선 712"/>
              <xdr:cNvCxnSpPr/>
            </xdr:nvCxnSpPr>
            <xdr:spPr>
              <a:xfrm>
                <a:off x="22860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14" name="Text Box 37"/>
              <xdr:cNvSpPr txBox="1"/>
            </xdr:nvSpPr>
            <xdr:spPr>
              <a:xfrm>
                <a:off x="133350" y="0"/>
                <a:ext cx="809625" cy="361950"/>
              </a:xfrm>
              <a:prstGeom prst="rect">
                <a:avLst/>
              </a:prstGeom>
              <a:solidFill>
                <a:schemeClr val="lt1"/>
              </a:solidFill>
              <a:ln w="635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just" latinLnBrk="1">
                  <a:lnSpc>
                    <a:spcPct val="115000"/>
                  </a:lnSpc>
                  <a:spcAft>
                    <a:spcPts val="1000"/>
                  </a:spcAft>
                </a:pPr>
                <a:r>
                  <a:rPr lang="en-US" sz="1400" b="1" kern="100">
                    <a:solidFill>
                      <a:srgbClr val="FF0000"/>
                    </a:solidFill>
                    <a:effectLst/>
                    <a:ea typeface="맑은 고딕"/>
                    <a:cs typeface="Times New Roman"/>
                  </a:rPr>
                  <a:t>1</a:t>
                </a:r>
                <a:endParaRPr lang="ko-KR" sz="1000" kern="100">
                  <a:effectLst/>
                  <a:ea typeface="맑은 고딕"/>
                  <a:cs typeface="Times New Roman"/>
                </a:endParaRPr>
              </a:p>
            </xdr:txBody>
          </xdr:sp>
          <xdr:cxnSp macro="">
            <xdr:nvCxnSpPr>
              <xdr:cNvPr id="715" name="직선 화살표 연결선 714"/>
              <xdr:cNvCxnSpPr/>
            </xdr:nvCxnSpPr>
            <xdr:spPr>
              <a:xfrm>
                <a:off x="4095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6" name="직선 화살표 연결선 715"/>
              <xdr:cNvCxnSpPr/>
            </xdr:nvCxnSpPr>
            <xdr:spPr>
              <a:xfrm>
                <a:off x="60007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7" name="직선 화살표 연결선 716"/>
              <xdr:cNvCxnSpPr/>
            </xdr:nvCxnSpPr>
            <xdr:spPr>
              <a:xfrm>
                <a:off x="1009650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8" name="직선 화살표 연결선 717"/>
              <xdr:cNvCxnSpPr/>
            </xdr:nvCxnSpPr>
            <xdr:spPr>
              <a:xfrm>
                <a:off x="809625" y="581025"/>
                <a:ext cx="0" cy="1438275"/>
              </a:xfrm>
              <a:prstGeom prst="straightConnector1">
                <a:avLst/>
              </a:prstGeom>
              <a:ln w="25400">
                <a:solidFill>
                  <a:schemeClr val="tx1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  <xdr:twoCellAnchor>
    <xdr:from>
      <xdr:col>0</xdr:col>
      <xdr:colOff>142875</xdr:colOff>
      <xdr:row>420</xdr:row>
      <xdr:rowOff>114300</xdr:rowOff>
    </xdr:from>
    <xdr:to>
      <xdr:col>0</xdr:col>
      <xdr:colOff>809625</xdr:colOff>
      <xdr:row>424</xdr:row>
      <xdr:rowOff>0</xdr:rowOff>
    </xdr:to>
    <xdr:sp macro="" textlink="">
      <xdr:nvSpPr>
        <xdr:cNvPr id="719" name="타원 718"/>
        <xdr:cNvSpPr/>
      </xdr:nvSpPr>
      <xdr:spPr>
        <a:xfrm>
          <a:off x="142875" y="92497275"/>
          <a:ext cx="666750" cy="7239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kDa5zHPfJTU" TargetMode="External"/><Relationship Id="rId2" Type="http://schemas.openxmlformats.org/officeDocument/2006/relationships/hyperlink" Target="https://www.youtube.com/channel/UC6nOIPZ-OOpSGYclGfvOyEA/videos" TargetMode="External"/><Relationship Id="rId1" Type="http://schemas.openxmlformats.org/officeDocument/2006/relationships/hyperlink" Target="https://www.youtube.com/watch?v=9gt9bQ8Bq6g&amp;list=PLTYzvPTYsHyZuXWhnVxTMOUcI2DYURbE5" TargetMode="External"/><Relationship Id="rId4" Type="http://schemas.openxmlformats.org/officeDocument/2006/relationships/hyperlink" Target="https://www.youtube.com/watch?v=KmGjP98_8p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0"/>
  <sheetViews>
    <sheetView topLeftCell="A18" workbookViewId="0">
      <selection activeCell="A38" sqref="A38"/>
    </sheetView>
  </sheetViews>
  <sheetFormatPr defaultRowHeight="17.399999999999999"/>
  <cols>
    <col min="1" max="1" width="20.3984375" customWidth="1"/>
    <col min="2" max="2" width="11.3984375" customWidth="1"/>
    <col min="3" max="3" width="31.5" customWidth="1"/>
    <col min="4" max="4" width="10.59765625" customWidth="1"/>
    <col min="5" max="5" width="16.19921875" bestFit="1" customWidth="1"/>
    <col min="6" max="6" width="14" customWidth="1"/>
  </cols>
  <sheetData>
    <row r="1" spans="1:2" ht="19.2">
      <c r="A1" s="52" t="s">
        <v>212</v>
      </c>
      <c r="B1" s="2"/>
    </row>
    <row r="2" spans="1:2" ht="19.2">
      <c r="A2" s="52" t="s">
        <v>213</v>
      </c>
      <c r="B2" s="2"/>
    </row>
    <row r="3" spans="1:2" ht="19.2">
      <c r="A3" s="52" t="s">
        <v>214</v>
      </c>
      <c r="B3" s="2"/>
    </row>
    <row r="4" spans="1:2" ht="19.2">
      <c r="A4" s="52" t="s">
        <v>215</v>
      </c>
      <c r="B4" s="2"/>
    </row>
    <row r="5" spans="1:2" ht="19.2">
      <c r="A5" s="52" t="s">
        <v>216</v>
      </c>
      <c r="B5" s="2"/>
    </row>
    <row r="6" spans="1:2" ht="19.2">
      <c r="A6" s="52" t="s">
        <v>217</v>
      </c>
      <c r="B6" s="2"/>
    </row>
    <row r="7" spans="1:2">
      <c r="A7" s="1"/>
      <c r="B7" s="2"/>
    </row>
    <row r="8" spans="1:2" ht="19.2">
      <c r="A8" s="52" t="s">
        <v>212</v>
      </c>
      <c r="B8" s="2"/>
    </row>
    <row r="9" spans="1:2" ht="18" thickBot="1">
      <c r="A9" s="1" t="s">
        <v>166</v>
      </c>
      <c r="B9" s="2"/>
    </row>
    <row r="10" spans="1:2" ht="31.8" thickBot="1">
      <c r="A10" s="3" t="s">
        <v>2</v>
      </c>
      <c r="B10" s="4" t="s">
        <v>198</v>
      </c>
    </row>
    <row r="11" spans="1:2" ht="18" thickBot="1">
      <c r="A11" s="5">
        <v>1</v>
      </c>
      <c r="B11" s="6">
        <v>2</v>
      </c>
    </row>
    <row r="12" spans="1:2" ht="18" thickBot="1">
      <c r="A12" s="5">
        <v>2</v>
      </c>
      <c r="B12" s="6">
        <v>4</v>
      </c>
    </row>
    <row r="13" spans="1:2" ht="18" thickBot="1">
      <c r="A13" s="5">
        <v>3</v>
      </c>
      <c r="B13" s="6">
        <v>6</v>
      </c>
    </row>
    <row r="14" spans="1:2" ht="18" thickBot="1">
      <c r="A14" s="5">
        <v>4</v>
      </c>
      <c r="B14" s="6">
        <v>8</v>
      </c>
    </row>
    <row r="15" spans="1:2" ht="18" thickBot="1">
      <c r="A15" s="5">
        <v>5</v>
      </c>
      <c r="B15" s="6">
        <v>10</v>
      </c>
    </row>
    <row r="16" spans="1:2" ht="18" thickBot="1">
      <c r="A16" s="5">
        <v>6</v>
      </c>
      <c r="B16" s="6">
        <v>12</v>
      </c>
    </row>
    <row r="17" spans="1:2" ht="18" thickBot="1">
      <c r="A17" s="5">
        <v>7</v>
      </c>
      <c r="B17" s="6">
        <v>14</v>
      </c>
    </row>
    <row r="18" spans="1:2" ht="18" thickBot="1">
      <c r="A18" s="5">
        <v>8</v>
      </c>
      <c r="B18" s="6">
        <v>16</v>
      </c>
    </row>
    <row r="19" spans="1:2" ht="18" thickBot="1">
      <c r="A19" s="5" t="s">
        <v>3</v>
      </c>
      <c r="B19" s="6" t="s">
        <v>3</v>
      </c>
    </row>
    <row r="20" spans="1:2" ht="18" thickBot="1">
      <c r="A20" s="5">
        <v>30</v>
      </c>
      <c r="B20" s="6">
        <v>60</v>
      </c>
    </row>
    <row r="21" spans="1:2">
      <c r="A21" s="2"/>
      <c r="B21" s="2"/>
    </row>
    <row r="22" spans="1:2">
      <c r="A22" s="1" t="s">
        <v>4</v>
      </c>
      <c r="B22" s="2"/>
    </row>
    <row r="23" spans="1:2">
      <c r="A23" s="1"/>
      <c r="B23" s="2"/>
    </row>
    <row r="24" spans="1:2" ht="19.2">
      <c r="A24" s="52" t="s">
        <v>213</v>
      </c>
      <c r="B24" s="2"/>
    </row>
    <row r="25" spans="1:2" ht="18" thickBot="1">
      <c r="A25" s="1" t="s">
        <v>5</v>
      </c>
      <c r="B25" s="2"/>
    </row>
    <row r="26" spans="1:2" ht="31.8" thickBot="1">
      <c r="A26" s="3" t="s">
        <v>2</v>
      </c>
      <c r="B26" s="4" t="s">
        <v>197</v>
      </c>
    </row>
    <row r="27" spans="1:2" ht="18" thickBot="1">
      <c r="A27" s="5">
        <v>1</v>
      </c>
      <c r="B27" s="6">
        <v>4</v>
      </c>
    </row>
    <row r="28" spans="1:2" ht="18" thickBot="1">
      <c r="A28" s="5">
        <v>2</v>
      </c>
      <c r="B28" s="6">
        <v>8</v>
      </c>
    </row>
    <row r="29" spans="1:2" ht="18" thickBot="1">
      <c r="A29" s="5">
        <v>3</v>
      </c>
      <c r="B29" s="6">
        <v>12</v>
      </c>
    </row>
    <row r="30" spans="1:2" ht="18" thickBot="1">
      <c r="A30" s="5">
        <v>4</v>
      </c>
      <c r="B30" s="6">
        <v>16</v>
      </c>
    </row>
    <row r="31" spans="1:2" ht="18" thickBot="1">
      <c r="A31" s="5">
        <v>5</v>
      </c>
      <c r="B31" s="6">
        <v>20</v>
      </c>
    </row>
    <row r="32" spans="1:2" ht="18" thickBot="1">
      <c r="A32" s="5">
        <v>6</v>
      </c>
      <c r="B32" s="6">
        <v>24</v>
      </c>
    </row>
    <row r="33" spans="1:2" ht="18" thickBot="1">
      <c r="A33" s="5">
        <v>7</v>
      </c>
      <c r="B33" s="6">
        <v>28</v>
      </c>
    </row>
    <row r="34" spans="1:2" ht="18" thickBot="1">
      <c r="A34" s="5">
        <v>8</v>
      </c>
      <c r="B34" s="6">
        <v>32</v>
      </c>
    </row>
    <row r="35" spans="1:2" ht="18" thickBot="1">
      <c r="A35" s="5" t="s">
        <v>3</v>
      </c>
      <c r="B35" s="6" t="s">
        <v>3</v>
      </c>
    </row>
    <row r="36" spans="1:2" ht="18" thickBot="1">
      <c r="A36" s="5">
        <v>30</v>
      </c>
      <c r="B36" s="6">
        <v>120</v>
      </c>
    </row>
    <row r="37" spans="1:2">
      <c r="A37" s="1"/>
      <c r="B37" s="2"/>
    </row>
    <row r="38" spans="1:2">
      <c r="A38" s="1" t="s">
        <v>6</v>
      </c>
      <c r="B38" s="2"/>
    </row>
    <row r="39" spans="1:2">
      <c r="A39" s="1"/>
      <c r="B39" s="2"/>
    </row>
    <row r="40" spans="1:2" ht="19.2">
      <c r="A40" s="52" t="s">
        <v>214</v>
      </c>
      <c r="B40" s="2"/>
    </row>
    <row r="41" spans="1:2" ht="371.25" customHeight="1">
      <c r="A41" s="2"/>
      <c r="B41" s="2"/>
    </row>
    <row r="42" spans="1:2">
      <c r="A42" s="1" t="s">
        <v>7</v>
      </c>
      <c r="B42" s="2"/>
    </row>
    <row r="43" spans="1:2">
      <c r="A43" s="1" t="s">
        <v>8</v>
      </c>
      <c r="B43" s="2"/>
    </row>
    <row r="44" spans="1:2">
      <c r="A44" s="1"/>
      <c r="B44" s="2"/>
    </row>
    <row r="45" spans="1:2" ht="19.2">
      <c r="A45" s="52" t="s">
        <v>218</v>
      </c>
      <c r="B45" s="2"/>
    </row>
    <row r="46" spans="1:2">
      <c r="A46" s="1" t="s">
        <v>9</v>
      </c>
      <c r="B46" s="2"/>
    </row>
    <row r="47" spans="1:2">
      <c r="A47" s="1" t="s">
        <v>1</v>
      </c>
      <c r="B47" s="2"/>
    </row>
    <row r="48" spans="1:2">
      <c r="A48" s="1"/>
      <c r="B48" s="2"/>
    </row>
    <row r="49" spans="1:7" ht="19.2">
      <c r="A49" s="52" t="s">
        <v>219</v>
      </c>
      <c r="B49" s="2"/>
    </row>
    <row r="50" spans="1:7">
      <c r="A50" s="1"/>
      <c r="B50" s="2"/>
    </row>
    <row r="51" spans="1:7">
      <c r="A51" s="1"/>
      <c r="B51" s="2"/>
    </row>
    <row r="52" spans="1:7">
      <c r="A52" s="51" t="s">
        <v>220</v>
      </c>
      <c r="B52" s="2"/>
    </row>
    <row r="53" spans="1:7">
      <c r="A53" s="2"/>
      <c r="B53" s="2"/>
    </row>
    <row r="54" spans="1:7">
      <c r="A54" s="2"/>
      <c r="B54" s="2"/>
    </row>
    <row r="55" spans="1:7">
      <c r="A55" s="2"/>
      <c r="B55" s="2"/>
    </row>
    <row r="56" spans="1:7">
      <c r="A56" s="2"/>
      <c r="B56" s="2"/>
    </row>
    <row r="57" spans="1:7">
      <c r="A57" s="1"/>
      <c r="B57" s="2"/>
    </row>
    <row r="58" spans="1:7">
      <c r="A58" s="10" t="s">
        <v>12</v>
      </c>
      <c r="B58" s="11" t="s">
        <v>21</v>
      </c>
      <c r="C58" s="11" t="s">
        <v>18</v>
      </c>
      <c r="D58" s="11" t="s">
        <v>22</v>
      </c>
      <c r="E58" s="11" t="s">
        <v>24</v>
      </c>
      <c r="F58" s="26" t="s">
        <v>80</v>
      </c>
      <c r="G58" s="26" t="s">
        <v>83</v>
      </c>
    </row>
    <row r="59" spans="1:7">
      <c r="A59" s="10" t="s">
        <v>140</v>
      </c>
      <c r="B59" s="11">
        <v>1</v>
      </c>
      <c r="C59" s="11" t="s">
        <v>159</v>
      </c>
      <c r="D59" s="11">
        <v>2</v>
      </c>
      <c r="E59" s="11" t="s">
        <v>39</v>
      </c>
      <c r="F59" s="11">
        <v>5</v>
      </c>
      <c r="G59" s="26">
        <v>1000</v>
      </c>
    </row>
    <row r="60" spans="1:7">
      <c r="A60" s="60" t="s">
        <v>23</v>
      </c>
      <c r="B60" s="60"/>
      <c r="C60" s="60"/>
      <c r="D60" s="60"/>
      <c r="E60" s="60"/>
      <c r="F60" s="60"/>
      <c r="G60" s="60"/>
    </row>
    <row r="61" spans="1:7">
      <c r="A61" s="60" t="s">
        <v>138</v>
      </c>
      <c r="B61" s="60"/>
      <c r="C61" s="60"/>
      <c r="D61" s="60"/>
      <c r="E61" s="60"/>
      <c r="F61" s="60"/>
      <c r="G61" s="60"/>
    </row>
    <row r="62" spans="1:7">
      <c r="A62" s="13"/>
      <c r="B62" s="15"/>
      <c r="C62" s="14"/>
      <c r="D62" s="15"/>
      <c r="E62" s="15"/>
      <c r="F62" s="15"/>
    </row>
    <row r="63" spans="1:7">
      <c r="A63" s="13"/>
      <c r="B63" s="15"/>
      <c r="C63" s="14"/>
      <c r="D63" s="15"/>
      <c r="E63" s="15"/>
      <c r="F63" s="15"/>
    </row>
    <row r="64" spans="1:7">
      <c r="A64" s="13"/>
      <c r="B64" s="15"/>
      <c r="C64" s="14"/>
      <c r="D64" s="15"/>
      <c r="E64" s="15"/>
      <c r="F64" s="15"/>
    </row>
    <row r="65" spans="1:6">
      <c r="A65" s="13"/>
      <c r="B65" s="15"/>
      <c r="C65" s="14"/>
      <c r="D65" s="15"/>
      <c r="E65" s="15"/>
      <c r="F65" s="15"/>
    </row>
    <row r="66" spans="1:6">
      <c r="A66" s="13"/>
      <c r="B66" s="15"/>
      <c r="C66" s="14"/>
      <c r="D66" s="15"/>
      <c r="E66" s="15"/>
      <c r="F66" s="15"/>
    </row>
    <row r="67" spans="1:6">
      <c r="A67" s="13"/>
      <c r="B67" s="15"/>
      <c r="C67" s="14"/>
      <c r="D67" s="15"/>
      <c r="E67" s="15"/>
      <c r="F67" s="15"/>
    </row>
    <row r="68" spans="1:6">
      <c r="A68" s="13"/>
      <c r="B68" s="15"/>
      <c r="C68" s="14"/>
      <c r="D68" s="15"/>
      <c r="E68" s="15"/>
      <c r="F68" s="15"/>
    </row>
    <row r="69" spans="1:6">
      <c r="A69" s="13"/>
      <c r="B69" s="15"/>
      <c r="C69" s="14"/>
      <c r="D69" s="15"/>
      <c r="E69" s="15"/>
      <c r="F69" s="15"/>
    </row>
    <row r="70" spans="1:6">
      <c r="A70" s="13"/>
      <c r="B70" s="15"/>
      <c r="C70" s="14"/>
      <c r="D70" s="15"/>
      <c r="E70" s="15"/>
      <c r="F70" s="15"/>
    </row>
    <row r="71" spans="1:6">
      <c r="A71" s="13"/>
      <c r="B71" s="15"/>
      <c r="C71" s="14"/>
      <c r="D71" s="15"/>
      <c r="E71" s="15"/>
      <c r="F71" s="15"/>
    </row>
    <row r="72" spans="1:6">
      <c r="A72" s="13"/>
      <c r="B72" s="15"/>
      <c r="C72" s="14"/>
      <c r="D72" s="15"/>
      <c r="E72" s="15"/>
      <c r="F72" s="15"/>
    </row>
    <row r="73" spans="1:6">
      <c r="A73" s="12" t="s">
        <v>28</v>
      </c>
      <c r="B73" s="12" t="s">
        <v>19</v>
      </c>
      <c r="C73" s="17"/>
      <c r="D73" s="17"/>
      <c r="E73" s="17"/>
      <c r="F73" s="17"/>
    </row>
    <row r="74" spans="1:6">
      <c r="A74" s="12"/>
      <c r="B74" s="57" t="s">
        <v>26</v>
      </c>
      <c r="C74" s="58"/>
      <c r="D74" s="59"/>
      <c r="E74" s="12" t="s">
        <v>16</v>
      </c>
      <c r="F74" s="12" t="s">
        <v>17</v>
      </c>
    </row>
    <row r="75" spans="1:6" ht="16.5" customHeight="1">
      <c r="A75" s="12" t="s">
        <v>13</v>
      </c>
      <c r="B75" s="61" t="s">
        <v>27</v>
      </c>
      <c r="C75" s="62"/>
      <c r="D75" s="63"/>
      <c r="E75" s="12">
        <v>4</v>
      </c>
      <c r="F75" s="12" t="s">
        <v>20</v>
      </c>
    </row>
    <row r="76" spans="1:6">
      <c r="A76" s="12" t="s">
        <v>14</v>
      </c>
      <c r="B76" s="57" t="s">
        <v>20</v>
      </c>
      <c r="C76" s="58"/>
      <c r="D76" s="59"/>
      <c r="E76" s="12" t="s">
        <v>20</v>
      </c>
      <c r="F76" s="12" t="s">
        <v>20</v>
      </c>
    </row>
    <row r="77" spans="1:6">
      <c r="A77" s="12" t="s">
        <v>15</v>
      </c>
      <c r="B77" s="57" t="s">
        <v>20</v>
      </c>
      <c r="C77" s="58"/>
      <c r="D77" s="59"/>
      <c r="E77" s="12" t="s">
        <v>20</v>
      </c>
      <c r="F77" s="12" t="s">
        <v>20</v>
      </c>
    </row>
    <row r="78" spans="1:6">
      <c r="A78" s="1"/>
      <c r="B78" s="2"/>
    </row>
    <row r="79" spans="1:6">
      <c r="A79" s="1"/>
      <c r="B79" s="2"/>
    </row>
    <row r="80" spans="1:6">
      <c r="A80" s="50" t="s">
        <v>221</v>
      </c>
      <c r="B80" s="2"/>
    </row>
    <row r="81" spans="1:7">
      <c r="A81" s="1"/>
      <c r="B81" s="2"/>
    </row>
    <row r="82" spans="1:7">
      <c r="A82" s="1"/>
      <c r="B82" s="2"/>
    </row>
    <row r="83" spans="1:7">
      <c r="A83" s="1"/>
      <c r="B83" s="2"/>
    </row>
    <row r="84" spans="1:7">
      <c r="A84" s="2"/>
      <c r="B84" s="2"/>
    </row>
    <row r="85" spans="1:7">
      <c r="A85" s="1"/>
      <c r="B85" s="2"/>
    </row>
    <row r="86" spans="1:7">
      <c r="A86" s="10" t="s">
        <v>12</v>
      </c>
      <c r="B86" s="11" t="s">
        <v>21</v>
      </c>
      <c r="C86" s="11" t="s">
        <v>18</v>
      </c>
      <c r="D86" s="11" t="s">
        <v>22</v>
      </c>
      <c r="E86" s="11" t="s">
        <v>24</v>
      </c>
      <c r="F86" s="26" t="s">
        <v>82</v>
      </c>
      <c r="G86" s="26" t="s">
        <v>83</v>
      </c>
    </row>
    <row r="87" spans="1:7">
      <c r="A87" s="10" t="s">
        <v>139</v>
      </c>
      <c r="B87" s="11">
        <v>2</v>
      </c>
      <c r="C87" s="11" t="s">
        <v>159</v>
      </c>
      <c r="D87" s="11">
        <v>12</v>
      </c>
      <c r="E87" s="11" t="s">
        <v>184</v>
      </c>
      <c r="F87" s="11">
        <v>60</v>
      </c>
      <c r="G87" s="11">
        <v>10000</v>
      </c>
    </row>
    <row r="88" spans="1:7">
      <c r="A88" s="60" t="s">
        <v>23</v>
      </c>
      <c r="B88" s="60"/>
      <c r="C88" s="60"/>
      <c r="D88" s="60"/>
      <c r="E88" s="60"/>
      <c r="F88" s="60"/>
      <c r="G88" s="60"/>
    </row>
    <row r="89" spans="1:7">
      <c r="A89" s="60" t="s">
        <v>141</v>
      </c>
      <c r="B89" s="60"/>
      <c r="C89" s="60"/>
      <c r="D89" s="60"/>
      <c r="E89" s="60"/>
      <c r="F89" s="60"/>
      <c r="G89" s="60"/>
    </row>
    <row r="90" spans="1:7">
      <c r="A90" s="20"/>
      <c r="B90" s="17"/>
      <c r="C90" s="17"/>
      <c r="D90" s="17"/>
      <c r="E90" s="17"/>
      <c r="F90" s="13"/>
    </row>
    <row r="91" spans="1:7">
      <c r="A91" s="17"/>
      <c r="B91" s="17"/>
      <c r="C91" s="17"/>
      <c r="D91" s="17"/>
      <c r="E91" s="17"/>
      <c r="F91" s="13"/>
    </row>
    <row r="92" spans="1:7">
      <c r="A92" s="17"/>
      <c r="B92" s="17"/>
      <c r="C92" s="17"/>
      <c r="D92" s="17"/>
      <c r="E92" s="17"/>
      <c r="F92" s="13"/>
    </row>
    <row r="93" spans="1:7">
      <c r="A93" s="17"/>
      <c r="B93" s="17"/>
      <c r="C93" s="17"/>
      <c r="D93" s="17"/>
      <c r="E93" s="17"/>
      <c r="F93" s="13"/>
    </row>
    <row r="94" spans="1:7">
      <c r="A94" s="17"/>
      <c r="B94" s="17"/>
      <c r="C94" s="17"/>
      <c r="D94" s="17"/>
      <c r="E94" s="17"/>
      <c r="F94" s="13"/>
    </row>
    <row r="95" spans="1:7">
      <c r="A95" s="17"/>
      <c r="B95" s="17"/>
      <c r="C95" s="17"/>
      <c r="D95" s="17"/>
      <c r="E95" s="17"/>
      <c r="F95" s="13"/>
    </row>
    <row r="96" spans="1:7">
      <c r="A96" s="17"/>
      <c r="B96" s="17"/>
      <c r="C96" s="17"/>
      <c r="D96" s="17"/>
      <c r="E96" s="17"/>
      <c r="F96" s="13"/>
    </row>
    <row r="97" spans="1:6">
      <c r="A97" s="17"/>
      <c r="B97" s="17"/>
      <c r="C97" s="17"/>
      <c r="D97" s="17"/>
      <c r="E97" s="17"/>
      <c r="F97" s="13"/>
    </row>
    <row r="98" spans="1:6">
      <c r="A98" s="17"/>
      <c r="B98" s="17"/>
      <c r="C98" s="17"/>
      <c r="D98" s="17"/>
      <c r="E98" s="17"/>
      <c r="F98" s="13"/>
    </row>
    <row r="99" spans="1:6">
      <c r="A99" s="17"/>
      <c r="B99" s="17"/>
      <c r="C99" s="17"/>
      <c r="D99" s="17"/>
      <c r="E99" s="17"/>
      <c r="F99" s="13"/>
    </row>
    <row r="100" spans="1:6">
      <c r="A100" s="17"/>
      <c r="B100" s="17"/>
      <c r="C100" s="17"/>
      <c r="D100" s="17"/>
      <c r="E100" s="17"/>
      <c r="F100" s="13"/>
    </row>
    <row r="101" spans="1:6">
      <c r="A101" s="18"/>
      <c r="B101" s="19"/>
      <c r="C101" s="17"/>
      <c r="D101" s="17"/>
      <c r="E101" s="17"/>
      <c r="F101" s="13"/>
    </row>
    <row r="102" spans="1:6">
      <c r="A102" s="12" t="s">
        <v>28</v>
      </c>
      <c r="B102" s="12" t="s">
        <v>19</v>
      </c>
      <c r="C102" s="17"/>
      <c r="D102" s="17"/>
      <c r="E102" s="17"/>
      <c r="F102" s="17"/>
    </row>
    <row r="103" spans="1:6">
      <c r="A103" s="12"/>
      <c r="B103" s="57" t="s">
        <v>26</v>
      </c>
      <c r="C103" s="58"/>
      <c r="D103" s="59"/>
      <c r="E103" s="12" t="s">
        <v>16</v>
      </c>
      <c r="F103" s="12" t="s">
        <v>17</v>
      </c>
    </row>
    <row r="104" spans="1:6" ht="16.5" customHeight="1">
      <c r="A104" s="12" t="s">
        <v>13</v>
      </c>
      <c r="B104" s="61" t="s">
        <v>27</v>
      </c>
      <c r="C104" s="62"/>
      <c r="D104" s="63"/>
      <c r="E104" s="12">
        <v>4</v>
      </c>
      <c r="F104" s="12" t="s">
        <v>20</v>
      </c>
    </row>
    <row r="105" spans="1:6">
      <c r="A105" s="12" t="s">
        <v>14</v>
      </c>
      <c r="B105" s="57" t="s">
        <v>20</v>
      </c>
      <c r="C105" s="58"/>
      <c r="D105" s="59"/>
      <c r="E105" s="12" t="s">
        <v>20</v>
      </c>
      <c r="F105" s="12" t="s">
        <v>20</v>
      </c>
    </row>
    <row r="106" spans="1:6">
      <c r="A106" s="12" t="s">
        <v>15</v>
      </c>
      <c r="B106" s="57" t="s">
        <v>20</v>
      </c>
      <c r="C106" s="58"/>
      <c r="D106" s="59"/>
      <c r="E106" s="12" t="s">
        <v>20</v>
      </c>
      <c r="F106" s="12" t="s">
        <v>20</v>
      </c>
    </row>
    <row r="107" spans="1:6">
      <c r="A107" s="13"/>
      <c r="B107" s="16"/>
      <c r="C107" s="16"/>
      <c r="D107" s="16"/>
      <c r="E107" s="15"/>
      <c r="F107" s="15"/>
    </row>
    <row r="108" spans="1:6">
      <c r="A108" s="13"/>
      <c r="B108" s="16"/>
      <c r="C108" s="16"/>
      <c r="D108" s="16"/>
      <c r="E108" s="15"/>
      <c r="F108" s="15"/>
    </row>
    <row r="109" spans="1:6">
      <c r="A109" s="50" t="s">
        <v>222</v>
      </c>
      <c r="B109" s="2"/>
    </row>
    <row r="110" spans="1:6">
      <c r="A110" s="1"/>
      <c r="B110" s="2"/>
    </row>
    <row r="111" spans="1:6">
      <c r="A111" s="2"/>
      <c r="B111" s="2"/>
    </row>
    <row r="112" spans="1:6">
      <c r="A112" s="1"/>
      <c r="B112" s="2"/>
    </row>
    <row r="113" spans="1:7">
      <c r="A113" s="1"/>
      <c r="B113" s="2"/>
    </row>
    <row r="114" spans="1:7">
      <c r="A114" s="1"/>
      <c r="B114" s="2"/>
    </row>
    <row r="115" spans="1:7">
      <c r="A115" s="10" t="s">
        <v>12</v>
      </c>
      <c r="B115" s="22" t="s">
        <v>21</v>
      </c>
      <c r="C115" s="22" t="s">
        <v>18</v>
      </c>
      <c r="D115" s="22" t="s">
        <v>22</v>
      </c>
      <c r="E115" s="22" t="s">
        <v>24</v>
      </c>
      <c r="F115" s="27" t="s">
        <v>82</v>
      </c>
      <c r="G115" s="27" t="s">
        <v>83</v>
      </c>
    </row>
    <row r="116" spans="1:7">
      <c r="A116" s="10" t="s">
        <v>25</v>
      </c>
      <c r="B116" s="22">
        <v>3</v>
      </c>
      <c r="C116" s="22" t="s">
        <v>84</v>
      </c>
      <c r="D116" s="22">
        <v>3</v>
      </c>
      <c r="E116" s="22" t="s">
        <v>183</v>
      </c>
      <c r="F116" s="22">
        <v>10</v>
      </c>
      <c r="G116" s="22">
        <v>3000</v>
      </c>
    </row>
    <row r="117" spans="1:7">
      <c r="A117" s="60" t="s">
        <v>23</v>
      </c>
      <c r="B117" s="60"/>
      <c r="C117" s="60"/>
      <c r="D117" s="60"/>
      <c r="E117" s="60"/>
      <c r="F117" s="60"/>
      <c r="G117" s="60"/>
    </row>
    <row r="118" spans="1:7">
      <c r="A118" s="60" t="s">
        <v>79</v>
      </c>
      <c r="B118" s="60"/>
      <c r="C118" s="60"/>
      <c r="D118" s="60"/>
      <c r="E118" s="60"/>
      <c r="F118" s="60"/>
      <c r="G118" s="60"/>
    </row>
    <row r="119" spans="1:7">
      <c r="A119" s="20"/>
      <c r="B119" s="17"/>
      <c r="C119" s="17"/>
      <c r="D119" s="17"/>
      <c r="E119" s="17"/>
      <c r="F119" s="13"/>
    </row>
    <row r="120" spans="1:7">
      <c r="A120" s="17"/>
      <c r="B120" s="17"/>
      <c r="C120" s="17"/>
      <c r="D120" s="17"/>
      <c r="E120" s="17"/>
      <c r="F120" s="13"/>
    </row>
    <row r="121" spans="1:7">
      <c r="A121" s="17"/>
      <c r="B121" s="17"/>
      <c r="C121" s="17"/>
      <c r="D121" s="17"/>
      <c r="E121" s="17"/>
      <c r="F121" s="13"/>
    </row>
    <row r="122" spans="1:7">
      <c r="A122" s="17"/>
      <c r="B122" s="17"/>
      <c r="C122" s="17"/>
      <c r="D122" s="17"/>
      <c r="E122" s="17"/>
      <c r="F122" s="13"/>
    </row>
    <row r="123" spans="1:7">
      <c r="A123" s="17"/>
      <c r="B123" s="17"/>
      <c r="C123" s="17"/>
      <c r="D123" s="17"/>
      <c r="E123" s="17"/>
      <c r="F123" s="13"/>
    </row>
    <row r="124" spans="1:7">
      <c r="A124" s="17"/>
      <c r="B124" s="17"/>
      <c r="C124" s="17"/>
      <c r="D124" s="17"/>
      <c r="E124" s="17"/>
      <c r="F124" s="13"/>
    </row>
    <row r="125" spans="1:7">
      <c r="A125" s="17"/>
      <c r="B125" s="17"/>
      <c r="C125" s="17"/>
      <c r="D125" s="17"/>
      <c r="E125" s="17"/>
      <c r="F125" s="13"/>
    </row>
    <row r="126" spans="1:7">
      <c r="A126" s="17"/>
      <c r="B126" s="17"/>
      <c r="C126" s="17"/>
      <c r="D126" s="17"/>
      <c r="E126" s="17"/>
      <c r="F126" s="13"/>
    </row>
    <row r="127" spans="1:7">
      <c r="A127" s="17"/>
      <c r="B127" s="17"/>
      <c r="C127" s="17"/>
      <c r="D127" s="17"/>
      <c r="E127" s="17"/>
      <c r="F127" s="13"/>
    </row>
    <row r="128" spans="1:7">
      <c r="A128" s="17"/>
      <c r="B128" s="17"/>
      <c r="C128" s="17"/>
      <c r="D128" s="17"/>
      <c r="E128" s="17"/>
      <c r="F128" s="13"/>
    </row>
    <row r="129" spans="1:7">
      <c r="A129" s="17"/>
      <c r="B129" s="17"/>
      <c r="C129" s="17"/>
      <c r="D129" s="17"/>
      <c r="E129" s="17"/>
      <c r="F129" s="13"/>
    </row>
    <row r="130" spans="1:7">
      <c r="A130" s="18"/>
      <c r="B130" s="19"/>
      <c r="C130" s="17"/>
      <c r="D130" s="17"/>
      <c r="E130" s="17"/>
      <c r="F130" s="13"/>
    </row>
    <row r="131" spans="1:7">
      <c r="A131" s="12" t="s">
        <v>28</v>
      </c>
      <c r="B131" s="12" t="s">
        <v>19</v>
      </c>
      <c r="C131" s="17"/>
      <c r="D131" s="17"/>
      <c r="E131" s="17"/>
      <c r="F131" s="17"/>
    </row>
    <row r="132" spans="1:7">
      <c r="A132" s="12"/>
      <c r="B132" s="57" t="s">
        <v>26</v>
      </c>
      <c r="C132" s="58"/>
      <c r="D132" s="59"/>
      <c r="E132" s="12" t="s">
        <v>16</v>
      </c>
      <c r="F132" s="12" t="s">
        <v>17</v>
      </c>
    </row>
    <row r="133" spans="1:7" ht="33" customHeight="1">
      <c r="A133" s="12" t="s">
        <v>13</v>
      </c>
      <c r="B133" s="64" t="s">
        <v>29</v>
      </c>
      <c r="C133" s="65"/>
      <c r="D133" s="66"/>
      <c r="E133" s="12">
        <v>3</v>
      </c>
      <c r="F133" s="12" t="s">
        <v>20</v>
      </c>
    </row>
    <row r="134" spans="1:7" ht="33" customHeight="1">
      <c r="A134" s="12" t="s">
        <v>14</v>
      </c>
      <c r="B134" s="67" t="s">
        <v>30</v>
      </c>
      <c r="C134" s="68"/>
      <c r="D134" s="69"/>
      <c r="E134" s="12" t="s">
        <v>20</v>
      </c>
      <c r="F134" s="12">
        <v>6</v>
      </c>
    </row>
    <row r="135" spans="1:7">
      <c r="A135" s="12" t="s">
        <v>15</v>
      </c>
      <c r="B135" s="70" t="s">
        <v>31</v>
      </c>
      <c r="C135" s="71"/>
      <c r="D135" s="72"/>
      <c r="E135" s="12">
        <v>8</v>
      </c>
      <c r="F135" s="12" t="s">
        <v>20</v>
      </c>
    </row>
    <row r="136" spans="1:7">
      <c r="A136" s="13"/>
      <c r="B136" s="74"/>
      <c r="C136" s="74"/>
      <c r="D136" s="74"/>
      <c r="E136" s="15"/>
      <c r="F136" s="15"/>
    </row>
    <row r="137" spans="1:7">
      <c r="A137" s="13"/>
      <c r="B137" s="16"/>
      <c r="C137" s="16"/>
      <c r="D137" s="16"/>
      <c r="E137" s="15"/>
      <c r="F137" s="15"/>
    </row>
    <row r="138" spans="1:7">
      <c r="A138" s="50" t="s">
        <v>223</v>
      </c>
      <c r="B138" s="2"/>
    </row>
    <row r="139" spans="1:7">
      <c r="A139" s="2"/>
      <c r="B139" s="2"/>
    </row>
    <row r="140" spans="1:7">
      <c r="A140" s="1"/>
      <c r="B140" s="2"/>
    </row>
    <row r="141" spans="1:7">
      <c r="A141" s="1"/>
      <c r="B141" s="2"/>
    </row>
    <row r="142" spans="1:7">
      <c r="A142" s="1"/>
      <c r="B142" s="2"/>
    </row>
    <row r="143" spans="1:7">
      <c r="A143" s="1"/>
      <c r="B143" s="2"/>
    </row>
    <row r="144" spans="1:7">
      <c r="A144" s="10" t="s">
        <v>12</v>
      </c>
      <c r="B144" s="22" t="s">
        <v>21</v>
      </c>
      <c r="C144" s="22" t="s">
        <v>18</v>
      </c>
      <c r="D144" s="22" t="s">
        <v>22</v>
      </c>
      <c r="E144" s="22" t="s">
        <v>24</v>
      </c>
      <c r="F144" s="27" t="s">
        <v>82</v>
      </c>
      <c r="G144" s="27" t="s">
        <v>83</v>
      </c>
    </row>
    <row r="145" spans="1:7">
      <c r="A145" s="10" t="s">
        <v>32</v>
      </c>
      <c r="B145" s="22">
        <v>4</v>
      </c>
      <c r="C145" s="22" t="s">
        <v>159</v>
      </c>
      <c r="D145" s="22">
        <v>20</v>
      </c>
      <c r="E145" s="22" t="s">
        <v>185</v>
      </c>
      <c r="F145" s="22">
        <v>100</v>
      </c>
      <c r="G145" s="22">
        <v>20000</v>
      </c>
    </row>
    <row r="146" spans="1:7">
      <c r="A146" s="60" t="s">
        <v>23</v>
      </c>
      <c r="B146" s="60"/>
      <c r="C146" s="60"/>
      <c r="D146" s="60"/>
      <c r="E146" s="60"/>
      <c r="F146" s="60"/>
      <c r="G146" s="60"/>
    </row>
    <row r="147" spans="1:7" ht="33" customHeight="1">
      <c r="A147" s="73" t="s">
        <v>33</v>
      </c>
      <c r="B147" s="73"/>
      <c r="C147" s="73"/>
      <c r="D147" s="73"/>
      <c r="E147" s="73"/>
      <c r="F147" s="73"/>
      <c r="G147" s="73"/>
    </row>
    <row r="148" spans="1:7">
      <c r="A148" s="20"/>
      <c r="B148" s="17"/>
      <c r="C148" s="17"/>
      <c r="D148" s="17"/>
      <c r="E148" s="17"/>
      <c r="F148" s="13"/>
    </row>
    <row r="149" spans="1:7">
      <c r="A149" s="17"/>
      <c r="B149" s="17"/>
      <c r="C149" s="17"/>
      <c r="D149" s="17"/>
      <c r="E149" s="17"/>
      <c r="F149" s="13"/>
    </row>
    <row r="150" spans="1:7">
      <c r="A150" s="17"/>
      <c r="B150" s="17"/>
      <c r="C150" s="17"/>
      <c r="D150" s="17"/>
      <c r="E150" s="17"/>
      <c r="F150" s="13"/>
    </row>
    <row r="151" spans="1:7">
      <c r="A151" s="17"/>
      <c r="B151" s="17"/>
      <c r="C151" s="17"/>
      <c r="D151" s="17"/>
      <c r="E151" s="17"/>
      <c r="F151" s="13"/>
    </row>
    <row r="152" spans="1:7">
      <c r="A152" s="17"/>
      <c r="B152" s="17"/>
      <c r="C152" s="17"/>
      <c r="D152" s="17"/>
      <c r="E152" s="17"/>
      <c r="F152" s="13"/>
    </row>
    <row r="153" spans="1:7">
      <c r="A153" s="17"/>
      <c r="B153" s="17"/>
      <c r="C153" s="17"/>
      <c r="D153" s="17"/>
      <c r="E153" s="17"/>
      <c r="F153" s="13"/>
    </row>
    <row r="154" spans="1:7">
      <c r="A154" s="17"/>
      <c r="B154" s="17"/>
      <c r="C154" s="17"/>
      <c r="D154" s="17"/>
      <c r="E154" s="17"/>
      <c r="F154" s="13"/>
    </row>
    <row r="155" spans="1:7">
      <c r="A155" s="17"/>
      <c r="B155" s="17"/>
      <c r="C155" s="17"/>
      <c r="D155" s="17"/>
      <c r="E155" s="17"/>
      <c r="F155" s="13"/>
    </row>
    <row r="156" spans="1:7">
      <c r="A156" s="17"/>
      <c r="B156" s="17"/>
      <c r="C156" s="17"/>
      <c r="D156" s="17"/>
      <c r="E156" s="17"/>
      <c r="F156" s="13"/>
    </row>
    <row r="157" spans="1:7">
      <c r="A157" s="17"/>
      <c r="B157" s="17"/>
      <c r="C157" s="17"/>
      <c r="D157" s="17"/>
      <c r="E157" s="17"/>
      <c r="F157" s="13"/>
    </row>
    <row r="158" spans="1:7">
      <c r="A158" s="17"/>
      <c r="B158" s="17"/>
      <c r="C158" s="17"/>
      <c r="D158" s="17"/>
      <c r="E158" s="17"/>
      <c r="F158" s="13"/>
    </row>
    <row r="159" spans="1:7">
      <c r="A159" s="18"/>
      <c r="B159" s="19"/>
      <c r="C159" s="17"/>
      <c r="D159" s="17"/>
      <c r="E159" s="17"/>
      <c r="F159" s="13"/>
    </row>
    <row r="160" spans="1:7">
      <c r="A160" s="12" t="s">
        <v>28</v>
      </c>
      <c r="B160" s="12" t="s">
        <v>19</v>
      </c>
      <c r="C160" s="17"/>
      <c r="D160" s="17"/>
      <c r="E160" s="17"/>
      <c r="F160" s="17"/>
    </row>
    <row r="161" spans="1:7">
      <c r="A161" s="12"/>
      <c r="B161" s="57" t="s">
        <v>26</v>
      </c>
      <c r="C161" s="58"/>
      <c r="D161" s="59"/>
      <c r="E161" s="12" t="s">
        <v>16</v>
      </c>
      <c r="F161" s="12" t="s">
        <v>17</v>
      </c>
    </row>
    <row r="162" spans="1:7" ht="33" customHeight="1">
      <c r="A162" s="12" t="s">
        <v>13</v>
      </c>
      <c r="B162" s="64" t="s">
        <v>29</v>
      </c>
      <c r="C162" s="65"/>
      <c r="D162" s="66"/>
      <c r="E162" s="12">
        <v>3</v>
      </c>
      <c r="F162" s="12" t="s">
        <v>20</v>
      </c>
    </row>
    <row r="163" spans="1:7" ht="33" customHeight="1">
      <c r="A163" s="12" t="s">
        <v>14</v>
      </c>
      <c r="B163" s="67" t="s">
        <v>30</v>
      </c>
      <c r="C163" s="68"/>
      <c r="D163" s="69"/>
      <c r="E163" s="12" t="s">
        <v>20</v>
      </c>
      <c r="F163" s="12">
        <v>6</v>
      </c>
    </row>
    <row r="164" spans="1:7">
      <c r="A164" s="12" t="s">
        <v>15</v>
      </c>
      <c r="B164" s="70" t="s">
        <v>31</v>
      </c>
      <c r="C164" s="71"/>
      <c r="D164" s="72"/>
      <c r="E164" s="12">
        <v>8</v>
      </c>
      <c r="F164" s="12" t="s">
        <v>20</v>
      </c>
    </row>
    <row r="165" spans="1:7">
      <c r="A165" s="13"/>
      <c r="B165" s="21"/>
      <c r="C165" s="21"/>
      <c r="D165" s="21"/>
      <c r="E165" s="15"/>
      <c r="F165" s="15"/>
    </row>
    <row r="166" spans="1:7">
      <c r="A166" s="1"/>
      <c r="B166" s="2"/>
    </row>
    <row r="167" spans="1:7">
      <c r="A167" s="50" t="s">
        <v>224</v>
      </c>
      <c r="B167" s="2"/>
    </row>
    <row r="168" spans="1:7">
      <c r="A168" s="7"/>
      <c r="B168" s="2"/>
    </row>
    <row r="169" spans="1:7" ht="21">
      <c r="A169" s="8"/>
      <c r="B169" s="2"/>
    </row>
    <row r="170" spans="1:7">
      <c r="A170" s="7"/>
      <c r="B170" s="2"/>
    </row>
    <row r="171" spans="1:7">
      <c r="A171" s="7"/>
      <c r="B171" s="2"/>
    </row>
    <row r="172" spans="1:7">
      <c r="A172" s="10" t="s">
        <v>12</v>
      </c>
      <c r="B172" s="22" t="s">
        <v>21</v>
      </c>
      <c r="C172" s="22" t="s">
        <v>18</v>
      </c>
      <c r="D172" s="22" t="s">
        <v>22</v>
      </c>
      <c r="E172" s="22" t="s">
        <v>24</v>
      </c>
      <c r="F172" s="27" t="s">
        <v>82</v>
      </c>
      <c r="G172" s="27" t="s">
        <v>83</v>
      </c>
    </row>
    <row r="173" spans="1:7">
      <c r="A173" s="10" t="s">
        <v>34</v>
      </c>
      <c r="B173" s="22">
        <v>5</v>
      </c>
      <c r="C173" s="22" t="s">
        <v>159</v>
      </c>
      <c r="D173" s="22">
        <v>7</v>
      </c>
      <c r="E173" s="22" t="s">
        <v>186</v>
      </c>
      <c r="F173" s="22">
        <v>15</v>
      </c>
      <c r="G173" s="22">
        <v>5000</v>
      </c>
    </row>
    <row r="174" spans="1:7">
      <c r="A174" s="60" t="s">
        <v>23</v>
      </c>
      <c r="B174" s="60"/>
      <c r="C174" s="60"/>
      <c r="D174" s="60"/>
      <c r="E174" s="60"/>
      <c r="F174" s="60"/>
      <c r="G174" s="60"/>
    </row>
    <row r="175" spans="1:7">
      <c r="A175" s="60" t="s">
        <v>35</v>
      </c>
      <c r="B175" s="60"/>
      <c r="C175" s="60"/>
      <c r="D175" s="60"/>
      <c r="E175" s="60"/>
      <c r="F175" s="60"/>
      <c r="G175" s="60"/>
    </row>
    <row r="176" spans="1:7">
      <c r="A176" s="20"/>
      <c r="B176" s="17"/>
      <c r="C176" s="17"/>
      <c r="D176" s="17"/>
      <c r="E176" s="17"/>
      <c r="F176" s="13"/>
    </row>
    <row r="177" spans="1:6">
      <c r="A177" s="17"/>
      <c r="B177" s="17"/>
      <c r="C177" s="17"/>
      <c r="D177" s="17"/>
      <c r="E177" s="17"/>
      <c r="F177" s="13"/>
    </row>
    <row r="178" spans="1:6">
      <c r="A178" s="17"/>
      <c r="B178" s="17"/>
      <c r="C178" s="17"/>
      <c r="D178" s="17"/>
      <c r="E178" s="17"/>
      <c r="F178" s="13"/>
    </row>
    <row r="179" spans="1:6">
      <c r="A179" s="17"/>
      <c r="B179" s="17"/>
      <c r="C179" s="17"/>
      <c r="D179" s="17"/>
      <c r="E179" s="17"/>
      <c r="F179" s="13"/>
    </row>
    <row r="180" spans="1:6">
      <c r="A180" s="17"/>
      <c r="B180" s="17"/>
      <c r="C180" s="17"/>
      <c r="D180" s="17"/>
      <c r="E180" s="17"/>
      <c r="F180" s="13"/>
    </row>
    <row r="181" spans="1:6">
      <c r="A181" s="17"/>
      <c r="B181" s="17"/>
      <c r="C181" s="17"/>
      <c r="D181" s="17"/>
      <c r="E181" s="17"/>
      <c r="F181" s="13"/>
    </row>
    <row r="182" spans="1:6">
      <c r="A182" s="17"/>
      <c r="B182" s="17"/>
      <c r="C182" s="17"/>
      <c r="D182" s="17"/>
      <c r="E182" s="17"/>
      <c r="F182" s="13"/>
    </row>
    <row r="183" spans="1:6">
      <c r="A183" s="17"/>
      <c r="B183" s="17"/>
      <c r="C183" s="17"/>
      <c r="D183" s="17"/>
      <c r="E183" s="17"/>
      <c r="F183" s="13"/>
    </row>
    <row r="184" spans="1:6">
      <c r="A184" s="17"/>
      <c r="B184" s="17"/>
      <c r="C184" s="17"/>
      <c r="D184" s="17"/>
      <c r="E184" s="17"/>
      <c r="F184" s="13"/>
    </row>
    <row r="185" spans="1:6">
      <c r="A185" s="17"/>
      <c r="B185" s="17"/>
      <c r="C185" s="17"/>
      <c r="D185" s="17"/>
      <c r="E185" s="17"/>
      <c r="F185" s="13"/>
    </row>
    <row r="186" spans="1:6">
      <c r="A186" s="17"/>
      <c r="B186" s="17"/>
      <c r="C186" s="17"/>
      <c r="D186" s="17"/>
      <c r="E186" s="17"/>
      <c r="F186" s="13"/>
    </row>
    <row r="187" spans="1:6">
      <c r="A187" s="17"/>
      <c r="B187" s="17"/>
      <c r="C187" s="17"/>
      <c r="D187" s="17"/>
      <c r="E187" s="17"/>
      <c r="F187" s="13"/>
    </row>
    <row r="188" spans="1:6">
      <c r="A188" s="18"/>
      <c r="B188" s="19"/>
      <c r="C188" s="17"/>
      <c r="D188" s="17"/>
      <c r="E188" s="17"/>
      <c r="F188" s="13"/>
    </row>
    <row r="189" spans="1:6">
      <c r="A189" s="12" t="s">
        <v>28</v>
      </c>
      <c r="B189" s="12" t="s">
        <v>36</v>
      </c>
      <c r="C189" s="17"/>
      <c r="D189" s="17"/>
      <c r="E189" s="17"/>
      <c r="F189" s="17"/>
    </row>
    <row r="190" spans="1:6">
      <c r="A190" s="12"/>
      <c r="B190" s="57" t="s">
        <v>26</v>
      </c>
      <c r="C190" s="58"/>
      <c r="D190" s="59"/>
      <c r="E190" s="12" t="s">
        <v>16</v>
      </c>
      <c r="F190" s="12" t="s">
        <v>17</v>
      </c>
    </row>
    <row r="191" spans="1:6" ht="49.5" customHeight="1">
      <c r="A191" s="12" t="s">
        <v>13</v>
      </c>
      <c r="B191" s="64" t="s">
        <v>37</v>
      </c>
      <c r="C191" s="65"/>
      <c r="D191" s="66"/>
      <c r="E191" s="12">
        <v>7</v>
      </c>
      <c r="F191" s="12" t="s">
        <v>20</v>
      </c>
    </row>
    <row r="192" spans="1:6" ht="16.5" customHeight="1">
      <c r="A192" s="12" t="s">
        <v>14</v>
      </c>
      <c r="B192" s="67" t="s">
        <v>38</v>
      </c>
      <c r="C192" s="68"/>
      <c r="D192" s="69"/>
      <c r="E192" s="12">
        <v>4</v>
      </c>
      <c r="F192" s="12" t="s">
        <v>20</v>
      </c>
    </row>
    <row r="193" spans="1:7" ht="33" customHeight="1">
      <c r="A193" s="12" t="s">
        <v>15</v>
      </c>
      <c r="B193" s="67" t="s">
        <v>64</v>
      </c>
      <c r="C193" s="71"/>
      <c r="D193" s="72"/>
      <c r="E193" s="12">
        <v>15</v>
      </c>
      <c r="F193" s="12" t="s">
        <v>20</v>
      </c>
    </row>
    <row r="194" spans="1:7">
      <c r="A194" s="1"/>
      <c r="B194" s="2"/>
    </row>
    <row r="195" spans="1:7">
      <c r="A195" s="50" t="s">
        <v>225</v>
      </c>
      <c r="B195" s="2"/>
    </row>
    <row r="196" spans="1:7">
      <c r="A196" s="7"/>
      <c r="B196" s="2"/>
    </row>
    <row r="197" spans="1:7" ht="21">
      <c r="A197" s="8"/>
      <c r="B197" s="2"/>
    </row>
    <row r="198" spans="1:7">
      <c r="A198" s="7"/>
      <c r="B198" s="2"/>
    </row>
    <row r="199" spans="1:7">
      <c r="A199" s="7"/>
      <c r="B199" s="2"/>
    </row>
    <row r="200" spans="1:7">
      <c r="A200" s="10" t="s">
        <v>12</v>
      </c>
      <c r="B200" s="22" t="s">
        <v>21</v>
      </c>
      <c r="C200" s="22" t="s">
        <v>18</v>
      </c>
      <c r="D200" s="22" t="s">
        <v>22</v>
      </c>
      <c r="E200" s="22" t="s">
        <v>24</v>
      </c>
      <c r="F200" s="27" t="s">
        <v>82</v>
      </c>
      <c r="G200" s="27" t="s">
        <v>83</v>
      </c>
    </row>
    <row r="201" spans="1:7">
      <c r="A201" s="10" t="s">
        <v>40</v>
      </c>
      <c r="B201" s="22">
        <v>6</v>
      </c>
      <c r="C201" s="22" t="s">
        <v>171</v>
      </c>
      <c r="D201" s="22">
        <v>30</v>
      </c>
      <c r="E201" s="22" t="s">
        <v>182</v>
      </c>
      <c r="F201" s="22">
        <v>50</v>
      </c>
      <c r="G201" s="22">
        <v>20000</v>
      </c>
    </row>
    <row r="202" spans="1:7">
      <c r="A202" s="60" t="s">
        <v>23</v>
      </c>
      <c r="B202" s="60"/>
      <c r="C202" s="60"/>
      <c r="D202" s="60"/>
      <c r="E202" s="60"/>
      <c r="F202" s="60"/>
      <c r="G202" s="60"/>
    </row>
    <row r="203" spans="1:7">
      <c r="A203" s="60" t="s">
        <v>41</v>
      </c>
      <c r="B203" s="60"/>
      <c r="C203" s="60"/>
      <c r="D203" s="60"/>
      <c r="E203" s="60"/>
      <c r="F203" s="60"/>
      <c r="G203" s="60"/>
    </row>
    <row r="204" spans="1:7">
      <c r="A204" s="20"/>
      <c r="B204" s="17"/>
      <c r="C204" s="17"/>
      <c r="D204" s="17"/>
      <c r="E204" s="17"/>
      <c r="F204" s="13"/>
    </row>
    <row r="205" spans="1:7">
      <c r="A205" s="17"/>
      <c r="B205" s="17"/>
      <c r="C205" s="17"/>
      <c r="D205" s="17"/>
      <c r="E205" s="17"/>
      <c r="F205" s="13"/>
    </row>
    <row r="206" spans="1:7">
      <c r="A206" s="17"/>
      <c r="B206" s="17"/>
      <c r="C206" s="17"/>
      <c r="D206" s="17"/>
      <c r="E206" s="17"/>
      <c r="F206" s="13"/>
    </row>
    <row r="207" spans="1:7">
      <c r="A207" s="17"/>
      <c r="B207" s="17"/>
      <c r="C207" s="17"/>
      <c r="D207" s="17"/>
      <c r="E207" s="17"/>
      <c r="F207" s="13"/>
    </row>
    <row r="208" spans="1:7">
      <c r="A208" s="17"/>
      <c r="B208" s="17"/>
      <c r="C208" s="17"/>
      <c r="D208" s="17"/>
      <c r="E208" s="17"/>
      <c r="F208" s="13"/>
    </row>
    <row r="209" spans="1:6">
      <c r="A209" s="17"/>
      <c r="B209" s="17"/>
      <c r="C209" s="17"/>
      <c r="D209" s="17"/>
      <c r="E209" s="17"/>
      <c r="F209" s="13"/>
    </row>
    <row r="210" spans="1:6">
      <c r="A210" s="17"/>
      <c r="B210" s="17"/>
      <c r="C210" s="17"/>
      <c r="D210" s="17"/>
      <c r="E210" s="17"/>
      <c r="F210" s="13"/>
    </row>
    <row r="211" spans="1:6">
      <c r="A211" s="17"/>
      <c r="B211" s="17"/>
      <c r="C211" s="17"/>
      <c r="D211" s="17"/>
      <c r="E211" s="17"/>
      <c r="F211" s="13"/>
    </row>
    <row r="212" spans="1:6">
      <c r="A212" s="17"/>
      <c r="B212" s="17"/>
      <c r="C212" s="17"/>
      <c r="D212" s="17"/>
      <c r="E212" s="17"/>
      <c r="F212" s="13"/>
    </row>
    <row r="213" spans="1:6">
      <c r="A213" s="17"/>
      <c r="B213" s="17"/>
      <c r="C213" s="17"/>
      <c r="D213" s="17"/>
      <c r="E213" s="17"/>
      <c r="F213" s="13"/>
    </row>
    <row r="214" spans="1:6">
      <c r="A214" s="17"/>
      <c r="B214" s="17"/>
      <c r="C214" s="17"/>
      <c r="D214" s="17"/>
      <c r="E214" s="17"/>
      <c r="F214" s="13"/>
    </row>
    <row r="215" spans="1:6">
      <c r="A215" s="18"/>
      <c r="B215" s="19"/>
      <c r="C215" s="17"/>
      <c r="D215" s="17"/>
      <c r="E215" s="17"/>
      <c r="F215" s="13"/>
    </row>
    <row r="216" spans="1:6">
      <c r="A216" s="12" t="s">
        <v>28</v>
      </c>
      <c r="B216" s="12" t="s">
        <v>137</v>
      </c>
      <c r="C216" s="17"/>
      <c r="D216" s="17"/>
      <c r="E216" s="17"/>
      <c r="F216" s="17"/>
    </row>
    <row r="217" spans="1:6">
      <c r="A217" s="12"/>
      <c r="B217" s="57" t="s">
        <v>26</v>
      </c>
      <c r="C217" s="58"/>
      <c r="D217" s="59"/>
      <c r="E217" s="12" t="s">
        <v>16</v>
      </c>
      <c r="F217" s="12" t="s">
        <v>17</v>
      </c>
    </row>
    <row r="218" spans="1:6" ht="33" customHeight="1">
      <c r="A218" s="12" t="s">
        <v>13</v>
      </c>
      <c r="B218" s="64" t="s">
        <v>42</v>
      </c>
      <c r="C218" s="65"/>
      <c r="D218" s="66"/>
      <c r="E218" s="12">
        <v>3</v>
      </c>
      <c r="F218" s="12" t="s">
        <v>20</v>
      </c>
    </row>
    <row r="219" spans="1:6" ht="49.5" customHeight="1">
      <c r="A219" s="12" t="s">
        <v>14</v>
      </c>
      <c r="B219" s="67" t="s">
        <v>43</v>
      </c>
      <c r="C219" s="68"/>
      <c r="D219" s="69"/>
      <c r="E219" s="12" t="s">
        <v>20</v>
      </c>
      <c r="F219" s="12">
        <v>8</v>
      </c>
    </row>
    <row r="220" spans="1:6">
      <c r="A220" s="12" t="s">
        <v>15</v>
      </c>
      <c r="B220" s="70" t="s">
        <v>44</v>
      </c>
      <c r="C220" s="71"/>
      <c r="D220" s="72"/>
      <c r="E220" s="12">
        <v>3</v>
      </c>
      <c r="F220" s="12">
        <v>8</v>
      </c>
    </row>
    <row r="221" spans="1:6">
      <c r="A221" s="1"/>
      <c r="B221" s="2"/>
    </row>
    <row r="222" spans="1:6">
      <c r="A222" s="1"/>
      <c r="B222" s="2"/>
    </row>
    <row r="223" spans="1:6">
      <c r="A223" s="50" t="s">
        <v>226</v>
      </c>
      <c r="B223" s="2"/>
    </row>
    <row r="224" spans="1:6">
      <c r="A224" s="7"/>
      <c r="B224" s="2"/>
    </row>
    <row r="225" spans="1:7" ht="21">
      <c r="A225" s="8"/>
      <c r="B225" s="2"/>
    </row>
    <row r="226" spans="1:7">
      <c r="A226" s="7"/>
      <c r="B226" s="2"/>
    </row>
    <row r="227" spans="1:7">
      <c r="A227" s="7"/>
      <c r="B227" s="2"/>
    </row>
    <row r="228" spans="1:7" ht="21">
      <c r="A228" s="8"/>
      <c r="B228" s="2"/>
    </row>
    <row r="229" spans="1:7">
      <c r="A229" s="10" t="s">
        <v>12</v>
      </c>
      <c r="B229" s="22" t="s">
        <v>21</v>
      </c>
      <c r="C229" s="22" t="s">
        <v>18</v>
      </c>
      <c r="D229" s="22" t="s">
        <v>22</v>
      </c>
      <c r="E229" s="22" t="s">
        <v>24</v>
      </c>
      <c r="F229" s="27" t="s">
        <v>85</v>
      </c>
      <c r="G229" s="27" t="s">
        <v>83</v>
      </c>
    </row>
    <row r="230" spans="1:7">
      <c r="A230" s="10" t="s">
        <v>45</v>
      </c>
      <c r="B230" s="22">
        <v>7</v>
      </c>
      <c r="C230" s="22" t="s">
        <v>133</v>
      </c>
      <c r="D230" s="22">
        <v>0</v>
      </c>
      <c r="E230" s="22" t="s">
        <v>181</v>
      </c>
      <c r="F230" s="22">
        <v>100</v>
      </c>
      <c r="G230" s="27">
        <v>30000</v>
      </c>
    </row>
    <row r="231" spans="1:7">
      <c r="A231" s="60" t="s">
        <v>23</v>
      </c>
      <c r="B231" s="60"/>
      <c r="C231" s="60"/>
      <c r="D231" s="60"/>
      <c r="E231" s="60"/>
      <c r="F231" s="60"/>
      <c r="G231" s="60"/>
    </row>
    <row r="232" spans="1:7" ht="49.5" customHeight="1">
      <c r="A232" s="73" t="s">
        <v>46</v>
      </c>
      <c r="B232" s="73"/>
      <c r="C232" s="73"/>
      <c r="D232" s="73"/>
      <c r="E232" s="73"/>
      <c r="F232" s="73"/>
      <c r="G232" s="73"/>
    </row>
    <row r="233" spans="1:7">
      <c r="A233" s="20"/>
      <c r="B233" s="17"/>
      <c r="C233" s="17"/>
      <c r="D233" s="17"/>
      <c r="E233" s="17"/>
      <c r="F233" s="13"/>
    </row>
    <row r="234" spans="1:7">
      <c r="A234" s="17"/>
      <c r="B234" s="17"/>
      <c r="C234" s="17"/>
      <c r="D234" s="17"/>
      <c r="E234" s="17"/>
      <c r="F234" s="13"/>
    </row>
    <row r="235" spans="1:7">
      <c r="A235" s="17"/>
      <c r="B235" s="17"/>
      <c r="C235" s="17"/>
      <c r="D235" s="17"/>
      <c r="E235" s="17"/>
      <c r="F235" s="13"/>
    </row>
    <row r="236" spans="1:7">
      <c r="A236" s="17"/>
      <c r="B236" s="17"/>
      <c r="C236" s="17"/>
      <c r="D236" s="17"/>
      <c r="E236" s="17"/>
      <c r="F236" s="13"/>
    </row>
    <row r="237" spans="1:7">
      <c r="A237" s="17"/>
      <c r="B237" s="17"/>
      <c r="C237" s="17"/>
      <c r="D237" s="17"/>
      <c r="E237" s="17"/>
      <c r="F237" s="13"/>
    </row>
    <row r="238" spans="1:7">
      <c r="A238" s="17"/>
      <c r="B238" s="17"/>
      <c r="C238" s="17"/>
      <c r="D238" s="17"/>
      <c r="E238" s="17"/>
      <c r="F238" s="13"/>
    </row>
    <row r="239" spans="1:7">
      <c r="A239" s="17"/>
      <c r="B239" s="17"/>
      <c r="C239" s="17"/>
      <c r="D239" s="17"/>
      <c r="E239" s="17"/>
      <c r="F239" s="13"/>
    </row>
    <row r="240" spans="1:7">
      <c r="A240" s="17"/>
      <c r="B240" s="17"/>
      <c r="C240" s="17"/>
      <c r="D240" s="17"/>
      <c r="E240" s="17"/>
      <c r="F240" s="13"/>
    </row>
    <row r="241" spans="1:6">
      <c r="A241" s="17"/>
      <c r="B241" s="17"/>
      <c r="C241" s="17"/>
      <c r="D241" s="17"/>
      <c r="E241" s="17"/>
      <c r="F241" s="13"/>
    </row>
    <row r="242" spans="1:6">
      <c r="A242" s="17"/>
      <c r="B242" s="17"/>
      <c r="C242" s="17"/>
      <c r="D242" s="17"/>
      <c r="E242" s="17"/>
      <c r="F242" s="13"/>
    </row>
    <row r="243" spans="1:6">
      <c r="A243" s="17"/>
      <c r="B243" s="17"/>
      <c r="C243" s="17"/>
      <c r="D243" s="17"/>
      <c r="E243" s="17"/>
      <c r="F243" s="13"/>
    </row>
    <row r="244" spans="1:6">
      <c r="A244" s="18"/>
      <c r="B244" s="19"/>
      <c r="C244" s="17"/>
      <c r="D244" s="17"/>
      <c r="E244" s="17"/>
      <c r="F244" s="13"/>
    </row>
    <row r="245" spans="1:6">
      <c r="A245" s="12" t="s">
        <v>28</v>
      </c>
      <c r="B245" s="12" t="s">
        <v>19</v>
      </c>
      <c r="C245" s="17"/>
      <c r="D245" s="17"/>
      <c r="E245" s="17"/>
      <c r="F245" s="17"/>
    </row>
    <row r="246" spans="1:6">
      <c r="A246" s="12"/>
      <c r="B246" s="57" t="s">
        <v>26</v>
      </c>
      <c r="C246" s="58"/>
      <c r="D246" s="59"/>
      <c r="E246" s="12" t="s">
        <v>16</v>
      </c>
      <c r="F246" s="12" t="s">
        <v>17</v>
      </c>
    </row>
    <row r="247" spans="1:6" ht="49.5" customHeight="1">
      <c r="A247" s="12" t="s">
        <v>13</v>
      </c>
      <c r="B247" s="64" t="s">
        <v>47</v>
      </c>
      <c r="C247" s="65"/>
      <c r="D247" s="66"/>
      <c r="E247" s="12" t="s">
        <v>20</v>
      </c>
      <c r="F247" s="12" t="s">
        <v>20</v>
      </c>
    </row>
    <row r="248" spans="1:6">
      <c r="A248" s="12" t="s">
        <v>14</v>
      </c>
      <c r="B248" s="67" t="s">
        <v>48</v>
      </c>
      <c r="C248" s="68"/>
      <c r="D248" s="69"/>
      <c r="E248" s="12" t="s">
        <v>20</v>
      </c>
      <c r="F248" s="12" t="s">
        <v>20</v>
      </c>
    </row>
    <row r="249" spans="1:6" ht="33" customHeight="1">
      <c r="A249" s="12" t="s">
        <v>15</v>
      </c>
      <c r="B249" s="67" t="s">
        <v>49</v>
      </c>
      <c r="C249" s="68"/>
      <c r="D249" s="69"/>
      <c r="E249" s="12" t="s">
        <v>20</v>
      </c>
      <c r="F249" s="12" t="s">
        <v>20</v>
      </c>
    </row>
    <row r="250" spans="1:6">
      <c r="A250" s="1"/>
      <c r="B250" s="2"/>
    </row>
    <row r="251" spans="1:6">
      <c r="A251" s="50" t="s">
        <v>227</v>
      </c>
      <c r="B251" s="2"/>
    </row>
    <row r="252" spans="1:6">
      <c r="A252" s="2"/>
      <c r="B252" s="2"/>
    </row>
    <row r="253" spans="1:6">
      <c r="A253" s="2"/>
      <c r="B253" s="2"/>
    </row>
    <row r="254" spans="1:6">
      <c r="A254" s="2"/>
      <c r="B254" s="2"/>
    </row>
    <row r="255" spans="1:6">
      <c r="A255" s="2"/>
      <c r="B255" s="2"/>
    </row>
    <row r="256" spans="1:6">
      <c r="A256" s="1"/>
      <c r="B256" s="2"/>
    </row>
    <row r="257" spans="1:7">
      <c r="A257" s="10" t="s">
        <v>12</v>
      </c>
      <c r="B257" s="22" t="s">
        <v>21</v>
      </c>
      <c r="C257" s="22" t="s">
        <v>18</v>
      </c>
      <c r="D257" s="22" t="s">
        <v>22</v>
      </c>
      <c r="E257" s="22" t="s">
        <v>24</v>
      </c>
      <c r="F257" s="27" t="s">
        <v>80</v>
      </c>
      <c r="G257" s="27" t="s">
        <v>66</v>
      </c>
    </row>
    <row r="258" spans="1:7">
      <c r="A258" s="10" t="s">
        <v>142</v>
      </c>
      <c r="B258" s="22">
        <v>8</v>
      </c>
      <c r="C258" s="22" t="s">
        <v>81</v>
      </c>
      <c r="D258" s="22">
        <v>4</v>
      </c>
      <c r="E258" s="22" t="s">
        <v>39</v>
      </c>
      <c r="F258" s="22">
        <v>20</v>
      </c>
      <c r="G258" s="27">
        <v>5000</v>
      </c>
    </row>
    <row r="259" spans="1:7">
      <c r="A259" s="60" t="s">
        <v>23</v>
      </c>
      <c r="B259" s="60"/>
      <c r="C259" s="60"/>
      <c r="D259" s="60"/>
      <c r="E259" s="60"/>
      <c r="F259" s="60"/>
      <c r="G259" s="60"/>
    </row>
    <row r="260" spans="1:7">
      <c r="A260" s="60" t="s">
        <v>152</v>
      </c>
      <c r="B260" s="60"/>
      <c r="C260" s="60"/>
      <c r="D260" s="60"/>
      <c r="E260" s="60"/>
      <c r="F260" s="60"/>
      <c r="G260" s="60"/>
    </row>
    <row r="261" spans="1:7">
      <c r="A261" s="13"/>
      <c r="B261" s="30"/>
      <c r="C261" s="13"/>
      <c r="D261" s="30"/>
      <c r="E261" s="30"/>
      <c r="F261" s="30"/>
      <c r="G261" s="29"/>
    </row>
    <row r="262" spans="1:7">
      <c r="A262" s="13"/>
      <c r="B262" s="30"/>
      <c r="C262" s="13"/>
      <c r="D262" s="30"/>
      <c r="E262" s="30"/>
      <c r="F262" s="30"/>
      <c r="G262" s="29"/>
    </row>
    <row r="263" spans="1:7">
      <c r="A263" s="13"/>
      <c r="B263" s="30"/>
      <c r="C263" s="13"/>
      <c r="D263" s="30"/>
      <c r="E263" s="30"/>
      <c r="F263" s="30"/>
      <c r="G263" s="29"/>
    </row>
    <row r="264" spans="1:7">
      <c r="A264" s="13"/>
      <c r="B264" s="30"/>
      <c r="C264" s="13"/>
      <c r="D264" s="30"/>
      <c r="E264" s="30"/>
      <c r="F264" s="30"/>
      <c r="G264" s="29"/>
    </row>
    <row r="265" spans="1:7">
      <c r="A265" s="13"/>
      <c r="B265" s="30"/>
      <c r="C265" s="13"/>
      <c r="D265" s="30"/>
      <c r="E265" s="30"/>
      <c r="F265" s="30"/>
      <c r="G265" s="29"/>
    </row>
    <row r="266" spans="1:7">
      <c r="A266" s="13"/>
      <c r="B266" s="30"/>
      <c r="C266" s="13"/>
      <c r="D266" s="30"/>
      <c r="E266" s="30"/>
      <c r="F266" s="30"/>
      <c r="G266" s="29"/>
    </row>
    <row r="267" spans="1:7">
      <c r="A267" s="13"/>
      <c r="B267" s="30"/>
      <c r="C267" s="13"/>
      <c r="D267" s="30"/>
      <c r="E267" s="30"/>
      <c r="F267" s="30"/>
      <c r="G267" s="29"/>
    </row>
    <row r="268" spans="1:7">
      <c r="A268" s="13"/>
      <c r="B268" s="30"/>
      <c r="C268" s="13"/>
      <c r="D268" s="30"/>
      <c r="E268" s="30"/>
      <c r="F268" s="30"/>
      <c r="G268" s="29"/>
    </row>
    <row r="269" spans="1:7">
      <c r="A269" s="13"/>
      <c r="B269" s="30"/>
      <c r="C269" s="13"/>
      <c r="D269" s="30"/>
      <c r="E269" s="30"/>
      <c r="F269" s="30"/>
      <c r="G269" s="29"/>
    </row>
    <row r="270" spans="1:7">
      <c r="A270" s="13"/>
      <c r="B270" s="30"/>
      <c r="C270" s="13"/>
      <c r="D270" s="30"/>
      <c r="E270" s="30"/>
      <c r="F270" s="30"/>
      <c r="G270" s="29"/>
    </row>
    <row r="271" spans="1:7">
      <c r="A271" s="13"/>
      <c r="B271" s="30"/>
      <c r="C271" s="13"/>
      <c r="D271" s="30"/>
      <c r="E271" s="30"/>
      <c r="F271" s="30"/>
      <c r="G271" s="29"/>
    </row>
    <row r="272" spans="1:7">
      <c r="A272" s="49" t="s">
        <v>28</v>
      </c>
      <c r="B272" s="49" t="s">
        <v>19</v>
      </c>
      <c r="C272" s="17"/>
      <c r="D272" s="17"/>
      <c r="E272" s="17"/>
      <c r="F272" s="17"/>
      <c r="G272" s="29"/>
    </row>
    <row r="273" spans="1:7">
      <c r="A273" s="49"/>
      <c r="B273" s="57" t="s">
        <v>26</v>
      </c>
      <c r="C273" s="58"/>
      <c r="D273" s="59"/>
      <c r="E273" s="49" t="s">
        <v>16</v>
      </c>
      <c r="F273" s="49" t="s">
        <v>17</v>
      </c>
      <c r="G273" s="29"/>
    </row>
    <row r="274" spans="1:7">
      <c r="A274" s="49" t="s">
        <v>13</v>
      </c>
      <c r="B274" s="61" t="s">
        <v>27</v>
      </c>
      <c r="C274" s="62"/>
      <c r="D274" s="63"/>
      <c r="E274" s="49">
        <v>8</v>
      </c>
      <c r="F274" s="49" t="s">
        <v>20</v>
      </c>
      <c r="G274" s="29"/>
    </row>
    <row r="275" spans="1:7">
      <c r="A275" s="49" t="s">
        <v>14</v>
      </c>
      <c r="B275" s="57" t="s">
        <v>20</v>
      </c>
      <c r="C275" s="58"/>
      <c r="D275" s="59"/>
      <c r="E275" s="49" t="s">
        <v>20</v>
      </c>
      <c r="F275" s="49" t="s">
        <v>20</v>
      </c>
      <c r="G275" s="29"/>
    </row>
    <row r="276" spans="1:7">
      <c r="A276" s="49" t="s">
        <v>15</v>
      </c>
      <c r="B276" s="57" t="s">
        <v>20</v>
      </c>
      <c r="C276" s="58"/>
      <c r="D276" s="59"/>
      <c r="E276" s="49" t="s">
        <v>20</v>
      </c>
      <c r="F276" s="49" t="s">
        <v>20</v>
      </c>
      <c r="G276" s="29"/>
    </row>
    <row r="277" spans="1:7">
      <c r="A277" s="1"/>
      <c r="B277" s="2"/>
    </row>
    <row r="278" spans="1:7">
      <c r="A278" s="50" t="s">
        <v>228</v>
      </c>
      <c r="B278" s="2"/>
    </row>
    <row r="279" spans="1:7">
      <c r="A279" s="1"/>
      <c r="B279" s="2"/>
    </row>
    <row r="280" spans="1:7">
      <c r="A280" s="2"/>
      <c r="B280" s="2"/>
    </row>
    <row r="281" spans="1:7">
      <c r="A281" s="1"/>
      <c r="B281" s="2"/>
    </row>
    <row r="282" spans="1:7">
      <c r="A282" s="1"/>
      <c r="B282" s="2"/>
    </row>
    <row r="283" spans="1:7">
      <c r="A283" s="1"/>
      <c r="B283" s="2"/>
    </row>
    <row r="284" spans="1:7">
      <c r="A284" s="10" t="s">
        <v>12</v>
      </c>
      <c r="B284" s="22" t="s">
        <v>21</v>
      </c>
      <c r="C284" s="22" t="s">
        <v>18</v>
      </c>
      <c r="D284" s="22" t="s">
        <v>22</v>
      </c>
      <c r="E284" s="22" t="s">
        <v>24</v>
      </c>
      <c r="F284" s="27" t="s">
        <v>80</v>
      </c>
      <c r="G284" s="27" t="s">
        <v>66</v>
      </c>
    </row>
    <row r="285" spans="1:7">
      <c r="A285" s="10" t="s">
        <v>25</v>
      </c>
      <c r="B285" s="22">
        <v>9</v>
      </c>
      <c r="C285" s="22" t="s">
        <v>20</v>
      </c>
      <c r="D285" s="22">
        <v>6</v>
      </c>
      <c r="E285" s="22" t="s">
        <v>39</v>
      </c>
      <c r="F285" s="22">
        <v>30</v>
      </c>
      <c r="G285" s="22">
        <v>12000</v>
      </c>
    </row>
    <row r="286" spans="1:7">
      <c r="A286" s="60" t="s">
        <v>23</v>
      </c>
      <c r="B286" s="60"/>
      <c r="C286" s="60"/>
      <c r="D286" s="60"/>
      <c r="E286" s="60"/>
      <c r="F286" s="60"/>
      <c r="G286" s="60"/>
    </row>
    <row r="287" spans="1:7">
      <c r="A287" s="60" t="s">
        <v>153</v>
      </c>
      <c r="B287" s="60"/>
      <c r="C287" s="60"/>
      <c r="D287" s="60"/>
      <c r="E287" s="60"/>
      <c r="F287" s="60"/>
      <c r="G287" s="60"/>
    </row>
    <row r="288" spans="1:7">
      <c r="A288" s="20"/>
      <c r="B288" s="17"/>
      <c r="C288" s="17"/>
      <c r="D288" s="17"/>
      <c r="E288" s="17"/>
      <c r="F288" s="13"/>
    </row>
    <row r="289" spans="1:6">
      <c r="A289" s="17"/>
      <c r="B289" s="17"/>
      <c r="C289" s="17"/>
      <c r="D289" s="17"/>
      <c r="E289" s="17"/>
      <c r="F289" s="13"/>
    </row>
    <row r="290" spans="1:6">
      <c r="A290" s="17"/>
      <c r="B290" s="17"/>
      <c r="C290" s="17"/>
      <c r="D290" s="17"/>
      <c r="E290" s="17"/>
      <c r="F290" s="13"/>
    </row>
    <row r="291" spans="1:6">
      <c r="A291" s="17"/>
      <c r="B291" s="17"/>
      <c r="C291" s="17"/>
      <c r="D291" s="17"/>
      <c r="E291" s="17"/>
      <c r="F291" s="13"/>
    </row>
    <row r="292" spans="1:6">
      <c r="A292" s="17"/>
      <c r="B292" s="17"/>
      <c r="C292" s="17"/>
      <c r="D292" s="17"/>
      <c r="E292" s="17"/>
      <c r="F292" s="13"/>
    </row>
    <row r="293" spans="1:6">
      <c r="A293" s="17"/>
      <c r="B293" s="17"/>
      <c r="C293" s="17"/>
      <c r="D293" s="17"/>
      <c r="E293" s="17"/>
      <c r="F293" s="13"/>
    </row>
    <row r="294" spans="1:6">
      <c r="A294" s="17"/>
      <c r="B294" s="17"/>
      <c r="C294" s="17"/>
      <c r="D294" s="17"/>
      <c r="E294" s="17"/>
      <c r="F294" s="13"/>
    </row>
    <row r="295" spans="1:6">
      <c r="A295" s="17"/>
      <c r="B295" s="17"/>
      <c r="C295" s="17"/>
      <c r="D295" s="17"/>
      <c r="E295" s="17"/>
      <c r="F295" s="13"/>
    </row>
    <row r="296" spans="1:6">
      <c r="A296" s="17"/>
      <c r="B296" s="17"/>
      <c r="C296" s="17"/>
      <c r="D296" s="17"/>
      <c r="E296" s="17"/>
      <c r="F296" s="13"/>
    </row>
    <row r="297" spans="1:6">
      <c r="A297" s="17"/>
      <c r="B297" s="17"/>
      <c r="C297" s="17"/>
      <c r="D297" s="17"/>
      <c r="E297" s="17"/>
      <c r="F297" s="13"/>
    </row>
    <row r="298" spans="1:6">
      <c r="A298" s="17"/>
      <c r="B298" s="17"/>
      <c r="C298" s="17"/>
      <c r="D298" s="17"/>
      <c r="E298" s="17"/>
      <c r="F298" s="13"/>
    </row>
    <row r="299" spans="1:6">
      <c r="A299" s="18"/>
      <c r="B299" s="19"/>
      <c r="C299" s="17"/>
      <c r="D299" s="17"/>
      <c r="E299" s="17"/>
      <c r="F299" s="13"/>
    </row>
    <row r="300" spans="1:6">
      <c r="A300" s="49" t="s">
        <v>28</v>
      </c>
      <c r="B300" s="49" t="s">
        <v>19</v>
      </c>
      <c r="C300" s="17"/>
      <c r="D300" s="17"/>
      <c r="E300" s="17"/>
      <c r="F300" s="17"/>
    </row>
    <row r="301" spans="1:6">
      <c r="A301" s="49"/>
      <c r="B301" s="57" t="s">
        <v>26</v>
      </c>
      <c r="C301" s="58"/>
      <c r="D301" s="59"/>
      <c r="E301" s="49" t="s">
        <v>16</v>
      </c>
      <c r="F301" s="49" t="s">
        <v>17</v>
      </c>
    </row>
    <row r="302" spans="1:6" ht="33" customHeight="1">
      <c r="A302" s="49" t="s">
        <v>13</v>
      </c>
      <c r="B302" s="64" t="s">
        <v>29</v>
      </c>
      <c r="C302" s="65"/>
      <c r="D302" s="66"/>
      <c r="E302" s="49">
        <v>5</v>
      </c>
      <c r="F302" s="49" t="s">
        <v>20</v>
      </c>
    </row>
    <row r="303" spans="1:6" ht="33" customHeight="1">
      <c r="A303" s="49" t="s">
        <v>14</v>
      </c>
      <c r="B303" s="67" t="s">
        <v>30</v>
      </c>
      <c r="C303" s="68"/>
      <c r="D303" s="69"/>
      <c r="E303" s="49" t="s">
        <v>20</v>
      </c>
      <c r="F303" s="49">
        <v>9</v>
      </c>
    </row>
    <row r="304" spans="1:6">
      <c r="A304" s="49" t="s">
        <v>15</v>
      </c>
      <c r="B304" s="70" t="s">
        <v>31</v>
      </c>
      <c r="C304" s="71"/>
      <c r="D304" s="72"/>
      <c r="E304" s="49">
        <v>12</v>
      </c>
      <c r="F304" s="49" t="s">
        <v>20</v>
      </c>
    </row>
    <row r="306" spans="1:7">
      <c r="A306" s="50" t="s">
        <v>229</v>
      </c>
      <c r="B306" s="2"/>
    </row>
    <row r="307" spans="1:7">
      <c r="A307" s="7"/>
      <c r="B307" s="2"/>
    </row>
    <row r="308" spans="1:7" ht="21">
      <c r="A308" s="8"/>
      <c r="B308" s="2"/>
    </row>
    <row r="309" spans="1:7">
      <c r="A309" s="7"/>
      <c r="B309" s="2"/>
    </row>
    <row r="310" spans="1:7">
      <c r="A310" s="7"/>
      <c r="B310" s="2"/>
    </row>
    <row r="311" spans="1:7">
      <c r="A311" s="10" t="s">
        <v>12</v>
      </c>
      <c r="B311" s="22" t="s">
        <v>21</v>
      </c>
      <c r="C311" s="22" t="s">
        <v>18</v>
      </c>
      <c r="D311" s="22" t="s">
        <v>22</v>
      </c>
      <c r="E311" s="22" t="s">
        <v>24</v>
      </c>
      <c r="F311" s="27" t="s">
        <v>80</v>
      </c>
      <c r="G311" s="27" t="s">
        <v>66</v>
      </c>
    </row>
    <row r="312" spans="1:7">
      <c r="A312" s="10" t="s">
        <v>34</v>
      </c>
      <c r="B312" s="22">
        <v>10</v>
      </c>
      <c r="C312" s="22" t="s">
        <v>159</v>
      </c>
      <c r="D312" s="22">
        <v>15</v>
      </c>
      <c r="E312" s="22" t="s">
        <v>187</v>
      </c>
      <c r="F312" s="22">
        <v>70</v>
      </c>
      <c r="G312" s="22">
        <v>20000</v>
      </c>
    </row>
    <row r="313" spans="1:7">
      <c r="A313" s="60" t="s">
        <v>23</v>
      </c>
      <c r="B313" s="60"/>
      <c r="C313" s="60"/>
      <c r="D313" s="60"/>
      <c r="E313" s="60"/>
      <c r="F313" s="60"/>
      <c r="G313" s="60"/>
    </row>
    <row r="314" spans="1:7">
      <c r="A314" s="60" t="s">
        <v>154</v>
      </c>
      <c r="B314" s="60"/>
      <c r="C314" s="60"/>
      <c r="D314" s="60"/>
      <c r="E314" s="60"/>
      <c r="F314" s="60"/>
      <c r="G314" s="60"/>
    </row>
    <row r="315" spans="1:7">
      <c r="A315" s="20"/>
      <c r="B315" s="17"/>
      <c r="C315" s="17"/>
      <c r="D315" s="17"/>
      <c r="E315" s="17"/>
      <c r="F315" s="13"/>
    </row>
    <row r="316" spans="1:7">
      <c r="A316" s="17"/>
      <c r="B316" s="17"/>
      <c r="C316" s="17"/>
      <c r="D316" s="17"/>
      <c r="E316" s="17"/>
      <c r="F316" s="13"/>
    </row>
    <row r="317" spans="1:7">
      <c r="A317" s="17"/>
      <c r="B317" s="17"/>
      <c r="C317" s="17"/>
      <c r="D317" s="17"/>
      <c r="E317" s="17"/>
      <c r="F317" s="13"/>
    </row>
    <row r="318" spans="1:7">
      <c r="A318" s="17"/>
      <c r="B318" s="17"/>
      <c r="C318" s="17"/>
      <c r="D318" s="17"/>
      <c r="E318" s="17"/>
      <c r="F318" s="13"/>
    </row>
    <row r="319" spans="1:7">
      <c r="A319" s="17"/>
      <c r="B319" s="17"/>
      <c r="C319" s="17"/>
      <c r="D319" s="17"/>
      <c r="E319" s="17"/>
      <c r="F319" s="13"/>
    </row>
    <row r="320" spans="1:7">
      <c r="A320" s="17"/>
      <c r="B320" s="17"/>
      <c r="C320" s="17"/>
      <c r="D320" s="17"/>
      <c r="E320" s="17"/>
      <c r="F320" s="13"/>
    </row>
    <row r="321" spans="1:6">
      <c r="A321" s="17"/>
      <c r="B321" s="17"/>
      <c r="C321" s="17"/>
      <c r="D321" s="17"/>
      <c r="E321" s="17"/>
      <c r="F321" s="13"/>
    </row>
    <row r="322" spans="1:6">
      <c r="A322" s="17"/>
      <c r="B322" s="17"/>
      <c r="C322" s="17"/>
      <c r="D322" s="17"/>
      <c r="E322" s="17"/>
      <c r="F322" s="13"/>
    </row>
    <row r="323" spans="1:6">
      <c r="A323" s="17"/>
      <c r="B323" s="17"/>
      <c r="C323" s="17"/>
      <c r="D323" s="17"/>
      <c r="E323" s="17"/>
      <c r="F323" s="13"/>
    </row>
    <row r="324" spans="1:6">
      <c r="A324" s="17"/>
      <c r="B324" s="17"/>
      <c r="C324" s="17"/>
      <c r="D324" s="17"/>
      <c r="E324" s="17"/>
      <c r="F324" s="13"/>
    </row>
    <row r="325" spans="1:6">
      <c r="A325" s="17"/>
      <c r="B325" s="17"/>
      <c r="C325" s="17"/>
      <c r="D325" s="17"/>
      <c r="E325" s="17"/>
      <c r="F325" s="13"/>
    </row>
    <row r="326" spans="1:6">
      <c r="A326" s="17"/>
      <c r="B326" s="17"/>
      <c r="C326" s="17"/>
      <c r="D326" s="17"/>
      <c r="E326" s="17"/>
      <c r="F326" s="13"/>
    </row>
    <row r="327" spans="1:6">
      <c r="A327" s="18"/>
      <c r="B327" s="19"/>
      <c r="C327" s="17"/>
      <c r="D327" s="17"/>
      <c r="E327" s="17"/>
      <c r="F327" s="13"/>
    </row>
    <row r="328" spans="1:6">
      <c r="A328" s="49" t="s">
        <v>28</v>
      </c>
      <c r="B328" s="49" t="s">
        <v>36</v>
      </c>
      <c r="C328" s="17"/>
      <c r="D328" s="17"/>
      <c r="E328" s="17"/>
      <c r="F328" s="17"/>
    </row>
    <row r="329" spans="1:6">
      <c r="A329" s="49"/>
      <c r="B329" s="57" t="s">
        <v>26</v>
      </c>
      <c r="C329" s="58"/>
      <c r="D329" s="59"/>
      <c r="E329" s="49" t="s">
        <v>16</v>
      </c>
      <c r="F329" s="49" t="s">
        <v>17</v>
      </c>
    </row>
    <row r="330" spans="1:6" ht="43.5" customHeight="1">
      <c r="A330" s="49" t="s">
        <v>13</v>
      </c>
      <c r="B330" s="64" t="s">
        <v>150</v>
      </c>
      <c r="C330" s="65"/>
      <c r="D330" s="66"/>
      <c r="E330" s="49">
        <v>10</v>
      </c>
      <c r="F330" s="49" t="s">
        <v>20</v>
      </c>
    </row>
    <row r="331" spans="1:6">
      <c r="A331" s="49" t="s">
        <v>14</v>
      </c>
      <c r="B331" s="67" t="s">
        <v>38</v>
      </c>
      <c r="C331" s="68"/>
      <c r="D331" s="69"/>
      <c r="E331" s="49">
        <v>6</v>
      </c>
      <c r="F331" s="49" t="s">
        <v>20</v>
      </c>
    </row>
    <row r="332" spans="1:6" ht="33" customHeight="1">
      <c r="A332" s="49" t="s">
        <v>15</v>
      </c>
      <c r="B332" s="67" t="s">
        <v>64</v>
      </c>
      <c r="C332" s="71"/>
      <c r="D332" s="72"/>
      <c r="E332" s="49">
        <v>20</v>
      </c>
      <c r="F332" s="49" t="s">
        <v>20</v>
      </c>
    </row>
    <row r="334" spans="1:6">
      <c r="A334" s="50" t="s">
        <v>230</v>
      </c>
      <c r="B334" s="2"/>
    </row>
    <row r="335" spans="1:6">
      <c r="A335" s="7"/>
      <c r="B335" s="2"/>
    </row>
    <row r="336" spans="1:6" ht="21">
      <c r="A336" s="8"/>
      <c r="B336" s="2"/>
    </row>
    <row r="337" spans="1:7">
      <c r="A337" s="7"/>
      <c r="B337" s="2"/>
    </row>
    <row r="338" spans="1:7">
      <c r="A338" s="7"/>
      <c r="B338" s="2"/>
    </row>
    <row r="339" spans="1:7">
      <c r="A339" s="10" t="s">
        <v>12</v>
      </c>
      <c r="B339" s="22" t="s">
        <v>21</v>
      </c>
      <c r="C339" s="22" t="s">
        <v>18</v>
      </c>
      <c r="D339" s="22" t="s">
        <v>22</v>
      </c>
      <c r="E339" s="22" t="s">
        <v>24</v>
      </c>
      <c r="F339" s="27" t="s">
        <v>80</v>
      </c>
      <c r="G339" s="27" t="s">
        <v>66</v>
      </c>
    </row>
    <row r="340" spans="1:7">
      <c r="A340" s="10" t="s">
        <v>40</v>
      </c>
      <c r="B340" s="22">
        <v>11</v>
      </c>
      <c r="C340" s="22" t="s">
        <v>143</v>
      </c>
      <c r="D340" s="22">
        <v>60</v>
      </c>
      <c r="E340" s="22" t="s">
        <v>180</v>
      </c>
      <c r="F340" s="22">
        <v>200</v>
      </c>
      <c r="G340" s="22">
        <v>80000</v>
      </c>
    </row>
    <row r="341" spans="1:7">
      <c r="A341" s="60" t="s">
        <v>23</v>
      </c>
      <c r="B341" s="60"/>
      <c r="C341" s="60"/>
      <c r="D341" s="60"/>
      <c r="E341" s="60"/>
      <c r="F341" s="60"/>
      <c r="G341" s="60"/>
    </row>
    <row r="342" spans="1:7">
      <c r="A342" s="60" t="s">
        <v>155</v>
      </c>
      <c r="B342" s="60"/>
      <c r="C342" s="60"/>
      <c r="D342" s="60"/>
      <c r="E342" s="60"/>
      <c r="F342" s="60"/>
      <c r="G342" s="60"/>
    </row>
    <row r="343" spans="1:7">
      <c r="A343" s="20"/>
      <c r="B343" s="17"/>
      <c r="C343" s="17"/>
      <c r="D343" s="17"/>
      <c r="E343" s="17"/>
      <c r="F343" s="13"/>
    </row>
    <row r="344" spans="1:7">
      <c r="A344" s="17"/>
      <c r="B344" s="17"/>
      <c r="C344" s="17"/>
      <c r="D344" s="17"/>
      <c r="E344" s="17"/>
      <c r="F344" s="13"/>
    </row>
    <row r="345" spans="1:7">
      <c r="A345" s="17"/>
      <c r="B345" s="17"/>
      <c r="C345" s="17"/>
      <c r="D345" s="17"/>
      <c r="E345" s="17"/>
      <c r="F345" s="13"/>
    </row>
    <row r="346" spans="1:7">
      <c r="A346" s="17"/>
      <c r="B346" s="17"/>
      <c r="C346" s="17"/>
      <c r="D346" s="17"/>
      <c r="E346" s="17"/>
      <c r="F346" s="13"/>
    </row>
    <row r="347" spans="1:7">
      <c r="A347" s="17"/>
      <c r="B347" s="17"/>
      <c r="C347" s="17"/>
      <c r="D347" s="17"/>
      <c r="E347" s="17"/>
      <c r="F347" s="13"/>
    </row>
    <row r="348" spans="1:7">
      <c r="A348" s="17"/>
      <c r="B348" s="17"/>
      <c r="C348" s="17"/>
      <c r="D348" s="17"/>
      <c r="E348" s="17"/>
      <c r="F348" s="13"/>
    </row>
    <row r="349" spans="1:7">
      <c r="A349" s="17"/>
      <c r="B349" s="17"/>
      <c r="C349" s="17"/>
      <c r="D349" s="17"/>
      <c r="E349" s="17"/>
      <c r="F349" s="13"/>
    </row>
    <row r="350" spans="1:7">
      <c r="A350" s="17"/>
      <c r="B350" s="17"/>
      <c r="C350" s="17"/>
      <c r="D350" s="17"/>
      <c r="E350" s="17"/>
      <c r="F350" s="13"/>
    </row>
    <row r="351" spans="1:7">
      <c r="A351" s="17"/>
      <c r="B351" s="17"/>
      <c r="C351" s="17"/>
      <c r="D351" s="17"/>
      <c r="E351" s="17"/>
      <c r="F351" s="13"/>
    </row>
    <row r="352" spans="1:7">
      <c r="A352" s="17"/>
      <c r="B352" s="17"/>
      <c r="C352" s="17"/>
      <c r="D352" s="17"/>
      <c r="E352" s="17"/>
      <c r="F352" s="13"/>
    </row>
    <row r="353" spans="1:6">
      <c r="A353" s="17"/>
      <c r="B353" s="17"/>
      <c r="C353" s="17"/>
      <c r="D353" s="17"/>
      <c r="E353" s="17"/>
      <c r="F353" s="13"/>
    </row>
    <row r="354" spans="1:6">
      <c r="A354" s="18"/>
      <c r="B354" s="19"/>
      <c r="C354" s="17"/>
      <c r="D354" s="17"/>
      <c r="E354" s="17"/>
      <c r="F354" s="13"/>
    </row>
    <row r="355" spans="1:6">
      <c r="A355" s="49" t="s">
        <v>28</v>
      </c>
      <c r="B355" s="49" t="s">
        <v>19</v>
      </c>
      <c r="C355" s="17"/>
      <c r="D355" s="17"/>
      <c r="E355" s="17"/>
      <c r="F355" s="17"/>
    </row>
    <row r="356" spans="1:6">
      <c r="A356" s="49"/>
      <c r="B356" s="57" t="s">
        <v>26</v>
      </c>
      <c r="C356" s="58"/>
      <c r="D356" s="59"/>
      <c r="E356" s="49" t="s">
        <v>16</v>
      </c>
      <c r="F356" s="49" t="s">
        <v>17</v>
      </c>
    </row>
    <row r="357" spans="1:6">
      <c r="A357" s="49" t="s">
        <v>13</v>
      </c>
      <c r="B357" s="64" t="s">
        <v>42</v>
      </c>
      <c r="C357" s="65"/>
      <c r="D357" s="66"/>
      <c r="E357" s="49">
        <v>5</v>
      </c>
      <c r="F357" s="49" t="s">
        <v>20</v>
      </c>
    </row>
    <row r="358" spans="1:6">
      <c r="A358" s="49" t="s">
        <v>14</v>
      </c>
      <c r="B358" s="67" t="s">
        <v>43</v>
      </c>
      <c r="C358" s="68"/>
      <c r="D358" s="69"/>
      <c r="E358" s="49" t="s">
        <v>20</v>
      </c>
      <c r="F358" s="49">
        <v>12</v>
      </c>
    </row>
    <row r="359" spans="1:6">
      <c r="A359" s="49" t="s">
        <v>15</v>
      </c>
      <c r="B359" s="70" t="s">
        <v>44</v>
      </c>
      <c r="C359" s="71"/>
      <c r="D359" s="72"/>
      <c r="E359" s="49">
        <v>5</v>
      </c>
      <c r="F359" s="49">
        <v>12</v>
      </c>
    </row>
    <row r="361" spans="1:6">
      <c r="A361" s="1" t="s">
        <v>0</v>
      </c>
      <c r="B361" s="2"/>
    </row>
    <row r="362" spans="1:6">
      <c r="A362" s="1" t="s">
        <v>10</v>
      </c>
      <c r="B362" s="2"/>
    </row>
    <row r="363" spans="1:6">
      <c r="A363" s="1" t="s">
        <v>11</v>
      </c>
      <c r="B363" s="2"/>
    </row>
    <row r="364" spans="1:6">
      <c r="A364" s="31" t="s">
        <v>88</v>
      </c>
    </row>
    <row r="365" spans="1:6">
      <c r="A365" s="1"/>
      <c r="B365" s="9"/>
      <c r="C365" s="9"/>
    </row>
    <row r="366" spans="1:6">
      <c r="A366" s="51" t="s">
        <v>231</v>
      </c>
      <c r="B366" s="2"/>
    </row>
    <row r="367" spans="1:6">
      <c r="A367" s="2"/>
      <c r="B367" s="2"/>
    </row>
    <row r="368" spans="1:6">
      <c r="A368" s="2"/>
      <c r="B368" s="2"/>
    </row>
    <row r="369" spans="1:7">
      <c r="A369" s="2"/>
      <c r="B369" s="2"/>
    </row>
    <row r="370" spans="1:7">
      <c r="A370" s="2"/>
      <c r="B370" s="2"/>
    </row>
    <row r="371" spans="1:7">
      <c r="A371" s="1"/>
      <c r="B371" s="2"/>
    </row>
    <row r="372" spans="1:7">
      <c r="A372" s="10" t="s">
        <v>12</v>
      </c>
      <c r="B372" s="22" t="s">
        <v>21</v>
      </c>
      <c r="C372" s="22" t="s">
        <v>18</v>
      </c>
      <c r="D372" s="22" t="s">
        <v>22</v>
      </c>
      <c r="E372" s="22" t="s">
        <v>24</v>
      </c>
      <c r="F372" s="27" t="s">
        <v>80</v>
      </c>
      <c r="G372" s="27" t="s">
        <v>66</v>
      </c>
    </row>
    <row r="373" spans="1:7">
      <c r="A373" s="10" t="s">
        <v>140</v>
      </c>
      <c r="B373" s="22">
        <v>12</v>
      </c>
      <c r="C373" s="22" t="s">
        <v>151</v>
      </c>
      <c r="D373" s="22">
        <v>1</v>
      </c>
      <c r="E373" s="22" t="s">
        <v>39</v>
      </c>
      <c r="F373" s="22" t="s">
        <v>147</v>
      </c>
      <c r="G373" s="27">
        <v>5000</v>
      </c>
    </row>
    <row r="374" spans="1:7">
      <c r="A374" s="60" t="s">
        <v>23</v>
      </c>
      <c r="B374" s="60"/>
      <c r="C374" s="60"/>
      <c r="D374" s="60"/>
      <c r="E374" s="60"/>
      <c r="F374" s="60"/>
      <c r="G374" s="60"/>
    </row>
    <row r="375" spans="1:7">
      <c r="A375" s="60" t="s">
        <v>164</v>
      </c>
      <c r="B375" s="60"/>
      <c r="C375" s="60"/>
      <c r="D375" s="60"/>
      <c r="E375" s="60"/>
      <c r="F375" s="60"/>
      <c r="G375" s="60"/>
    </row>
    <row r="376" spans="1:7">
      <c r="A376" s="13"/>
      <c r="B376" s="15"/>
      <c r="C376" s="14"/>
      <c r="D376" s="15"/>
      <c r="E376" s="15"/>
      <c r="F376" s="15"/>
    </row>
    <row r="377" spans="1:7">
      <c r="A377" s="13"/>
      <c r="B377" s="15"/>
      <c r="C377" s="14"/>
      <c r="D377" s="15"/>
      <c r="E377" s="15"/>
      <c r="F377" s="15"/>
    </row>
    <row r="378" spans="1:7">
      <c r="A378" s="13"/>
      <c r="B378" s="15"/>
      <c r="C378" s="14"/>
      <c r="D378" s="15"/>
      <c r="E378" s="15"/>
      <c r="F378" s="15"/>
    </row>
    <row r="379" spans="1:7">
      <c r="A379" s="13"/>
      <c r="B379" s="15"/>
      <c r="C379" s="14"/>
      <c r="D379" s="15"/>
      <c r="E379" s="15"/>
      <c r="F379" s="15"/>
    </row>
    <row r="380" spans="1:7">
      <c r="A380" s="13"/>
      <c r="B380" s="15"/>
      <c r="C380" s="14"/>
      <c r="D380" s="15"/>
      <c r="E380" s="15"/>
      <c r="F380" s="15"/>
    </row>
    <row r="381" spans="1:7">
      <c r="A381" s="13"/>
      <c r="B381" s="15"/>
      <c r="C381" s="14"/>
      <c r="D381" s="15"/>
      <c r="E381" s="15"/>
      <c r="F381" s="15"/>
    </row>
    <row r="382" spans="1:7">
      <c r="A382" s="13"/>
      <c r="B382" s="15"/>
      <c r="C382" s="14"/>
      <c r="D382" s="15"/>
      <c r="E382" s="15"/>
      <c r="F382" s="15"/>
    </row>
    <row r="383" spans="1:7">
      <c r="A383" s="13"/>
      <c r="B383" s="15"/>
      <c r="C383" s="14"/>
      <c r="D383" s="15"/>
      <c r="E383" s="15"/>
      <c r="F383" s="15"/>
    </row>
    <row r="384" spans="1:7">
      <c r="A384" s="13"/>
      <c r="B384" s="15"/>
      <c r="C384" s="14"/>
      <c r="D384" s="15"/>
      <c r="E384" s="15"/>
      <c r="F384" s="15"/>
    </row>
    <row r="385" spans="1:7">
      <c r="A385" s="13"/>
      <c r="B385" s="15"/>
      <c r="C385" s="14"/>
      <c r="D385" s="15"/>
      <c r="E385" s="15"/>
      <c r="F385" s="15"/>
    </row>
    <row r="386" spans="1:7">
      <c r="A386" s="13"/>
      <c r="B386" s="15"/>
      <c r="C386" s="14"/>
      <c r="D386" s="15"/>
      <c r="E386" s="15"/>
      <c r="F386" s="15"/>
    </row>
    <row r="387" spans="1:7">
      <c r="A387" s="49" t="s">
        <v>28</v>
      </c>
      <c r="B387" s="49" t="s">
        <v>19</v>
      </c>
      <c r="C387" s="17"/>
      <c r="D387" s="17"/>
      <c r="E387" s="17"/>
      <c r="F387" s="17"/>
    </row>
    <row r="388" spans="1:7">
      <c r="A388" s="49"/>
      <c r="B388" s="57" t="s">
        <v>26</v>
      </c>
      <c r="C388" s="58"/>
      <c r="D388" s="59"/>
      <c r="E388" s="49" t="s">
        <v>16</v>
      </c>
      <c r="F388" s="49" t="s">
        <v>17</v>
      </c>
    </row>
    <row r="389" spans="1:7" ht="16.5" customHeight="1">
      <c r="A389" s="49" t="s">
        <v>13</v>
      </c>
      <c r="B389" s="61" t="s">
        <v>27</v>
      </c>
      <c r="C389" s="62"/>
      <c r="D389" s="63"/>
      <c r="E389" s="49">
        <v>4</v>
      </c>
      <c r="F389" s="49" t="s">
        <v>20</v>
      </c>
    </row>
    <row r="390" spans="1:7" ht="16.5" customHeight="1">
      <c r="A390" s="49" t="s">
        <v>14</v>
      </c>
      <c r="B390" s="57" t="s">
        <v>20</v>
      </c>
      <c r="C390" s="58"/>
      <c r="D390" s="59"/>
      <c r="E390" s="49" t="s">
        <v>20</v>
      </c>
      <c r="F390" s="49" t="s">
        <v>20</v>
      </c>
    </row>
    <row r="391" spans="1:7">
      <c r="A391" s="49" t="s">
        <v>15</v>
      </c>
      <c r="B391" s="57" t="s">
        <v>20</v>
      </c>
      <c r="C391" s="58"/>
      <c r="D391" s="59"/>
      <c r="E391" s="49" t="s">
        <v>20</v>
      </c>
      <c r="F391" s="49" t="s">
        <v>20</v>
      </c>
    </row>
    <row r="392" spans="1:7">
      <c r="A392" s="17"/>
      <c r="B392" s="17"/>
      <c r="C392" s="17"/>
      <c r="D392" s="17"/>
      <c r="E392" s="17"/>
      <c r="F392" s="17"/>
    </row>
    <row r="393" spans="1:7">
      <c r="A393" s="51" t="s">
        <v>232</v>
      </c>
      <c r="B393" s="2"/>
    </row>
    <row r="394" spans="1:7">
      <c r="A394" s="2"/>
      <c r="B394" s="2"/>
    </row>
    <row r="395" spans="1:7">
      <c r="A395" s="2"/>
      <c r="B395" s="2"/>
    </row>
    <row r="396" spans="1:7">
      <c r="A396" s="2"/>
      <c r="B396" s="2"/>
    </row>
    <row r="397" spans="1:7">
      <c r="A397" s="2"/>
      <c r="B397" s="2"/>
    </row>
    <row r="398" spans="1:7">
      <c r="A398" s="1"/>
      <c r="B398" s="2"/>
    </row>
    <row r="399" spans="1:7">
      <c r="A399" s="10" t="s">
        <v>12</v>
      </c>
      <c r="B399" s="22" t="s">
        <v>21</v>
      </c>
      <c r="C399" s="22" t="s">
        <v>18</v>
      </c>
      <c r="D399" s="22" t="s">
        <v>22</v>
      </c>
      <c r="E399" s="22" t="s">
        <v>24</v>
      </c>
      <c r="F399" s="27" t="s">
        <v>80</v>
      </c>
      <c r="G399" s="27" t="s">
        <v>66</v>
      </c>
    </row>
    <row r="400" spans="1:7">
      <c r="A400" s="10" t="s">
        <v>140</v>
      </c>
      <c r="B400" s="22">
        <v>13</v>
      </c>
      <c r="C400" s="22" t="s">
        <v>157</v>
      </c>
      <c r="D400" s="22">
        <v>1</v>
      </c>
      <c r="E400" s="22" t="s">
        <v>39</v>
      </c>
      <c r="F400" s="22" t="s">
        <v>158</v>
      </c>
      <c r="G400" s="27">
        <v>5000</v>
      </c>
    </row>
    <row r="401" spans="1:7">
      <c r="A401" s="60" t="s">
        <v>23</v>
      </c>
      <c r="B401" s="60"/>
      <c r="C401" s="60"/>
      <c r="D401" s="60"/>
      <c r="E401" s="60"/>
      <c r="F401" s="60"/>
      <c r="G401" s="60"/>
    </row>
    <row r="402" spans="1:7">
      <c r="A402" s="60" t="s">
        <v>156</v>
      </c>
      <c r="B402" s="60"/>
      <c r="C402" s="60"/>
      <c r="D402" s="60"/>
      <c r="E402" s="60"/>
      <c r="F402" s="60"/>
      <c r="G402" s="60"/>
    </row>
    <row r="403" spans="1:7">
      <c r="A403" s="13"/>
      <c r="B403" s="15"/>
      <c r="C403" s="14"/>
      <c r="D403" s="15"/>
      <c r="E403" s="15"/>
      <c r="F403" s="15"/>
    </row>
    <row r="404" spans="1:7">
      <c r="A404" s="13"/>
      <c r="B404" s="15"/>
      <c r="C404" s="14"/>
      <c r="D404" s="15"/>
      <c r="E404" s="15"/>
      <c r="F404" s="15"/>
    </row>
    <row r="405" spans="1:7">
      <c r="A405" s="13"/>
      <c r="B405" s="15"/>
      <c r="C405" s="14"/>
      <c r="D405" s="15"/>
      <c r="E405" s="15"/>
      <c r="F405" s="15"/>
    </row>
    <row r="406" spans="1:7">
      <c r="A406" s="13"/>
      <c r="B406" s="15"/>
      <c r="C406" s="14"/>
      <c r="D406" s="15"/>
      <c r="E406" s="15"/>
      <c r="F406" s="15"/>
    </row>
    <row r="407" spans="1:7">
      <c r="A407" s="13"/>
      <c r="B407" s="15"/>
      <c r="C407" s="14"/>
      <c r="D407" s="15"/>
      <c r="E407" s="15"/>
      <c r="F407" s="15"/>
    </row>
    <row r="408" spans="1:7">
      <c r="A408" s="13"/>
      <c r="B408" s="15"/>
      <c r="C408" s="14"/>
      <c r="D408" s="15"/>
      <c r="E408" s="15"/>
      <c r="F408" s="15"/>
    </row>
    <row r="409" spans="1:7">
      <c r="A409" s="13"/>
      <c r="B409" s="15"/>
      <c r="C409" s="14"/>
      <c r="D409" s="15"/>
      <c r="E409" s="15"/>
      <c r="F409" s="15"/>
    </row>
    <row r="410" spans="1:7">
      <c r="A410" s="13"/>
      <c r="B410" s="15"/>
      <c r="C410" s="14"/>
      <c r="D410" s="15"/>
      <c r="E410" s="15"/>
      <c r="F410" s="15"/>
    </row>
    <row r="411" spans="1:7">
      <c r="A411" s="13"/>
      <c r="B411" s="15"/>
      <c r="C411" s="14"/>
      <c r="D411" s="15"/>
      <c r="E411" s="15"/>
      <c r="F411" s="15"/>
    </row>
    <row r="412" spans="1:7">
      <c r="A412" s="13"/>
      <c r="B412" s="15"/>
      <c r="C412" s="14"/>
      <c r="D412" s="15"/>
      <c r="E412" s="15"/>
      <c r="F412" s="15"/>
    </row>
    <row r="413" spans="1:7">
      <c r="A413" s="13"/>
      <c r="B413" s="15"/>
      <c r="C413" s="14"/>
      <c r="D413" s="15"/>
      <c r="E413" s="15"/>
      <c r="F413" s="15"/>
    </row>
    <row r="414" spans="1:7">
      <c r="A414" s="49" t="s">
        <v>28</v>
      </c>
      <c r="B414" s="49" t="s">
        <v>19</v>
      </c>
      <c r="C414" s="17"/>
      <c r="D414" s="17"/>
      <c r="E414" s="17"/>
      <c r="F414" s="17"/>
    </row>
    <row r="415" spans="1:7">
      <c r="A415" s="49"/>
      <c r="B415" s="57" t="s">
        <v>26</v>
      </c>
      <c r="C415" s="58"/>
      <c r="D415" s="59"/>
      <c r="E415" s="49" t="s">
        <v>16</v>
      </c>
      <c r="F415" s="49" t="s">
        <v>17</v>
      </c>
    </row>
    <row r="416" spans="1:7">
      <c r="A416" s="49" t="s">
        <v>13</v>
      </c>
      <c r="B416" s="61" t="s">
        <v>27</v>
      </c>
      <c r="C416" s="62"/>
      <c r="D416" s="63"/>
      <c r="E416" s="49">
        <v>4</v>
      </c>
      <c r="F416" s="49" t="s">
        <v>20</v>
      </c>
    </row>
    <row r="417" spans="1:7">
      <c r="A417" s="49" t="s">
        <v>14</v>
      </c>
      <c r="B417" s="57" t="s">
        <v>20</v>
      </c>
      <c r="C417" s="58"/>
      <c r="D417" s="59"/>
      <c r="E417" s="49" t="s">
        <v>20</v>
      </c>
      <c r="F417" s="49" t="s">
        <v>20</v>
      </c>
    </row>
    <row r="418" spans="1:7">
      <c r="A418" s="49" t="s">
        <v>15</v>
      </c>
      <c r="B418" s="57" t="s">
        <v>20</v>
      </c>
      <c r="C418" s="58"/>
      <c r="D418" s="59"/>
      <c r="E418" s="49" t="s">
        <v>20</v>
      </c>
      <c r="F418" s="49" t="s">
        <v>20</v>
      </c>
    </row>
    <row r="419" spans="1:7">
      <c r="A419" s="17"/>
      <c r="B419" s="17"/>
      <c r="C419" s="17"/>
      <c r="D419" s="17"/>
      <c r="E419" s="17"/>
      <c r="F419" s="17"/>
    </row>
    <row r="420" spans="1:7">
      <c r="A420" s="51" t="s">
        <v>233</v>
      </c>
      <c r="B420" s="2"/>
    </row>
    <row r="421" spans="1:7">
      <c r="A421" s="2"/>
      <c r="B421" s="2"/>
    </row>
    <row r="422" spans="1:7">
      <c r="A422" s="2"/>
      <c r="B422" s="2"/>
    </row>
    <row r="423" spans="1:7">
      <c r="A423" s="2"/>
      <c r="B423" s="2"/>
    </row>
    <row r="424" spans="1:7">
      <c r="A424" s="2"/>
      <c r="B424" s="2"/>
    </row>
    <row r="425" spans="1:7">
      <c r="A425" s="1"/>
      <c r="B425" s="2"/>
    </row>
    <row r="426" spans="1:7">
      <c r="A426" s="10" t="s">
        <v>12</v>
      </c>
      <c r="B426" s="22" t="s">
        <v>21</v>
      </c>
      <c r="C426" s="22" t="s">
        <v>18</v>
      </c>
      <c r="D426" s="22" t="s">
        <v>22</v>
      </c>
      <c r="E426" s="22" t="s">
        <v>24</v>
      </c>
      <c r="F426" s="27" t="s">
        <v>80</v>
      </c>
      <c r="G426" s="27" t="s">
        <v>66</v>
      </c>
    </row>
    <row r="427" spans="1:7">
      <c r="A427" s="10" t="s">
        <v>140</v>
      </c>
      <c r="B427" s="22">
        <v>14</v>
      </c>
      <c r="C427" s="22" t="s">
        <v>143</v>
      </c>
      <c r="D427" s="22">
        <v>1</v>
      </c>
      <c r="E427" s="22" t="s">
        <v>188</v>
      </c>
      <c r="F427" s="22" t="s">
        <v>147</v>
      </c>
      <c r="G427" s="27">
        <v>5000</v>
      </c>
    </row>
    <row r="428" spans="1:7">
      <c r="A428" s="60" t="s">
        <v>23</v>
      </c>
      <c r="B428" s="60"/>
      <c r="C428" s="60"/>
      <c r="D428" s="60"/>
      <c r="E428" s="60"/>
      <c r="F428" s="60"/>
      <c r="G428" s="60"/>
    </row>
    <row r="429" spans="1:7">
      <c r="A429" s="60" t="s">
        <v>163</v>
      </c>
      <c r="B429" s="60"/>
      <c r="C429" s="60"/>
      <c r="D429" s="60"/>
      <c r="E429" s="60"/>
      <c r="F429" s="60"/>
      <c r="G429" s="60"/>
    </row>
    <row r="430" spans="1:7">
      <c r="A430" s="13"/>
      <c r="B430" s="15"/>
      <c r="C430" s="14"/>
      <c r="D430" s="15"/>
      <c r="E430" s="15"/>
      <c r="F430" s="15"/>
    </row>
    <row r="431" spans="1:7">
      <c r="A431" s="13"/>
      <c r="B431" s="15"/>
      <c r="C431" s="14"/>
      <c r="D431" s="15"/>
      <c r="E431" s="15"/>
      <c r="F431" s="15"/>
    </row>
    <row r="432" spans="1:7">
      <c r="A432" s="13"/>
      <c r="B432" s="15"/>
      <c r="C432" s="14"/>
      <c r="D432" s="15"/>
      <c r="E432" s="15"/>
      <c r="F432" s="15"/>
    </row>
    <row r="433" spans="1:6">
      <c r="A433" s="13"/>
      <c r="B433" s="15"/>
      <c r="C433" s="14"/>
      <c r="D433" s="15"/>
      <c r="E433" s="15"/>
      <c r="F433" s="15"/>
    </row>
    <row r="434" spans="1:6">
      <c r="A434" s="13"/>
      <c r="B434" s="15"/>
      <c r="C434" s="14"/>
      <c r="D434" s="15"/>
      <c r="E434" s="15"/>
      <c r="F434" s="15"/>
    </row>
    <row r="435" spans="1:6">
      <c r="A435" s="13"/>
      <c r="B435" s="15"/>
      <c r="C435" s="14"/>
      <c r="D435" s="15"/>
      <c r="E435" s="15"/>
      <c r="F435" s="15"/>
    </row>
    <row r="436" spans="1:6">
      <c r="A436" s="13"/>
      <c r="B436" s="15"/>
      <c r="C436" s="14"/>
      <c r="D436" s="15"/>
      <c r="E436" s="15"/>
      <c r="F436" s="15"/>
    </row>
    <row r="437" spans="1:6">
      <c r="A437" s="13"/>
      <c r="B437" s="15"/>
      <c r="C437" s="14"/>
      <c r="D437" s="15"/>
      <c r="E437" s="15"/>
      <c r="F437" s="15"/>
    </row>
    <row r="438" spans="1:6">
      <c r="A438" s="13"/>
      <c r="B438" s="15"/>
      <c r="C438" s="14"/>
      <c r="D438" s="15"/>
      <c r="E438" s="15"/>
      <c r="F438" s="15"/>
    </row>
    <row r="439" spans="1:6">
      <c r="A439" s="13"/>
      <c r="B439" s="15"/>
      <c r="C439" s="14"/>
      <c r="D439" s="15"/>
      <c r="E439" s="15"/>
      <c r="F439" s="15"/>
    </row>
    <row r="440" spans="1:6">
      <c r="A440" s="13"/>
      <c r="B440" s="15"/>
      <c r="C440" s="14"/>
      <c r="D440" s="15"/>
      <c r="E440" s="15"/>
      <c r="F440" s="15"/>
    </row>
    <row r="441" spans="1:6">
      <c r="A441" s="49" t="s">
        <v>28</v>
      </c>
      <c r="B441" s="49" t="s">
        <v>19</v>
      </c>
      <c r="C441" s="17"/>
      <c r="D441" s="17"/>
      <c r="E441" s="17"/>
      <c r="F441" s="17"/>
    </row>
    <row r="442" spans="1:6">
      <c r="A442" s="49"/>
      <c r="B442" s="57" t="s">
        <v>26</v>
      </c>
      <c r="C442" s="58"/>
      <c r="D442" s="59"/>
      <c r="E442" s="49" t="s">
        <v>16</v>
      </c>
      <c r="F442" s="49" t="s">
        <v>17</v>
      </c>
    </row>
    <row r="443" spans="1:6">
      <c r="A443" s="49" t="s">
        <v>13</v>
      </c>
      <c r="B443" s="61" t="s">
        <v>27</v>
      </c>
      <c r="C443" s="62"/>
      <c r="D443" s="63"/>
      <c r="E443" s="49">
        <v>4</v>
      </c>
      <c r="F443" s="49" t="s">
        <v>20</v>
      </c>
    </row>
    <row r="444" spans="1:6">
      <c r="A444" s="49" t="s">
        <v>14</v>
      </c>
      <c r="B444" s="57" t="s">
        <v>20</v>
      </c>
      <c r="C444" s="58"/>
      <c r="D444" s="59"/>
      <c r="E444" s="49" t="s">
        <v>20</v>
      </c>
      <c r="F444" s="49" t="s">
        <v>20</v>
      </c>
    </row>
    <row r="445" spans="1:6">
      <c r="A445" s="49" t="s">
        <v>15</v>
      </c>
      <c r="B445" s="57" t="s">
        <v>20</v>
      </c>
      <c r="C445" s="58"/>
      <c r="D445" s="59"/>
      <c r="E445" s="49" t="s">
        <v>20</v>
      </c>
      <c r="F445" s="49" t="s">
        <v>20</v>
      </c>
    </row>
    <row r="447" spans="1:6">
      <c r="A447" s="1" t="s">
        <v>0</v>
      </c>
      <c r="B447" s="2"/>
    </row>
    <row r="448" spans="1:6">
      <c r="A448" s="1" t="s">
        <v>10</v>
      </c>
      <c r="B448" s="2"/>
    </row>
    <row r="449" spans="1:2">
      <c r="A449" s="1" t="s">
        <v>11</v>
      </c>
      <c r="B449" s="2"/>
    </row>
    <row r="450" spans="1:2">
      <c r="A450" s="31" t="s">
        <v>88</v>
      </c>
    </row>
  </sheetData>
  <mergeCells count="85">
    <mergeCell ref="B246:D246"/>
    <mergeCell ref="B247:D247"/>
    <mergeCell ref="B248:D248"/>
    <mergeCell ref="B249:D249"/>
    <mergeCell ref="A232:G232"/>
    <mergeCell ref="B218:D218"/>
    <mergeCell ref="B219:D219"/>
    <mergeCell ref="B220:D220"/>
    <mergeCell ref="A175:G175"/>
    <mergeCell ref="A231:G231"/>
    <mergeCell ref="A202:G202"/>
    <mergeCell ref="A203:G203"/>
    <mergeCell ref="B190:D190"/>
    <mergeCell ref="B191:D191"/>
    <mergeCell ref="B192:D192"/>
    <mergeCell ref="B193:D193"/>
    <mergeCell ref="B217:D217"/>
    <mergeCell ref="B133:D133"/>
    <mergeCell ref="B134:D134"/>
    <mergeCell ref="B135:D135"/>
    <mergeCell ref="B136:D136"/>
    <mergeCell ref="B161:D161"/>
    <mergeCell ref="B162:D162"/>
    <mergeCell ref="B163:D163"/>
    <mergeCell ref="B164:D164"/>
    <mergeCell ref="A174:G174"/>
    <mergeCell ref="A146:G146"/>
    <mergeCell ref="A147:G147"/>
    <mergeCell ref="A60:G60"/>
    <mergeCell ref="A61:G61"/>
    <mergeCell ref="B132:D132"/>
    <mergeCell ref="B103:D103"/>
    <mergeCell ref="B104:D104"/>
    <mergeCell ref="B105:D105"/>
    <mergeCell ref="B106:D106"/>
    <mergeCell ref="A117:G117"/>
    <mergeCell ref="A118:G118"/>
    <mergeCell ref="A88:G88"/>
    <mergeCell ref="A89:G89"/>
    <mergeCell ref="B74:D74"/>
    <mergeCell ref="B75:D75"/>
    <mergeCell ref="B77:D77"/>
    <mergeCell ref="B76:D76"/>
    <mergeCell ref="A259:G259"/>
    <mergeCell ref="A260:G260"/>
    <mergeCell ref="B273:D273"/>
    <mergeCell ref="B274:D274"/>
    <mergeCell ref="B275:D275"/>
    <mergeCell ref="B276:D276"/>
    <mergeCell ref="A286:G286"/>
    <mergeCell ref="A287:G287"/>
    <mergeCell ref="B301:D301"/>
    <mergeCell ref="B302:D302"/>
    <mergeCell ref="A313:G313"/>
    <mergeCell ref="A314:G314"/>
    <mergeCell ref="A341:G341"/>
    <mergeCell ref="A342:G342"/>
    <mergeCell ref="B303:D303"/>
    <mergeCell ref="B304:D304"/>
    <mergeCell ref="B356:D356"/>
    <mergeCell ref="B357:D357"/>
    <mergeCell ref="B358:D358"/>
    <mergeCell ref="B359:D359"/>
    <mergeCell ref="B329:D329"/>
    <mergeCell ref="B330:D330"/>
    <mergeCell ref="B331:D331"/>
    <mergeCell ref="B332:D332"/>
    <mergeCell ref="A374:G374"/>
    <mergeCell ref="B388:D388"/>
    <mergeCell ref="B389:D389"/>
    <mergeCell ref="B390:D390"/>
    <mergeCell ref="B391:D391"/>
    <mergeCell ref="A375:G375"/>
    <mergeCell ref="A401:G401"/>
    <mergeCell ref="A402:G402"/>
    <mergeCell ref="B415:D415"/>
    <mergeCell ref="B416:D416"/>
    <mergeCell ref="B417:D417"/>
    <mergeCell ref="B444:D444"/>
    <mergeCell ref="B445:D445"/>
    <mergeCell ref="B418:D418"/>
    <mergeCell ref="A428:G428"/>
    <mergeCell ref="A429:G429"/>
    <mergeCell ref="B442:D442"/>
    <mergeCell ref="B443:D443"/>
  </mergeCells>
  <phoneticPr fontId="5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workbookViewId="0">
      <selection activeCell="H11" sqref="H11"/>
    </sheetView>
  </sheetViews>
  <sheetFormatPr defaultRowHeight="17.399999999999999"/>
  <cols>
    <col min="1" max="1" width="14.19921875" style="28" bestFit="1" customWidth="1"/>
    <col min="2" max="2" width="10.59765625" style="28" bestFit="1" customWidth="1"/>
    <col min="3" max="3" width="15.8984375" style="28" customWidth="1"/>
    <col min="4" max="5" width="11.8984375" style="28" customWidth="1"/>
    <col min="6" max="6" width="11.69921875" style="28" customWidth="1"/>
    <col min="7" max="7" width="8.19921875" style="28" customWidth="1"/>
    <col min="8" max="8" width="14.09765625" style="28" bestFit="1" customWidth="1"/>
    <col min="9" max="10" width="9" style="28"/>
    <col min="11" max="11" width="14.19921875" style="28" customWidth="1"/>
    <col min="12" max="12" width="14.09765625" style="28" customWidth="1"/>
  </cols>
  <sheetData>
    <row r="1" spans="1:12">
      <c r="A1" s="28" t="s">
        <v>146</v>
      </c>
    </row>
    <row r="2" spans="1:12">
      <c r="A2" s="28" t="s">
        <v>144</v>
      </c>
      <c r="B2" s="28" t="s">
        <v>145</v>
      </c>
      <c r="C2" s="28" t="s">
        <v>65</v>
      </c>
      <c r="D2" s="28" t="s">
        <v>28</v>
      </c>
      <c r="E2" s="28" t="s">
        <v>77</v>
      </c>
      <c r="F2" s="28" t="s">
        <v>66</v>
      </c>
      <c r="G2" s="28" t="s">
        <v>67</v>
      </c>
      <c r="H2" s="28" t="s">
        <v>68</v>
      </c>
      <c r="I2" s="28" t="s">
        <v>69</v>
      </c>
      <c r="J2" s="28" t="s">
        <v>78</v>
      </c>
      <c r="K2" s="28" t="s">
        <v>70</v>
      </c>
      <c r="L2" s="28" t="s">
        <v>71</v>
      </c>
    </row>
    <row r="3" spans="1:12">
      <c r="A3" s="28">
        <v>1</v>
      </c>
      <c r="B3" s="28">
        <f>A3</f>
        <v>1</v>
      </c>
      <c r="C3" s="28">
        <v>1</v>
      </c>
      <c r="D3" s="28">
        <v>2</v>
      </c>
      <c r="E3" s="28">
        <f>'적 몬스터'!$D$59</f>
        <v>2</v>
      </c>
      <c r="F3" s="28">
        <f>'적 몬스터'!$G$59</f>
        <v>1000</v>
      </c>
      <c r="G3" s="28">
        <f>'적 몬스터'!$F$59</f>
        <v>5</v>
      </c>
      <c r="H3" s="28" t="s">
        <v>20</v>
      </c>
      <c r="I3" s="28">
        <f>G3</f>
        <v>5</v>
      </c>
      <c r="J3" s="28">
        <f>E3</f>
        <v>2</v>
      </c>
      <c r="K3" s="28">
        <f>F3</f>
        <v>1000</v>
      </c>
      <c r="L3" s="28">
        <f>K3+(B3*1000)</f>
        <v>2000</v>
      </c>
    </row>
    <row r="4" spans="1:12">
      <c r="A4" s="28">
        <v>0</v>
      </c>
      <c r="B4" s="28">
        <f>B3+A4</f>
        <v>1</v>
      </c>
      <c r="C4" s="28">
        <v>1</v>
      </c>
      <c r="D4" s="28">
        <v>4</v>
      </c>
      <c r="E4" s="28">
        <f>'적 몬스터'!$D$59</f>
        <v>2</v>
      </c>
      <c r="F4" s="28">
        <f>'적 몬스터'!$G$59</f>
        <v>1000</v>
      </c>
      <c r="G4" s="28">
        <f>'적 몬스터'!$F$59</f>
        <v>5</v>
      </c>
      <c r="H4" s="28" t="s">
        <v>20</v>
      </c>
      <c r="I4" s="28">
        <f>I3+G4</f>
        <v>10</v>
      </c>
      <c r="J4" s="28">
        <f t="shared" ref="J4:K6" si="0">J3+E4</f>
        <v>4</v>
      </c>
      <c r="K4" s="28">
        <f t="shared" si="0"/>
        <v>2000</v>
      </c>
      <c r="L4" s="28">
        <f>K4+(B4*1000)</f>
        <v>3000</v>
      </c>
    </row>
    <row r="5" spans="1:12">
      <c r="A5" s="28">
        <v>2</v>
      </c>
      <c r="B5" s="28">
        <f t="shared" ref="B5:B58" si="1">B4+A5</f>
        <v>3</v>
      </c>
      <c r="C5" s="28">
        <v>1</v>
      </c>
      <c r="D5" s="28">
        <v>1</v>
      </c>
      <c r="E5" s="28">
        <f>'적 몬스터'!$D$59</f>
        <v>2</v>
      </c>
      <c r="F5" s="28">
        <f>'적 몬스터'!$G$59</f>
        <v>1000</v>
      </c>
      <c r="G5" s="28">
        <f>'적 몬스터'!$F$59</f>
        <v>5</v>
      </c>
      <c r="H5" s="28" t="s">
        <v>20</v>
      </c>
      <c r="I5" s="28">
        <f>I4+G5</f>
        <v>15</v>
      </c>
      <c r="J5" s="28">
        <f t="shared" si="0"/>
        <v>6</v>
      </c>
      <c r="K5" s="28">
        <f t="shared" si="0"/>
        <v>3000</v>
      </c>
      <c r="L5" s="28">
        <f>K5+(B5*1000)</f>
        <v>6000</v>
      </c>
    </row>
    <row r="6" spans="1:12">
      <c r="A6" s="28">
        <v>0</v>
      </c>
      <c r="B6" s="28">
        <f t="shared" si="1"/>
        <v>3</v>
      </c>
      <c r="C6" s="28">
        <v>1</v>
      </c>
      <c r="D6" s="28">
        <v>5</v>
      </c>
      <c r="E6" s="28">
        <f>'적 몬스터'!$D$59</f>
        <v>2</v>
      </c>
      <c r="F6" s="28">
        <f>'적 몬스터'!$G$59</f>
        <v>1000</v>
      </c>
      <c r="G6" s="28">
        <f>'적 몬스터'!$F$59</f>
        <v>5</v>
      </c>
      <c r="H6" s="28" t="s">
        <v>75</v>
      </c>
      <c r="I6" s="28">
        <f>I5+G6</f>
        <v>20</v>
      </c>
      <c r="J6" s="28">
        <f t="shared" si="0"/>
        <v>8</v>
      </c>
      <c r="K6" s="28">
        <f t="shared" si="0"/>
        <v>4000</v>
      </c>
      <c r="L6" s="28">
        <f>K6+(B6*1000)</f>
        <v>7000</v>
      </c>
    </row>
    <row r="7" spans="1:12">
      <c r="A7" s="28">
        <v>0</v>
      </c>
      <c r="B7" s="28">
        <f t="shared" si="1"/>
        <v>3</v>
      </c>
      <c r="C7" s="28">
        <v>1</v>
      </c>
      <c r="D7" s="28">
        <v>3</v>
      </c>
      <c r="E7" s="28">
        <f>'적 몬스터'!$D$59</f>
        <v>2</v>
      </c>
      <c r="F7" s="28">
        <f>'적 몬스터'!$G$59</f>
        <v>1000</v>
      </c>
      <c r="G7" s="28">
        <f>'적 몬스터'!$F$59</f>
        <v>5</v>
      </c>
      <c r="H7" s="28" t="s">
        <v>72</v>
      </c>
      <c r="I7" s="28">
        <f t="shared" ref="I7:I56" si="2">I6+G7</f>
        <v>25</v>
      </c>
      <c r="J7" s="28">
        <f t="shared" ref="J7:J56" si="3">J6+E7</f>
        <v>10</v>
      </c>
      <c r="K7" s="28">
        <f t="shared" ref="K7:K56" si="4">K6+F7</f>
        <v>5000</v>
      </c>
      <c r="L7" s="28">
        <f t="shared" ref="L7:L56" si="5">K7+(B7*1000)</f>
        <v>8000</v>
      </c>
    </row>
    <row r="8" spans="1:12">
      <c r="A8" s="28">
        <v>2</v>
      </c>
      <c r="B8" s="28">
        <f t="shared" si="1"/>
        <v>5</v>
      </c>
      <c r="C8" s="28">
        <v>1</v>
      </c>
      <c r="D8" s="28">
        <v>3</v>
      </c>
      <c r="E8" s="28">
        <f>'적 몬스터'!$D$59</f>
        <v>2</v>
      </c>
      <c r="F8" s="28">
        <f>'적 몬스터'!$G$59</f>
        <v>1000</v>
      </c>
      <c r="G8" s="28">
        <f>'적 몬스터'!$F$59</f>
        <v>5</v>
      </c>
      <c r="H8" s="28" t="s">
        <v>72</v>
      </c>
      <c r="I8" s="28">
        <f t="shared" si="2"/>
        <v>30</v>
      </c>
      <c r="J8" s="28">
        <f t="shared" si="3"/>
        <v>12</v>
      </c>
      <c r="K8" s="28">
        <f t="shared" si="4"/>
        <v>6000</v>
      </c>
      <c r="L8" s="28">
        <f t="shared" si="5"/>
        <v>11000</v>
      </c>
    </row>
    <row r="9" spans="1:12">
      <c r="A9" s="28">
        <v>0</v>
      </c>
      <c r="B9" s="28">
        <f t="shared" si="1"/>
        <v>5</v>
      </c>
      <c r="C9" s="28">
        <v>1</v>
      </c>
      <c r="D9" s="28">
        <v>4</v>
      </c>
      <c r="E9" s="28">
        <f>'적 몬스터'!$D$59</f>
        <v>2</v>
      </c>
      <c r="F9" s="28">
        <f>'적 몬스터'!$G$59</f>
        <v>1000</v>
      </c>
      <c r="G9" s="28">
        <f>'적 몬스터'!$F$59</f>
        <v>5</v>
      </c>
      <c r="H9" s="28" t="s">
        <v>72</v>
      </c>
      <c r="I9" s="28">
        <f t="shared" si="2"/>
        <v>35</v>
      </c>
      <c r="J9" s="28">
        <f t="shared" si="3"/>
        <v>14</v>
      </c>
      <c r="K9" s="28">
        <f t="shared" si="4"/>
        <v>7000</v>
      </c>
      <c r="L9" s="28">
        <f t="shared" si="5"/>
        <v>12000</v>
      </c>
    </row>
    <row r="10" spans="1:12">
      <c r="A10" s="28">
        <v>0</v>
      </c>
      <c r="B10" s="28">
        <f t="shared" si="1"/>
        <v>5</v>
      </c>
      <c r="C10" s="28">
        <v>1</v>
      </c>
      <c r="D10" s="28">
        <v>5</v>
      </c>
      <c r="E10" s="28">
        <f>'적 몬스터'!$D$59</f>
        <v>2</v>
      </c>
      <c r="F10" s="28">
        <f>'적 몬스터'!$G$59</f>
        <v>1000</v>
      </c>
      <c r="G10" s="28">
        <f>'적 몬스터'!$F$59</f>
        <v>5</v>
      </c>
      <c r="H10" s="28" t="s">
        <v>72</v>
      </c>
      <c r="I10" s="28">
        <f t="shared" si="2"/>
        <v>40</v>
      </c>
      <c r="J10" s="28">
        <f t="shared" si="3"/>
        <v>16</v>
      </c>
      <c r="K10" s="28">
        <f t="shared" si="4"/>
        <v>8000</v>
      </c>
      <c r="L10" s="28">
        <f t="shared" si="5"/>
        <v>13000</v>
      </c>
    </row>
    <row r="11" spans="1:12">
      <c r="A11" s="28">
        <v>2</v>
      </c>
      <c r="B11" s="28">
        <f t="shared" si="1"/>
        <v>7</v>
      </c>
      <c r="C11" s="28">
        <v>13</v>
      </c>
      <c r="D11" s="28">
        <v>3</v>
      </c>
      <c r="E11" s="28">
        <f>'적 몬스터'!$D$400</f>
        <v>1</v>
      </c>
      <c r="F11" s="28">
        <f>'적 몬스터'!$G$400</f>
        <v>5000</v>
      </c>
      <c r="G11" s="28">
        <v>0</v>
      </c>
      <c r="H11" s="28" t="s">
        <v>161</v>
      </c>
      <c r="I11" s="28">
        <f t="shared" si="2"/>
        <v>40</v>
      </c>
      <c r="J11" s="28">
        <f t="shared" si="3"/>
        <v>17</v>
      </c>
      <c r="K11" s="28">
        <f t="shared" si="4"/>
        <v>13000</v>
      </c>
      <c r="L11" s="28">
        <f t="shared" si="5"/>
        <v>20000</v>
      </c>
    </row>
    <row r="12" spans="1:12">
      <c r="A12" s="28">
        <v>1</v>
      </c>
      <c r="B12" s="28">
        <f t="shared" si="1"/>
        <v>8</v>
      </c>
      <c r="C12" s="28">
        <v>1</v>
      </c>
      <c r="D12" s="28">
        <v>1</v>
      </c>
      <c r="E12" s="28">
        <f>'적 몬스터'!$D$59</f>
        <v>2</v>
      </c>
      <c r="F12" s="28">
        <f>'적 몬스터'!$G$59</f>
        <v>1000</v>
      </c>
      <c r="G12" s="28">
        <f>'적 몬스터'!$F$59</f>
        <v>5</v>
      </c>
      <c r="H12" s="28" t="s">
        <v>20</v>
      </c>
      <c r="I12" s="28">
        <f t="shared" si="2"/>
        <v>45</v>
      </c>
      <c r="J12" s="28">
        <f t="shared" si="3"/>
        <v>19</v>
      </c>
      <c r="K12" s="28">
        <f t="shared" si="4"/>
        <v>14000</v>
      </c>
      <c r="L12" s="28">
        <f t="shared" si="5"/>
        <v>22000</v>
      </c>
    </row>
    <row r="13" spans="1:12">
      <c r="A13" s="28">
        <v>0</v>
      </c>
      <c r="B13" s="28">
        <f t="shared" si="1"/>
        <v>8</v>
      </c>
      <c r="C13" s="28">
        <v>1</v>
      </c>
      <c r="D13" s="28">
        <v>2</v>
      </c>
      <c r="E13" s="28">
        <f>'적 몬스터'!$D$59</f>
        <v>2</v>
      </c>
      <c r="F13" s="28">
        <f>'적 몬스터'!$G$59</f>
        <v>1000</v>
      </c>
      <c r="G13" s="28">
        <f>'적 몬스터'!$F$59</f>
        <v>5</v>
      </c>
      <c r="H13" s="28" t="s">
        <v>73</v>
      </c>
      <c r="I13" s="28">
        <f t="shared" si="2"/>
        <v>50</v>
      </c>
      <c r="J13" s="28">
        <f t="shared" si="3"/>
        <v>21</v>
      </c>
      <c r="K13" s="28">
        <f t="shared" si="4"/>
        <v>15000</v>
      </c>
      <c r="L13" s="28">
        <f t="shared" si="5"/>
        <v>23000</v>
      </c>
    </row>
    <row r="14" spans="1:12">
      <c r="A14" s="28">
        <v>0</v>
      </c>
      <c r="B14" s="28">
        <f t="shared" si="1"/>
        <v>8</v>
      </c>
      <c r="C14" s="28">
        <v>1</v>
      </c>
      <c r="D14" s="28">
        <v>3</v>
      </c>
      <c r="E14" s="28">
        <f>'적 몬스터'!$D$59</f>
        <v>2</v>
      </c>
      <c r="F14" s="28">
        <f>'적 몬스터'!$G$59</f>
        <v>1000</v>
      </c>
      <c r="G14" s="28">
        <f>'적 몬스터'!$F$59</f>
        <v>5</v>
      </c>
      <c r="H14" s="28" t="s">
        <v>74</v>
      </c>
      <c r="I14" s="28">
        <f t="shared" si="2"/>
        <v>55</v>
      </c>
      <c r="J14" s="28">
        <f t="shared" si="3"/>
        <v>23</v>
      </c>
      <c r="K14" s="28">
        <f t="shared" si="4"/>
        <v>16000</v>
      </c>
      <c r="L14" s="28">
        <f t="shared" si="5"/>
        <v>24000</v>
      </c>
    </row>
    <row r="15" spans="1:12">
      <c r="A15" s="28">
        <v>0</v>
      </c>
      <c r="B15" s="28">
        <f t="shared" si="1"/>
        <v>8</v>
      </c>
      <c r="C15" s="28">
        <v>1</v>
      </c>
      <c r="D15" s="28">
        <v>4</v>
      </c>
      <c r="E15" s="28">
        <f>'적 몬스터'!$D$59</f>
        <v>2</v>
      </c>
      <c r="F15" s="28">
        <f>'적 몬스터'!$G$59</f>
        <v>1000</v>
      </c>
      <c r="G15" s="28">
        <f>'적 몬스터'!$F$59</f>
        <v>5</v>
      </c>
      <c r="H15" s="28" t="s">
        <v>20</v>
      </c>
      <c r="I15" s="28">
        <f t="shared" si="2"/>
        <v>60</v>
      </c>
      <c r="J15" s="28">
        <f t="shared" si="3"/>
        <v>25</v>
      </c>
      <c r="K15" s="28">
        <f t="shared" si="4"/>
        <v>17000</v>
      </c>
      <c r="L15" s="28">
        <f t="shared" si="5"/>
        <v>25000</v>
      </c>
    </row>
    <row r="16" spans="1:12">
      <c r="A16" s="28">
        <v>0</v>
      </c>
      <c r="B16" s="28">
        <f t="shared" si="1"/>
        <v>8</v>
      </c>
      <c r="C16" s="28">
        <v>1</v>
      </c>
      <c r="D16" s="28">
        <v>5</v>
      </c>
      <c r="E16" s="28">
        <f>'적 몬스터'!$D$59</f>
        <v>2</v>
      </c>
      <c r="F16" s="28">
        <f>'적 몬스터'!$G$59</f>
        <v>1000</v>
      </c>
      <c r="G16" s="28">
        <f>'적 몬스터'!$F$59</f>
        <v>5</v>
      </c>
      <c r="H16" s="28" t="s">
        <v>20</v>
      </c>
      <c r="I16" s="28">
        <f t="shared" si="2"/>
        <v>65</v>
      </c>
      <c r="J16" s="28">
        <f t="shared" si="3"/>
        <v>27</v>
      </c>
      <c r="K16" s="28">
        <f t="shared" si="4"/>
        <v>18000</v>
      </c>
      <c r="L16" s="28">
        <f t="shared" si="5"/>
        <v>26000</v>
      </c>
    </row>
    <row r="17" spans="1:12">
      <c r="A17" s="28">
        <v>3</v>
      </c>
      <c r="B17" s="28">
        <f t="shared" si="1"/>
        <v>11</v>
      </c>
      <c r="C17" s="28">
        <v>8</v>
      </c>
      <c r="D17" s="28">
        <v>3</v>
      </c>
      <c r="E17" s="28">
        <f>'적 몬스터'!$D$258</f>
        <v>4</v>
      </c>
      <c r="F17" s="28">
        <f>'적 몬스터'!$G$258</f>
        <v>5000</v>
      </c>
      <c r="G17" s="28">
        <f>'적 몬스터'!$F$258</f>
        <v>20</v>
      </c>
      <c r="H17" s="28" t="s">
        <v>175</v>
      </c>
      <c r="I17" s="28">
        <f t="shared" si="2"/>
        <v>85</v>
      </c>
      <c r="J17" s="28">
        <f t="shared" si="3"/>
        <v>31</v>
      </c>
      <c r="K17" s="28">
        <f t="shared" si="4"/>
        <v>23000</v>
      </c>
      <c r="L17" s="28">
        <f t="shared" si="5"/>
        <v>34000</v>
      </c>
    </row>
    <row r="18" spans="1:12">
      <c r="A18" s="28">
        <v>2</v>
      </c>
      <c r="B18" s="28">
        <f t="shared" si="1"/>
        <v>13</v>
      </c>
      <c r="C18" s="28">
        <v>3</v>
      </c>
      <c r="D18" s="28">
        <v>1</v>
      </c>
      <c r="E18" s="28">
        <f>'적 몬스터'!$D$116</f>
        <v>3</v>
      </c>
      <c r="F18" s="28">
        <f>'적 몬스터'!$G$116</f>
        <v>3000</v>
      </c>
      <c r="G18" s="28">
        <f>'적 몬스터'!$F$116</f>
        <v>10</v>
      </c>
      <c r="H18" s="28" t="s">
        <v>74</v>
      </c>
      <c r="I18" s="28">
        <f t="shared" si="2"/>
        <v>95</v>
      </c>
      <c r="J18" s="28">
        <f t="shared" si="3"/>
        <v>34</v>
      </c>
      <c r="K18" s="28">
        <f t="shared" si="4"/>
        <v>26000</v>
      </c>
      <c r="L18" s="28">
        <f t="shared" si="5"/>
        <v>39000</v>
      </c>
    </row>
    <row r="19" spans="1:12">
      <c r="A19" s="28">
        <v>1</v>
      </c>
      <c r="B19" s="28">
        <f t="shared" si="1"/>
        <v>14</v>
      </c>
      <c r="C19" s="28">
        <v>3</v>
      </c>
      <c r="D19" s="28">
        <v>5</v>
      </c>
      <c r="E19" s="28">
        <f>'적 몬스터'!$D$116</f>
        <v>3</v>
      </c>
      <c r="F19" s="28">
        <f>'적 몬스터'!$G$116</f>
        <v>3000</v>
      </c>
      <c r="G19" s="28">
        <f>'적 몬스터'!$F$116</f>
        <v>10</v>
      </c>
      <c r="H19" s="28" t="s">
        <v>20</v>
      </c>
      <c r="I19" s="28">
        <f t="shared" si="2"/>
        <v>105</v>
      </c>
      <c r="J19" s="28">
        <f t="shared" si="3"/>
        <v>37</v>
      </c>
      <c r="K19" s="28">
        <f t="shared" si="4"/>
        <v>29000</v>
      </c>
      <c r="L19" s="28">
        <f t="shared" si="5"/>
        <v>43000</v>
      </c>
    </row>
    <row r="20" spans="1:12">
      <c r="A20" s="28">
        <v>2</v>
      </c>
      <c r="B20" s="28">
        <f t="shared" si="1"/>
        <v>16</v>
      </c>
      <c r="C20" s="28">
        <v>3</v>
      </c>
      <c r="D20" s="28">
        <v>2</v>
      </c>
      <c r="E20" s="28">
        <f>'적 몬스터'!$D$116</f>
        <v>3</v>
      </c>
      <c r="F20" s="28">
        <f>'적 몬스터'!$G$116</f>
        <v>3000</v>
      </c>
      <c r="G20" s="28">
        <f>'적 몬스터'!$F$116</f>
        <v>10</v>
      </c>
      <c r="H20" s="28" t="s">
        <v>20</v>
      </c>
      <c r="I20" s="28">
        <f t="shared" si="2"/>
        <v>115</v>
      </c>
      <c r="J20" s="28">
        <f t="shared" si="3"/>
        <v>40</v>
      </c>
      <c r="K20" s="28">
        <f t="shared" si="4"/>
        <v>32000</v>
      </c>
      <c r="L20" s="28">
        <f t="shared" si="5"/>
        <v>48000</v>
      </c>
    </row>
    <row r="21" spans="1:12">
      <c r="A21" s="28">
        <v>0</v>
      </c>
      <c r="B21" s="28">
        <f t="shared" si="1"/>
        <v>16</v>
      </c>
      <c r="C21" s="28">
        <v>3</v>
      </c>
      <c r="D21" s="28">
        <v>4</v>
      </c>
      <c r="E21" s="28">
        <f>'적 몬스터'!$D$116</f>
        <v>3</v>
      </c>
      <c r="F21" s="28">
        <f>'적 몬스터'!$G$116</f>
        <v>3000</v>
      </c>
      <c r="G21" s="28">
        <f>'적 몬스터'!$F$116</f>
        <v>10</v>
      </c>
      <c r="H21" s="28" t="s">
        <v>20</v>
      </c>
      <c r="I21" s="28">
        <f t="shared" si="2"/>
        <v>125</v>
      </c>
      <c r="J21" s="28">
        <f t="shared" si="3"/>
        <v>43</v>
      </c>
      <c r="K21" s="28">
        <f t="shared" si="4"/>
        <v>35000</v>
      </c>
      <c r="L21" s="28">
        <f t="shared" si="5"/>
        <v>51000</v>
      </c>
    </row>
    <row r="22" spans="1:12">
      <c r="A22" s="28">
        <v>2</v>
      </c>
      <c r="B22" s="28">
        <f t="shared" si="1"/>
        <v>18</v>
      </c>
      <c r="C22" s="28">
        <v>3</v>
      </c>
      <c r="D22" s="28">
        <v>1</v>
      </c>
      <c r="E22" s="28">
        <f>'적 몬스터'!$D$116</f>
        <v>3</v>
      </c>
      <c r="F22" s="28">
        <f>'적 몬스터'!$G$116</f>
        <v>3000</v>
      </c>
      <c r="G22" s="28">
        <f>'적 몬스터'!$F$116</f>
        <v>10</v>
      </c>
      <c r="H22" s="28" t="s">
        <v>73</v>
      </c>
      <c r="I22" s="28">
        <f t="shared" si="2"/>
        <v>135</v>
      </c>
      <c r="J22" s="28">
        <f t="shared" si="3"/>
        <v>46</v>
      </c>
      <c r="K22" s="28">
        <f t="shared" si="4"/>
        <v>38000</v>
      </c>
      <c r="L22" s="28">
        <f t="shared" si="5"/>
        <v>56000</v>
      </c>
    </row>
    <row r="23" spans="1:12">
      <c r="A23" s="28">
        <v>0</v>
      </c>
      <c r="B23" s="28">
        <f t="shared" si="1"/>
        <v>18</v>
      </c>
      <c r="C23" s="28">
        <v>3</v>
      </c>
      <c r="D23" s="28">
        <v>5</v>
      </c>
      <c r="E23" s="28">
        <f>'적 몬스터'!$D$116</f>
        <v>3</v>
      </c>
      <c r="F23" s="28">
        <f>'적 몬스터'!$G$116</f>
        <v>3000</v>
      </c>
      <c r="G23" s="28">
        <f>'적 몬스터'!$F$116</f>
        <v>10</v>
      </c>
      <c r="H23" s="28" t="s">
        <v>76</v>
      </c>
      <c r="I23" s="28">
        <f t="shared" si="2"/>
        <v>145</v>
      </c>
      <c r="J23" s="28">
        <f t="shared" si="3"/>
        <v>49</v>
      </c>
      <c r="K23" s="28">
        <f t="shared" si="4"/>
        <v>41000</v>
      </c>
      <c r="L23" s="28">
        <f t="shared" si="5"/>
        <v>59000</v>
      </c>
    </row>
    <row r="24" spans="1:12">
      <c r="A24" s="28">
        <v>0</v>
      </c>
      <c r="B24" s="28">
        <f t="shared" si="1"/>
        <v>18</v>
      </c>
      <c r="C24" s="28">
        <v>12</v>
      </c>
      <c r="D24" s="28">
        <v>3</v>
      </c>
      <c r="E24" s="28">
        <f>'적 몬스터'!$D$373</f>
        <v>1</v>
      </c>
      <c r="F24" s="28">
        <f>'적 몬스터'!$G$373</f>
        <v>5000</v>
      </c>
      <c r="G24" s="28">
        <v>0</v>
      </c>
      <c r="H24" s="28" t="s">
        <v>162</v>
      </c>
      <c r="I24" s="28">
        <f t="shared" si="2"/>
        <v>145</v>
      </c>
      <c r="J24" s="28">
        <f t="shared" si="3"/>
        <v>50</v>
      </c>
      <c r="K24" s="28">
        <f t="shared" si="4"/>
        <v>46000</v>
      </c>
      <c r="L24" s="28">
        <f t="shared" si="5"/>
        <v>64000</v>
      </c>
    </row>
    <row r="25" spans="1:12">
      <c r="A25" s="28">
        <v>2</v>
      </c>
      <c r="B25" s="28">
        <f t="shared" si="1"/>
        <v>20</v>
      </c>
      <c r="C25" s="28">
        <v>9</v>
      </c>
      <c r="D25" s="28">
        <v>3</v>
      </c>
      <c r="E25" s="28">
        <f>'적 몬스터'!$D$285</f>
        <v>6</v>
      </c>
      <c r="F25" s="28">
        <f>'적 몬스터'!$G$285</f>
        <v>12000</v>
      </c>
      <c r="G25" s="28">
        <f>'적 몬스터'!$F$285</f>
        <v>30</v>
      </c>
      <c r="H25" s="28" t="s">
        <v>20</v>
      </c>
      <c r="I25" s="28">
        <f t="shared" si="2"/>
        <v>175</v>
      </c>
      <c r="J25" s="28">
        <f t="shared" si="3"/>
        <v>56</v>
      </c>
      <c r="K25" s="28">
        <f t="shared" si="4"/>
        <v>58000</v>
      </c>
      <c r="L25" s="28">
        <f t="shared" si="5"/>
        <v>78000</v>
      </c>
    </row>
    <row r="26" spans="1:12">
      <c r="A26" s="28">
        <v>2</v>
      </c>
      <c r="B26" s="28">
        <f t="shared" si="1"/>
        <v>22</v>
      </c>
      <c r="C26" s="28">
        <v>1</v>
      </c>
      <c r="D26" s="28">
        <v>1</v>
      </c>
      <c r="E26" s="28">
        <f>'적 몬스터'!$D$59</f>
        <v>2</v>
      </c>
      <c r="F26" s="28">
        <f>'적 몬스터'!$G$59</f>
        <v>1000</v>
      </c>
      <c r="G26" s="28">
        <f>'적 몬스터'!$F$59</f>
        <v>5</v>
      </c>
      <c r="H26" s="28" t="s">
        <v>20</v>
      </c>
      <c r="I26" s="28">
        <f t="shared" si="2"/>
        <v>180</v>
      </c>
      <c r="J26" s="28">
        <f t="shared" si="3"/>
        <v>58</v>
      </c>
      <c r="K26" s="28">
        <f t="shared" si="4"/>
        <v>59000</v>
      </c>
      <c r="L26" s="28">
        <f t="shared" si="5"/>
        <v>81000</v>
      </c>
    </row>
    <row r="27" spans="1:12">
      <c r="A27" s="28">
        <v>0</v>
      </c>
      <c r="B27" s="28">
        <f t="shared" si="1"/>
        <v>22</v>
      </c>
      <c r="C27" s="28">
        <v>1</v>
      </c>
      <c r="D27" s="28">
        <v>3</v>
      </c>
      <c r="E27" s="28">
        <f>'적 몬스터'!$D$59</f>
        <v>2</v>
      </c>
      <c r="F27" s="28">
        <f>'적 몬스터'!$G$59</f>
        <v>1000</v>
      </c>
      <c r="G27" s="28">
        <f>'적 몬스터'!$F$59</f>
        <v>5</v>
      </c>
      <c r="H27" s="28" t="s">
        <v>20</v>
      </c>
      <c r="I27" s="28">
        <f t="shared" si="2"/>
        <v>185</v>
      </c>
      <c r="J27" s="28">
        <f t="shared" si="3"/>
        <v>60</v>
      </c>
      <c r="K27" s="28">
        <f t="shared" si="4"/>
        <v>60000</v>
      </c>
      <c r="L27" s="28">
        <f t="shared" si="5"/>
        <v>82000</v>
      </c>
    </row>
    <row r="28" spans="1:12">
      <c r="A28" s="28">
        <v>0</v>
      </c>
      <c r="B28" s="28">
        <f t="shared" si="1"/>
        <v>22</v>
      </c>
      <c r="C28" s="28">
        <v>1</v>
      </c>
      <c r="D28" s="28">
        <v>5</v>
      </c>
      <c r="E28" s="28">
        <f>'적 몬스터'!$D$59</f>
        <v>2</v>
      </c>
      <c r="F28" s="28">
        <f>'적 몬스터'!$G$59</f>
        <v>1000</v>
      </c>
      <c r="G28" s="28">
        <f>'적 몬스터'!$F$59</f>
        <v>5</v>
      </c>
      <c r="H28" s="28" t="s">
        <v>20</v>
      </c>
      <c r="I28" s="28">
        <f t="shared" si="2"/>
        <v>190</v>
      </c>
      <c r="J28" s="28">
        <f t="shared" si="3"/>
        <v>62</v>
      </c>
      <c r="K28" s="28">
        <f t="shared" si="4"/>
        <v>61000</v>
      </c>
      <c r="L28" s="28">
        <f t="shared" si="5"/>
        <v>83000</v>
      </c>
    </row>
    <row r="29" spans="1:12">
      <c r="A29" s="28">
        <v>1</v>
      </c>
      <c r="B29" s="28">
        <f t="shared" si="1"/>
        <v>23</v>
      </c>
      <c r="C29" s="28">
        <v>3</v>
      </c>
      <c r="D29" s="28">
        <v>2</v>
      </c>
      <c r="E29" s="28">
        <f>'적 몬스터'!$D$116</f>
        <v>3</v>
      </c>
      <c r="F29" s="28">
        <f>'적 몬스터'!$G$116</f>
        <v>3000</v>
      </c>
      <c r="G29" s="28">
        <f>'적 몬스터'!$F$116</f>
        <v>10</v>
      </c>
      <c r="H29" s="28" t="s">
        <v>20</v>
      </c>
      <c r="I29" s="28">
        <f t="shared" si="2"/>
        <v>200</v>
      </c>
      <c r="J29" s="28">
        <f t="shared" si="3"/>
        <v>65</v>
      </c>
      <c r="K29" s="28">
        <f t="shared" si="4"/>
        <v>64000</v>
      </c>
      <c r="L29" s="28">
        <f t="shared" si="5"/>
        <v>87000</v>
      </c>
    </row>
    <row r="30" spans="1:12">
      <c r="A30" s="28">
        <v>0</v>
      </c>
      <c r="B30" s="28">
        <f t="shared" si="1"/>
        <v>23</v>
      </c>
      <c r="C30" s="28">
        <v>3</v>
      </c>
      <c r="D30" s="28">
        <v>4</v>
      </c>
      <c r="E30" s="28">
        <f>'적 몬스터'!$D$116</f>
        <v>3</v>
      </c>
      <c r="F30" s="28">
        <f>'적 몬스터'!$G$116</f>
        <v>3000</v>
      </c>
      <c r="G30" s="28">
        <f>'적 몬스터'!$F$116</f>
        <v>10</v>
      </c>
      <c r="H30" s="28" t="s">
        <v>20</v>
      </c>
      <c r="I30" s="28">
        <f t="shared" si="2"/>
        <v>210</v>
      </c>
      <c r="J30" s="28">
        <f t="shared" si="3"/>
        <v>68</v>
      </c>
      <c r="K30" s="28">
        <f t="shared" si="4"/>
        <v>67000</v>
      </c>
      <c r="L30" s="28">
        <f t="shared" si="5"/>
        <v>90000</v>
      </c>
    </row>
    <row r="31" spans="1:12">
      <c r="A31" s="28">
        <v>1</v>
      </c>
      <c r="B31" s="28">
        <f t="shared" si="1"/>
        <v>24</v>
      </c>
      <c r="C31" s="28">
        <v>1</v>
      </c>
      <c r="D31" s="28">
        <v>1</v>
      </c>
      <c r="E31" s="28">
        <f>'적 몬스터'!$D$59</f>
        <v>2</v>
      </c>
      <c r="F31" s="28">
        <f>'적 몬스터'!$G$59</f>
        <v>1000</v>
      </c>
      <c r="G31" s="28">
        <f>'적 몬스터'!$F$59</f>
        <v>5</v>
      </c>
      <c r="H31" s="28" t="s">
        <v>20</v>
      </c>
      <c r="I31" s="28">
        <f t="shared" si="2"/>
        <v>215</v>
      </c>
      <c r="J31" s="28">
        <f t="shared" si="3"/>
        <v>70</v>
      </c>
      <c r="K31" s="28">
        <f t="shared" si="4"/>
        <v>68000</v>
      </c>
      <c r="L31" s="28">
        <f t="shared" si="5"/>
        <v>92000</v>
      </c>
    </row>
    <row r="32" spans="1:12">
      <c r="A32" s="28">
        <v>0.5</v>
      </c>
      <c r="B32" s="28">
        <f t="shared" si="1"/>
        <v>24.5</v>
      </c>
      <c r="C32" s="28">
        <v>1</v>
      </c>
      <c r="D32" s="28">
        <v>2</v>
      </c>
      <c r="E32" s="28">
        <f>'적 몬스터'!$D$59</f>
        <v>2</v>
      </c>
      <c r="F32" s="28">
        <f>'적 몬스터'!$G$59</f>
        <v>1000</v>
      </c>
      <c r="G32" s="28">
        <f>'적 몬스터'!$F$59</f>
        <v>5</v>
      </c>
      <c r="H32" s="28" t="s">
        <v>20</v>
      </c>
      <c r="I32" s="28">
        <f t="shared" si="2"/>
        <v>220</v>
      </c>
      <c r="J32" s="28">
        <f t="shared" si="3"/>
        <v>72</v>
      </c>
      <c r="K32" s="28">
        <f t="shared" si="4"/>
        <v>69000</v>
      </c>
      <c r="L32" s="28">
        <f t="shared" si="5"/>
        <v>93500</v>
      </c>
    </row>
    <row r="33" spans="1:12">
      <c r="A33" s="28">
        <v>0.5</v>
      </c>
      <c r="B33" s="28">
        <f t="shared" si="1"/>
        <v>25</v>
      </c>
      <c r="C33" s="28">
        <v>1</v>
      </c>
      <c r="D33" s="28">
        <v>3</v>
      </c>
      <c r="E33" s="28">
        <f>'적 몬스터'!$D$59</f>
        <v>2</v>
      </c>
      <c r="F33" s="28">
        <f>'적 몬스터'!$G$59</f>
        <v>1000</v>
      </c>
      <c r="G33" s="28">
        <f>'적 몬스터'!$F$59</f>
        <v>5</v>
      </c>
      <c r="H33" s="28" t="s">
        <v>20</v>
      </c>
      <c r="I33" s="28">
        <f t="shared" si="2"/>
        <v>225</v>
      </c>
      <c r="J33" s="28">
        <f t="shared" si="3"/>
        <v>74</v>
      </c>
      <c r="K33" s="28">
        <f t="shared" si="4"/>
        <v>70000</v>
      </c>
      <c r="L33" s="28">
        <f t="shared" si="5"/>
        <v>95000</v>
      </c>
    </row>
    <row r="34" spans="1:12">
      <c r="A34" s="28">
        <v>0.5</v>
      </c>
      <c r="B34" s="28">
        <f t="shared" si="1"/>
        <v>25.5</v>
      </c>
      <c r="C34" s="28">
        <v>1</v>
      </c>
      <c r="D34" s="28">
        <v>4</v>
      </c>
      <c r="E34" s="28">
        <f>'적 몬스터'!$D$59</f>
        <v>2</v>
      </c>
      <c r="F34" s="28">
        <f>'적 몬스터'!$G$59</f>
        <v>1000</v>
      </c>
      <c r="G34" s="28">
        <f>'적 몬스터'!$F$59</f>
        <v>5</v>
      </c>
      <c r="H34" s="28" t="s">
        <v>20</v>
      </c>
      <c r="I34" s="28">
        <f t="shared" si="2"/>
        <v>230</v>
      </c>
      <c r="J34" s="28">
        <f t="shared" si="3"/>
        <v>76</v>
      </c>
      <c r="K34" s="28">
        <f t="shared" si="4"/>
        <v>71000</v>
      </c>
      <c r="L34" s="28">
        <f t="shared" si="5"/>
        <v>96500</v>
      </c>
    </row>
    <row r="35" spans="1:12">
      <c r="A35" s="28">
        <v>0.5</v>
      </c>
      <c r="B35" s="28">
        <f t="shared" si="1"/>
        <v>26</v>
      </c>
      <c r="C35" s="28">
        <v>1</v>
      </c>
      <c r="D35" s="28">
        <v>5</v>
      </c>
      <c r="E35" s="28">
        <f>'적 몬스터'!$D$59</f>
        <v>2</v>
      </c>
      <c r="F35" s="28">
        <f>'적 몬스터'!$G$59</f>
        <v>1000</v>
      </c>
      <c r="G35" s="28">
        <f>'적 몬스터'!$F$59</f>
        <v>5</v>
      </c>
      <c r="H35" s="28" t="s">
        <v>20</v>
      </c>
      <c r="I35" s="28">
        <f t="shared" si="2"/>
        <v>235</v>
      </c>
      <c r="J35" s="28">
        <f t="shared" si="3"/>
        <v>78</v>
      </c>
      <c r="K35" s="28">
        <f t="shared" si="4"/>
        <v>72000</v>
      </c>
      <c r="L35" s="28">
        <f t="shared" si="5"/>
        <v>98000</v>
      </c>
    </row>
    <row r="36" spans="1:12">
      <c r="A36" s="28">
        <v>0.5</v>
      </c>
      <c r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c r="F36" s="28">
        <f>'적 몬스터'!$G$59</f>
        <v>1000</v>
      </c>
      <c r="G36" s="28">
        <f>'적 몬스터'!$F$59</f>
        <v>5</v>
      </c>
      <c r="H36" s="28" t="s">
        <v>20</v>
      </c>
      <c r="I36" s="28">
        <f t="shared" si="2"/>
        <v>240</v>
      </c>
      <c r="J36" s="28">
        <f t="shared" si="3"/>
        <v>80</v>
      </c>
      <c r="K36" s="28">
        <f t="shared" si="4"/>
        <v>73000</v>
      </c>
      <c r="L36" s="28">
        <f t="shared" si="5"/>
        <v>99500</v>
      </c>
    </row>
    <row r="37" spans="1:12">
      <c r="A37" s="28">
        <v>0.5</v>
      </c>
      <c r="B37" s="28">
        <f t="shared" si="1"/>
        <v>27</v>
      </c>
      <c r="C37" s="28">
        <v>1</v>
      </c>
      <c r="D37" s="28">
        <v>3</v>
      </c>
      <c r="E37" s="28">
        <f>'적 몬스터'!$D$59</f>
        <v>2</v>
      </c>
      <c r="F37" s="28">
        <f>'적 몬스터'!$G$59</f>
        <v>1000</v>
      </c>
      <c r="G37" s="28">
        <f>'적 몬스터'!$F$59</f>
        <v>5</v>
      </c>
      <c r="H37" s="28" t="s">
        <v>20</v>
      </c>
      <c r="I37" s="28">
        <f t="shared" si="2"/>
        <v>245</v>
      </c>
      <c r="J37" s="28">
        <f t="shared" si="3"/>
        <v>82</v>
      </c>
      <c r="K37" s="28">
        <f t="shared" si="4"/>
        <v>74000</v>
      </c>
      <c r="L37" s="28">
        <f t="shared" si="5"/>
        <v>101000</v>
      </c>
    </row>
    <row r="38" spans="1:12">
      <c r="A38" s="28">
        <v>0.5</v>
      </c>
      <c r="B38" s="28">
        <f t="shared" si="1"/>
        <v>27.5</v>
      </c>
      <c r="C38" s="28">
        <v>1</v>
      </c>
      <c r="D38" s="28">
        <v>2</v>
      </c>
      <c r="E38" s="28">
        <f>'적 몬스터'!$D$59</f>
        <v>2</v>
      </c>
      <c r="F38" s="28">
        <f>'적 몬스터'!$G$59</f>
        <v>1000</v>
      </c>
      <c r="G38" s="28">
        <f>'적 몬스터'!$F$59</f>
        <v>5</v>
      </c>
      <c r="H38" s="28" t="s">
        <v>20</v>
      </c>
      <c r="I38" s="28">
        <f t="shared" si="2"/>
        <v>250</v>
      </c>
      <c r="J38" s="28">
        <f t="shared" si="3"/>
        <v>84</v>
      </c>
      <c r="K38" s="28">
        <f t="shared" si="4"/>
        <v>75000</v>
      </c>
      <c r="L38" s="28">
        <f t="shared" si="5"/>
        <v>102500</v>
      </c>
    </row>
    <row r="39" spans="1:12">
      <c r="A39" s="28">
        <v>0.5</v>
      </c>
      <c r="B39" s="28">
        <f t="shared" si="1"/>
        <v>28</v>
      </c>
      <c r="C39" s="28">
        <v>13</v>
      </c>
      <c r="D39" s="28">
        <v>3</v>
      </c>
      <c r="E39" s="28">
        <f>'적 몬스터'!$D$400</f>
        <v>1</v>
      </c>
      <c r="F39" s="28">
        <f>'적 몬스터'!$G$400</f>
        <v>5000</v>
      </c>
      <c r="G39" s="28">
        <v>0</v>
      </c>
      <c r="H39" s="28" t="s">
        <v>161</v>
      </c>
      <c r="I39" s="28">
        <f t="shared" si="2"/>
        <v>250</v>
      </c>
      <c r="J39" s="28">
        <f t="shared" si="3"/>
        <v>85</v>
      </c>
      <c r="K39" s="28">
        <f t="shared" si="4"/>
        <v>80000</v>
      </c>
      <c r="L39" s="28">
        <f t="shared" si="5"/>
        <v>108000</v>
      </c>
    </row>
    <row r="40" spans="1:12">
      <c r="A40" s="28">
        <v>2.5</v>
      </c>
      <c r="B40" s="28">
        <f t="shared" si="1"/>
        <v>30.5</v>
      </c>
      <c r="C40" s="28">
        <v>5</v>
      </c>
      <c r="D40" s="28" t="s">
        <v>86</v>
      </c>
      <c r="E40" s="28">
        <f>'적 몬스터'!$D$173</f>
        <v>7</v>
      </c>
      <c r="F40" s="28">
        <f>'적 몬스터'!$G$173</f>
        <v>5000</v>
      </c>
      <c r="G40" s="28">
        <f>'적 몬스터'!$F$173</f>
        <v>15</v>
      </c>
      <c r="H40" s="28" t="s">
        <v>159</v>
      </c>
      <c r="I40" s="28">
        <f t="shared" si="2"/>
        <v>265</v>
      </c>
      <c r="J40" s="28">
        <f t="shared" si="3"/>
        <v>92</v>
      </c>
      <c r="K40" s="28">
        <f t="shared" si="4"/>
        <v>85000</v>
      </c>
      <c r="L40" s="28">
        <f t="shared" si="5"/>
        <v>115500</v>
      </c>
    </row>
    <row r="41" spans="1:12">
      <c r="A41" s="28">
        <v>1</v>
      </c>
      <c r="B41" s="28">
        <f t="shared" si="1"/>
        <v>31.5</v>
      </c>
      <c r="C41" s="28">
        <v>5</v>
      </c>
      <c r="D41" s="28" t="s">
        <v>87</v>
      </c>
      <c r="E41" s="28">
        <f>'적 몬스터'!$D$173</f>
        <v>7</v>
      </c>
      <c r="F41" s="28">
        <f>'적 몬스터'!$G$173</f>
        <v>5000</v>
      </c>
      <c r="G41" s="28">
        <f>'적 몬스터'!$F$173</f>
        <v>15</v>
      </c>
      <c r="H41" s="28" t="s">
        <v>159</v>
      </c>
      <c r="I41" s="28">
        <f t="shared" si="2"/>
        <v>280</v>
      </c>
      <c r="J41" s="28">
        <f t="shared" si="3"/>
        <v>99</v>
      </c>
      <c r="K41" s="28">
        <f t="shared" si="4"/>
        <v>90000</v>
      </c>
      <c r="L41" s="28">
        <f t="shared" si="5"/>
        <v>121500</v>
      </c>
    </row>
    <row r="42" spans="1:12">
      <c r="A42" s="28">
        <v>2</v>
      </c>
      <c r="B42" s="28">
        <f t="shared" si="1"/>
        <v>33.5</v>
      </c>
      <c r="C42" s="28">
        <v>1</v>
      </c>
      <c r="D42" s="28">
        <v>2</v>
      </c>
      <c r="E42" s="28">
        <f>'적 몬스터'!$D$59</f>
        <v>2</v>
      </c>
      <c r="F42" s="28">
        <f>'적 몬스터'!$G$59</f>
        <v>1000</v>
      </c>
      <c r="G42" s="28">
        <f>'적 몬스터'!$F$59</f>
        <v>5</v>
      </c>
      <c r="H42" s="28" t="s">
        <v>159</v>
      </c>
      <c r="I42" s="28">
        <f t="shared" si="2"/>
        <v>285</v>
      </c>
      <c r="J42" s="28">
        <f t="shared" si="3"/>
        <v>101</v>
      </c>
      <c r="K42" s="28">
        <f t="shared" si="4"/>
        <v>91000</v>
      </c>
      <c r="L42" s="28">
        <f t="shared" si="5"/>
        <v>124500</v>
      </c>
    </row>
    <row r="43" spans="1:12">
      <c r="A43" s="28">
        <v>0</v>
      </c>
      <c r="B43" s="28">
        <f t="shared" si="1"/>
        <v>33.5</v>
      </c>
      <c r="C43" s="28">
        <v>1</v>
      </c>
      <c r="D43" s="28">
        <v>4</v>
      </c>
      <c r="E43" s="28">
        <f>'적 몬스터'!$D$59</f>
        <v>2</v>
      </c>
      <c r="F43" s="28">
        <f>'적 몬스터'!$G$59</f>
        <v>1000</v>
      </c>
      <c r="G43" s="28">
        <f>'적 몬스터'!$F$59</f>
        <v>5</v>
      </c>
      <c r="H43" s="28" t="s">
        <v>20</v>
      </c>
      <c r="I43" s="28">
        <f t="shared" si="2"/>
        <v>290</v>
      </c>
      <c r="J43" s="28">
        <f t="shared" si="3"/>
        <v>103</v>
      </c>
      <c r="K43" s="28">
        <f t="shared" si="4"/>
        <v>92000</v>
      </c>
      <c r="L43" s="28">
        <f t="shared" si="5"/>
        <v>125500</v>
      </c>
    </row>
    <row r="44" spans="1:12">
      <c r="A44" s="28">
        <v>2</v>
      </c>
      <c r="B44" s="28">
        <f t="shared" si="1"/>
        <v>35.5</v>
      </c>
      <c r="C44" s="28">
        <v>3</v>
      </c>
      <c r="D44" s="28">
        <v>2</v>
      </c>
      <c r="E44" s="28">
        <f>'적 몬스터'!$D$116</f>
        <v>3</v>
      </c>
      <c r="F44" s="28">
        <f>'적 몬스터'!$G$116</f>
        <v>3000</v>
      </c>
      <c r="G44" s="28">
        <f>'적 몬스터'!$F$116</f>
        <v>10</v>
      </c>
      <c r="H44" s="28" t="s">
        <v>20</v>
      </c>
      <c r="I44" s="28">
        <f t="shared" si="2"/>
        <v>300</v>
      </c>
      <c r="J44" s="28">
        <f t="shared" si="3"/>
        <v>106</v>
      </c>
      <c r="K44" s="28">
        <f t="shared" si="4"/>
        <v>95000</v>
      </c>
      <c r="L44" s="28">
        <f t="shared" si="5"/>
        <v>130500</v>
      </c>
    </row>
    <row r="45" spans="1:12">
      <c r="A45" s="28">
        <v>0</v>
      </c>
      <c r="B45" s="28">
        <f t="shared" si="1"/>
        <v>35.5</v>
      </c>
      <c r="C45" s="28">
        <v>3</v>
      </c>
      <c r="D45" s="28">
        <v>4</v>
      </c>
      <c r="E45" s="28">
        <f>'적 몬스터'!$D$116</f>
        <v>3</v>
      </c>
      <c r="F45" s="28">
        <f>'적 몬스터'!$G$116</f>
        <v>3000</v>
      </c>
      <c r="G45" s="28">
        <f>'적 몬스터'!$F$116</f>
        <v>10</v>
      </c>
      <c r="H45" s="28" t="s">
        <v>20</v>
      </c>
      <c r="I45" s="28">
        <f t="shared" si="2"/>
        <v>310</v>
      </c>
      <c r="J45" s="28">
        <f t="shared" si="3"/>
        <v>109</v>
      </c>
      <c r="K45" s="28">
        <f t="shared" si="4"/>
        <v>98000</v>
      </c>
      <c r="L45" s="28">
        <f t="shared" si="5"/>
        <v>133500</v>
      </c>
    </row>
    <row r="46" spans="1:12">
      <c r="A46" s="28">
        <v>3</v>
      </c>
      <c r="B46" s="28">
        <f t="shared" si="1"/>
        <v>38.5</v>
      </c>
      <c r="C46" s="28">
        <v>9</v>
      </c>
      <c r="D46" s="28">
        <v>3</v>
      </c>
      <c r="E46" s="28">
        <f>'적 몬스터'!$D$285</f>
        <v>6</v>
      </c>
      <c r="F46" s="28">
        <f>'적 몬스터'!$G$285</f>
        <v>12000</v>
      </c>
      <c r="G46" s="28">
        <f>'적 몬스터'!$F$285</f>
        <v>30</v>
      </c>
      <c r="H46" s="28" t="s">
        <v>20</v>
      </c>
      <c r="I46" s="28">
        <f t="shared" si="2"/>
        <v>340</v>
      </c>
      <c r="J46" s="28">
        <f t="shared" si="3"/>
        <v>115</v>
      </c>
      <c r="K46" s="28">
        <f t="shared" si="4"/>
        <v>110000</v>
      </c>
      <c r="L46" s="28">
        <f t="shared" si="5"/>
        <v>148500</v>
      </c>
    </row>
    <row r="47" spans="1:12">
      <c r="A47" s="28">
        <v>2</v>
      </c>
      <c r="B47" s="28">
        <f t="shared" si="1"/>
        <v>40.5</v>
      </c>
      <c r="C47" s="28">
        <v>5</v>
      </c>
      <c r="D47" s="28" t="s">
        <v>134</v>
      </c>
      <c r="E47" s="28">
        <f>'적 몬스터'!$D$173</f>
        <v>7</v>
      </c>
      <c r="F47" s="28">
        <f>'적 몬스터'!$G$173</f>
        <v>5000</v>
      </c>
      <c r="G47" s="28">
        <f>'적 몬스터'!$F$173</f>
        <v>15</v>
      </c>
      <c r="H47" s="28" t="s">
        <v>159</v>
      </c>
      <c r="I47" s="28">
        <f t="shared" si="2"/>
        <v>355</v>
      </c>
      <c r="J47" s="28">
        <f t="shared" si="3"/>
        <v>122</v>
      </c>
      <c r="K47" s="28">
        <f t="shared" si="4"/>
        <v>115000</v>
      </c>
      <c r="L47" s="28">
        <f t="shared" si="5"/>
        <v>155500</v>
      </c>
    </row>
    <row r="48" spans="1:12">
      <c r="A48" s="28">
        <v>2</v>
      </c>
      <c r="B48" s="28">
        <f t="shared" si="1"/>
        <v>42.5</v>
      </c>
      <c r="C48" s="28">
        <v>3</v>
      </c>
      <c r="D48" s="28">
        <v>1</v>
      </c>
      <c r="E48" s="28">
        <f>'적 몬스터'!$D$116</f>
        <v>3</v>
      </c>
      <c r="F48" s="28">
        <f>'적 몬스터'!$G$116</f>
        <v>3000</v>
      </c>
      <c r="G48" s="28">
        <f>'적 몬스터'!$F$116</f>
        <v>10</v>
      </c>
      <c r="H48" s="28" t="s">
        <v>159</v>
      </c>
      <c r="I48" s="28">
        <f t="shared" si="2"/>
        <v>365</v>
      </c>
      <c r="J48" s="28">
        <f t="shared" si="3"/>
        <v>125</v>
      </c>
      <c r="K48" s="28">
        <f t="shared" si="4"/>
        <v>118000</v>
      </c>
      <c r="L48" s="28">
        <f t="shared" si="5"/>
        <v>160500</v>
      </c>
    </row>
    <row r="49" spans="1:12">
      <c r="A49" s="28">
        <v>1</v>
      </c>
      <c r="B49" s="28">
        <f t="shared" si="1"/>
        <v>43.5</v>
      </c>
      <c r="C49" s="28">
        <v>5</v>
      </c>
      <c r="D49" s="28" t="s">
        <v>135</v>
      </c>
      <c r="E49" s="28">
        <f>'적 몬스터'!$D$173</f>
        <v>7</v>
      </c>
      <c r="F49" s="28">
        <f>'적 몬스터'!$G$173</f>
        <v>5000</v>
      </c>
      <c r="G49" s="28">
        <f>'적 몬스터'!$F$173</f>
        <v>15</v>
      </c>
      <c r="H49" s="28" t="s">
        <v>159</v>
      </c>
      <c r="I49" s="28">
        <f t="shared" si="2"/>
        <v>380</v>
      </c>
      <c r="J49" s="28">
        <f t="shared" si="3"/>
        <v>132</v>
      </c>
      <c r="K49" s="28">
        <f t="shared" si="4"/>
        <v>123000</v>
      </c>
      <c r="L49" s="28">
        <f t="shared" si="5"/>
        <v>166500</v>
      </c>
    </row>
    <row r="50" spans="1:12">
      <c r="A50" s="28">
        <v>2</v>
      </c>
      <c r="B50" s="28">
        <f t="shared" si="1"/>
        <v>45.5</v>
      </c>
      <c r="C50" s="28">
        <v>3</v>
      </c>
      <c r="D50" s="28">
        <v>5</v>
      </c>
      <c r="E50" s="28">
        <f>'적 몬스터'!$D$116</f>
        <v>3</v>
      </c>
      <c r="F50" s="28">
        <f>'적 몬스터'!$G$116</f>
        <v>3000</v>
      </c>
      <c r="G50" s="28">
        <f>'적 몬스터'!$F$116</f>
        <v>10</v>
      </c>
      <c r="H50" s="28" t="s">
        <v>20</v>
      </c>
      <c r="I50" s="28">
        <f t="shared" si="2"/>
        <v>390</v>
      </c>
      <c r="J50" s="28">
        <f t="shared" si="3"/>
        <v>135</v>
      </c>
      <c r="K50" s="28">
        <f t="shared" si="4"/>
        <v>126000</v>
      </c>
      <c r="L50" s="28">
        <f t="shared" si="5"/>
        <v>171500</v>
      </c>
    </row>
    <row r="51" spans="1:12">
      <c r="A51" s="28">
        <v>1</v>
      </c>
      <c r="B51" s="28">
        <f t="shared" si="1"/>
        <v>46.5</v>
      </c>
      <c r="C51" s="28">
        <v>5</v>
      </c>
      <c r="D51" s="28" t="s">
        <v>136</v>
      </c>
      <c r="E51" s="28">
        <f>'적 몬스터'!$D$173</f>
        <v>7</v>
      </c>
      <c r="F51" s="28">
        <f>'적 몬스터'!$G$173</f>
        <v>5000</v>
      </c>
      <c r="G51" s="28">
        <f>'적 몬스터'!$F$173</f>
        <v>15</v>
      </c>
      <c r="H51" s="28" t="s">
        <v>159</v>
      </c>
      <c r="I51" s="28">
        <f t="shared" si="2"/>
        <v>405</v>
      </c>
      <c r="J51" s="28">
        <f t="shared" si="3"/>
        <v>142</v>
      </c>
      <c r="K51" s="28">
        <f t="shared" si="4"/>
        <v>131000</v>
      </c>
      <c r="L51" s="28">
        <f t="shared" si="5"/>
        <v>177500</v>
      </c>
    </row>
    <row r="52" spans="1:12">
      <c r="A52" s="28">
        <v>2</v>
      </c>
      <c r="B52" s="28">
        <f t="shared" si="1"/>
        <v>48.5</v>
      </c>
      <c r="C52" s="28">
        <v>6</v>
      </c>
      <c r="D52" s="28">
        <v>3</v>
      </c>
      <c r="E52" s="28">
        <f>'적 몬스터'!$D$201</f>
        <v>30</v>
      </c>
      <c r="F52" s="28">
        <f>'적 몬스터'!$G$201</f>
        <v>20000</v>
      </c>
      <c r="G52" s="28">
        <f>'적 몬스터'!$F$201</f>
        <v>50</v>
      </c>
      <c r="H52" s="28" t="s">
        <v>165</v>
      </c>
      <c r="I52" s="28">
        <f t="shared" si="2"/>
        <v>455</v>
      </c>
      <c r="J52" s="28">
        <f t="shared" si="3"/>
        <v>172</v>
      </c>
      <c r="K52" s="28">
        <f t="shared" si="4"/>
        <v>151000</v>
      </c>
      <c r="L52" s="28">
        <f t="shared" si="5"/>
        <v>199500</v>
      </c>
    </row>
    <row r="53" spans="1:12">
      <c r="A53" s="28">
        <v>2</v>
      </c>
      <c r="B53" s="28">
        <f t="shared" si="1"/>
        <v>50.5</v>
      </c>
      <c r="C53" s="28">
        <v>1</v>
      </c>
      <c r="D53" s="28">
        <v>2</v>
      </c>
      <c r="E53" s="28">
        <f>'적 몬스터'!$D$59</f>
        <v>2</v>
      </c>
      <c r="F53" s="28">
        <f>'적 몬스터'!$G$59</f>
        <v>1000</v>
      </c>
      <c r="G53" s="28">
        <f>'적 몬스터'!$F$59</f>
        <v>5</v>
      </c>
      <c r="H53" s="28" t="s">
        <v>20</v>
      </c>
      <c r="I53" s="28">
        <f t="shared" si="2"/>
        <v>460</v>
      </c>
      <c r="J53" s="28">
        <f t="shared" si="3"/>
        <v>174</v>
      </c>
      <c r="K53" s="28">
        <f t="shared" si="4"/>
        <v>152000</v>
      </c>
      <c r="L53" s="28">
        <f t="shared" si="5"/>
        <v>202500</v>
      </c>
    </row>
    <row r="54" spans="1:12">
      <c r="A54" s="28">
        <v>0</v>
      </c>
      <c r="B54" s="28">
        <f t="shared" si="1"/>
        <v>50.5</v>
      </c>
      <c r="C54" s="28">
        <v>1</v>
      </c>
      <c r="D54" s="28">
        <v>4</v>
      </c>
      <c r="E54" s="28">
        <f>'적 몬스터'!$D$59</f>
        <v>2</v>
      </c>
      <c r="F54" s="28">
        <f>'적 몬스터'!$G$59</f>
        <v>1000</v>
      </c>
      <c r="G54" s="28">
        <f>'적 몬스터'!$F$59</f>
        <v>5</v>
      </c>
      <c r="H54" s="28" t="s">
        <v>20</v>
      </c>
      <c r="I54" s="28">
        <f t="shared" si="2"/>
        <v>465</v>
      </c>
      <c r="J54" s="28">
        <f t="shared" si="3"/>
        <v>176</v>
      </c>
      <c r="K54" s="28">
        <f t="shared" si="4"/>
        <v>153000</v>
      </c>
      <c r="L54" s="28">
        <f t="shared" si="5"/>
        <v>203500</v>
      </c>
    </row>
    <row r="55" spans="1:12">
      <c r="A55" s="28">
        <v>1.5</v>
      </c>
      <c r="B55" s="28">
        <f t="shared" si="1"/>
        <v>52</v>
      </c>
      <c r="C55" s="28">
        <v>7</v>
      </c>
      <c r="D55" s="28">
        <v>1</v>
      </c>
      <c r="E55" s="28">
        <v>0</v>
      </c>
      <c r="F55" s="28">
        <f>'적 몬스터'!$G$230</f>
        <v>30000</v>
      </c>
      <c r="G55" s="28">
        <f>'적 몬스터'!$F$230</f>
        <v>100</v>
      </c>
      <c r="H55" s="28" t="s">
        <v>20</v>
      </c>
      <c r="I55" s="28">
        <f t="shared" si="2"/>
        <v>565</v>
      </c>
      <c r="J55" s="28">
        <f t="shared" si="3"/>
        <v>176</v>
      </c>
      <c r="K55" s="28">
        <f t="shared" si="4"/>
        <v>183000</v>
      </c>
      <c r="L55" s="28">
        <f t="shared" si="5"/>
        <v>235000</v>
      </c>
    </row>
    <row r="56" spans="1:12">
      <c r="A56" s="28">
        <v>0</v>
      </c>
      <c r="B56" s="28">
        <f t="shared" si="1"/>
        <v>52</v>
      </c>
      <c r="C56" s="28">
        <v>7</v>
      </c>
      <c r="D56" s="28">
        <v>5</v>
      </c>
      <c r="E56" s="28">
        <v>0</v>
      </c>
      <c r="F56" s="28">
        <f>'적 몬스터'!$G$230</f>
        <v>30000</v>
      </c>
      <c r="G56" s="28">
        <f>'적 몬스터'!$F$230</f>
        <v>100</v>
      </c>
      <c r="H56" s="28" t="s">
        <v>20</v>
      </c>
      <c r="I56" s="28">
        <f t="shared" si="2"/>
        <v>665</v>
      </c>
      <c r="J56" s="28">
        <f t="shared" si="3"/>
        <v>176</v>
      </c>
      <c r="K56" s="28">
        <f t="shared" si="4"/>
        <v>213000</v>
      </c>
      <c r="L56" s="28">
        <f t="shared" si="5"/>
        <v>265000</v>
      </c>
    </row>
    <row r="57" spans="1:12">
      <c r="A57" s="28">
        <v>1</v>
      </c>
      <c r="B57" s="28">
        <f t="shared" si="1"/>
        <v>53</v>
      </c>
      <c r="C57" s="28">
        <v>7</v>
      </c>
      <c r="D57" s="28">
        <v>5</v>
      </c>
      <c r="E57" s="28">
        <v>0</v>
      </c>
      <c r="F57" s="28">
        <f>'적 몬스터'!$G$230</f>
        <v>30000</v>
      </c>
      <c r="G57" s="28">
        <f>'적 몬스터'!$F$230</f>
        <v>100</v>
      </c>
      <c r="H57" s="28" t="s">
        <v>20</v>
      </c>
      <c r="I57" s="28">
        <f>I56+G57</f>
        <v>765</v>
      </c>
      <c r="J57" s="28">
        <f>J56+E57</f>
        <v>176</v>
      </c>
      <c r="K57" s="28">
        <f>K56+F57</f>
        <v>243000</v>
      </c>
      <c r="L57" s="28">
        <f>K57+(B57*1000)</f>
        <v>296000</v>
      </c>
    </row>
    <row r="58" spans="1:12">
      <c r="A58" s="28">
        <v>1</v>
      </c>
      <c r="B58" s="28">
        <f t="shared" si="1"/>
        <v>54</v>
      </c>
      <c r="C58" s="28">
        <v>7</v>
      </c>
      <c r="D58" s="28">
        <v>5</v>
      </c>
      <c r="E58" s="28">
        <v>0</v>
      </c>
      <c r="F58" s="28">
        <f>'적 몬스터'!$G$230</f>
        <v>30000</v>
      </c>
      <c r="G58" s="28">
        <f>'적 몬스터'!$F$230</f>
        <v>100</v>
      </c>
      <c r="H58" s="28" t="s">
        <v>20</v>
      </c>
      <c r="I58" s="28">
        <f>I57+G58</f>
        <v>865</v>
      </c>
      <c r="J58" s="28">
        <f>J57+E58</f>
        <v>176</v>
      </c>
      <c r="K58" s="28">
        <f>K57+F58</f>
        <v>273000</v>
      </c>
      <c r="L58" s="28">
        <f>K58+(B58*1000)</f>
        <v>327000</v>
      </c>
    </row>
    <row r="59" spans="1:12">
      <c r="A59" s="28" t="s">
        <v>192</v>
      </c>
    </row>
    <row r="60" spans="1:12">
      <c r="A60" s="28">
        <v>6</v>
      </c>
      <c r="B60" s="28">
        <f>B58+A60</f>
        <v>60</v>
      </c>
      <c r="C60" s="28">
        <v>5</v>
      </c>
      <c r="D60" s="28" t="s">
        <v>149</v>
      </c>
      <c r="E60" s="28">
        <f>'적 몬스터'!$D$173</f>
        <v>7</v>
      </c>
      <c r="F60" s="28">
        <f>'적 몬스터'!$G$173</f>
        <v>5000</v>
      </c>
      <c r="G60" s="28">
        <f>'적 몬스터'!$F$173</f>
        <v>15</v>
      </c>
      <c r="H60" s="28" t="s">
        <v>160</v>
      </c>
      <c r="I60" s="28">
        <f>I58+G60</f>
        <v>880</v>
      </c>
      <c r="J60" s="28">
        <f>J58+E60</f>
        <v>183</v>
      </c>
      <c r="K60" s="28">
        <f>K58+F60</f>
        <v>278000</v>
      </c>
      <c r="L60" s="28">
        <f t="shared" ref="L60:L80" si="6">K60+(B60*2000)</f>
        <v>398000</v>
      </c>
    </row>
    <row r="61" spans="1:12">
      <c r="A61" s="28">
        <v>0</v>
      </c>
      <c r="B61" s="28">
        <f>B60+A61</f>
        <v>60</v>
      </c>
      <c r="C61" s="28">
        <v>5</v>
      </c>
      <c r="D61" s="28" t="s">
        <v>148</v>
      </c>
      <c r="E61" s="28">
        <f>'적 몬스터'!$D$173</f>
        <v>7</v>
      </c>
      <c r="F61" s="28">
        <f>'적 몬스터'!$G$173</f>
        <v>5000</v>
      </c>
      <c r="G61" s="28">
        <f>'적 몬스터'!$F$173</f>
        <v>15</v>
      </c>
      <c r="H61" s="28" t="s">
        <v>160</v>
      </c>
      <c r="I61" s="28">
        <f t="shared" ref="I61:I80" si="7">I60+G61</f>
        <v>895</v>
      </c>
      <c r="J61" s="28">
        <f>J60+E61</f>
        <v>190</v>
      </c>
      <c r="K61" s="28">
        <f>K60+F61</f>
        <v>283000</v>
      </c>
      <c r="L61" s="28">
        <f t="shared" si="6"/>
        <v>403000</v>
      </c>
    </row>
    <row r="62" spans="1:12">
      <c r="A62" s="28">
        <v>1</v>
      </c>
      <c r="B62" s="28">
        <f t="shared" ref="B62:B128" si="8">B61+A62</f>
        <v>61</v>
      </c>
      <c r="C62" s="28">
        <v>1</v>
      </c>
      <c r="D62" s="28">
        <v>1</v>
      </c>
      <c r="E62" s="28">
        <f>'적 몬스터'!$D$59</f>
        <v>2</v>
      </c>
      <c r="F62" s="28">
        <f>'적 몬스터'!$G$59</f>
        <v>1000</v>
      </c>
      <c r="G62" s="28">
        <f>'적 몬스터'!$F$59</f>
        <v>5</v>
      </c>
      <c r="H62" s="28" t="s">
        <v>147</v>
      </c>
      <c r="I62" s="28">
        <f t="shared" si="7"/>
        <v>900</v>
      </c>
      <c r="J62" s="28">
        <f t="shared" ref="J62:J67" si="9">J61+E62</f>
        <v>192</v>
      </c>
      <c r="K62" s="28">
        <f t="shared" ref="K62:K80" si="10">K61+F62</f>
        <v>284000</v>
      </c>
      <c r="L62" s="28">
        <f t="shared" si="6"/>
        <v>406000</v>
      </c>
    </row>
    <row r="63" spans="1:12">
      <c r="A63" s="28">
        <v>0</v>
      </c>
      <c r="B63" s="28">
        <f t="shared" si="8"/>
        <v>61</v>
      </c>
      <c r="C63" s="28">
        <v>1</v>
      </c>
      <c r="D63" s="28">
        <v>2</v>
      </c>
      <c r="E63" s="28">
        <f>'적 몬스터'!$D$59</f>
        <v>2</v>
      </c>
      <c r="F63" s="28">
        <f>'적 몬스터'!$G$59</f>
        <v>1000</v>
      </c>
      <c r="G63" s="28">
        <f>'적 몬스터'!$F$59</f>
        <v>5</v>
      </c>
      <c r="H63" s="28" t="s">
        <v>147</v>
      </c>
      <c r="I63" s="28">
        <f t="shared" si="7"/>
        <v>905</v>
      </c>
      <c r="J63" s="28">
        <f t="shared" si="9"/>
        <v>194</v>
      </c>
      <c r="K63" s="28">
        <f t="shared" si="10"/>
        <v>285000</v>
      </c>
      <c r="L63" s="28">
        <f t="shared" si="6"/>
        <v>407000</v>
      </c>
    </row>
    <row r="64" spans="1:12">
      <c r="A64" s="28">
        <v>0</v>
      </c>
      <c r="B64" s="28">
        <f t="shared" si="8"/>
        <v>61</v>
      </c>
      <c r="C64" s="28">
        <v>8</v>
      </c>
      <c r="D64" s="28">
        <v>3</v>
      </c>
      <c r="E64" s="28">
        <v>8</v>
      </c>
      <c r="F64" s="28">
        <f>'적 몬스터'!$G$258</f>
        <v>5000</v>
      </c>
      <c r="G64" s="28">
        <f>'적 몬스터'!$F$87</f>
        <v>60</v>
      </c>
      <c r="H64" s="28" t="s">
        <v>20</v>
      </c>
      <c r="I64" s="28">
        <f t="shared" si="7"/>
        <v>965</v>
      </c>
      <c r="J64" s="28">
        <f t="shared" si="9"/>
        <v>202</v>
      </c>
      <c r="K64" s="28">
        <f t="shared" si="10"/>
        <v>290000</v>
      </c>
      <c r="L64" s="28">
        <f t="shared" si="6"/>
        <v>412000</v>
      </c>
    </row>
    <row r="65" spans="1:12">
      <c r="A65" s="28">
        <v>0</v>
      </c>
      <c r="B65" s="28">
        <f t="shared" si="8"/>
        <v>61</v>
      </c>
      <c r="C65" s="28">
        <v>1</v>
      </c>
      <c r="D65" s="28">
        <v>4</v>
      </c>
      <c r="E65" s="28">
        <f>'적 몬스터'!$D$59</f>
        <v>2</v>
      </c>
      <c r="F65" s="28">
        <f>'적 몬스터'!$G$59</f>
        <v>1000</v>
      </c>
      <c r="G65" s="28">
        <f>'적 몬스터'!$F$59</f>
        <v>5</v>
      </c>
      <c r="H65" s="28" t="s">
        <v>147</v>
      </c>
      <c r="I65" s="28">
        <f t="shared" si="7"/>
        <v>970</v>
      </c>
      <c r="J65" s="28">
        <f t="shared" si="9"/>
        <v>204</v>
      </c>
      <c r="K65" s="28">
        <f t="shared" si="10"/>
        <v>291000</v>
      </c>
      <c r="L65" s="28">
        <f t="shared" si="6"/>
        <v>413000</v>
      </c>
    </row>
    <row r="66" spans="1:12">
      <c r="A66" s="28">
        <v>1</v>
      </c>
      <c r="B66" s="28">
        <f t="shared" si="8"/>
        <v>62</v>
      </c>
      <c r="C66" s="28">
        <v>1</v>
      </c>
      <c r="D66" s="28">
        <v>5</v>
      </c>
      <c r="E66" s="28">
        <f>'적 몬스터'!$D$59</f>
        <v>2</v>
      </c>
      <c r="F66" s="28">
        <f>'적 몬스터'!$G$59</f>
        <v>1000</v>
      </c>
      <c r="G66" s="28">
        <f>'적 몬스터'!$F$59</f>
        <v>5</v>
      </c>
      <c r="H66" s="28" t="s">
        <v>147</v>
      </c>
      <c r="I66" s="28">
        <f t="shared" si="7"/>
        <v>975</v>
      </c>
      <c r="J66" s="28">
        <f t="shared" si="9"/>
        <v>206</v>
      </c>
      <c r="K66" s="28">
        <f t="shared" si="10"/>
        <v>292000</v>
      </c>
      <c r="L66" s="28">
        <f t="shared" si="6"/>
        <v>416000</v>
      </c>
    </row>
    <row r="67" spans="1:12">
      <c r="A67" s="28">
        <v>0</v>
      </c>
      <c r="B67" s="28">
        <f t="shared" si="8"/>
        <v>62</v>
      </c>
      <c r="C67" s="28">
        <v>8</v>
      </c>
      <c r="D67" s="28">
        <v>4</v>
      </c>
      <c r="E67" s="28">
        <v>8</v>
      </c>
      <c r="F67" s="28">
        <f>'적 몬스터'!$G$258</f>
        <v>5000</v>
      </c>
      <c r="G67" s="28">
        <f>'적 몬스터'!$F$87</f>
        <v>60</v>
      </c>
      <c r="H67" s="28" t="s">
        <v>20</v>
      </c>
      <c r="I67" s="28">
        <f t="shared" si="7"/>
        <v>1035</v>
      </c>
      <c r="J67" s="28">
        <f t="shared" si="9"/>
        <v>214</v>
      </c>
      <c r="K67" s="28">
        <f t="shared" si="10"/>
        <v>297000</v>
      </c>
      <c r="L67" s="28">
        <f t="shared" si="6"/>
        <v>421000</v>
      </c>
    </row>
    <row r="68" spans="1:12">
      <c r="A68" s="28">
        <v>0</v>
      </c>
      <c r="B68" s="28">
        <f t="shared" si="8"/>
        <v>62</v>
      </c>
      <c r="C68" s="28">
        <v>1</v>
      </c>
      <c r="D68" s="28">
        <v>3</v>
      </c>
      <c r="E68" s="28">
        <f>'적 몬스터'!$D$59</f>
        <v>2</v>
      </c>
      <c r="F68" s="28">
        <f>'적 몬스터'!$G$59</f>
        <v>1000</v>
      </c>
      <c r="G68" s="28">
        <f>'적 몬스터'!$F$59</f>
        <v>5</v>
      </c>
      <c r="H68" s="28" t="s">
        <v>147</v>
      </c>
      <c r="I68" s="28">
        <f t="shared" si="7"/>
        <v>1040</v>
      </c>
      <c r="J68" s="28">
        <f t="shared" ref="J68:J80" si="11">J67+E68</f>
        <v>216</v>
      </c>
      <c r="K68" s="28">
        <f t="shared" si="10"/>
        <v>298000</v>
      </c>
      <c r="L68" s="28">
        <f t="shared" si="6"/>
        <v>422000</v>
      </c>
    </row>
    <row r="69" spans="1:12">
      <c r="A69" s="28">
        <v>0</v>
      </c>
      <c r="B69" s="28">
        <f t="shared" si="8"/>
        <v>62</v>
      </c>
      <c r="C69" s="28">
        <v>8</v>
      </c>
      <c r="D69" s="28">
        <v>2</v>
      </c>
      <c r="E69" s="28">
        <v>8</v>
      </c>
      <c r="F69" s="28">
        <f>'적 몬스터'!$G$258</f>
        <v>5000</v>
      </c>
      <c r="G69" s="28">
        <f>'적 몬스터'!$F$87</f>
        <v>60</v>
      </c>
      <c r="H69" s="28" t="s">
        <v>20</v>
      </c>
      <c r="I69" s="28">
        <f t="shared" si="7"/>
        <v>1100</v>
      </c>
      <c r="J69" s="28">
        <f t="shared" si="11"/>
        <v>224</v>
      </c>
      <c r="K69" s="28">
        <f t="shared" si="10"/>
        <v>303000</v>
      </c>
      <c r="L69" s="28">
        <f t="shared" si="6"/>
        <v>427000</v>
      </c>
    </row>
    <row r="70" spans="1:12">
      <c r="A70" s="28">
        <v>3</v>
      </c>
      <c r="B70" s="28">
        <f t="shared" si="8"/>
        <v>65</v>
      </c>
      <c r="C70" s="28">
        <v>3</v>
      </c>
      <c r="D70" s="28">
        <v>1</v>
      </c>
      <c r="E70" s="28">
        <f>'적 몬스터'!$D$116</f>
        <v>3</v>
      </c>
      <c r="F70" s="28">
        <f>'적 몬스터'!$G$116</f>
        <v>3000</v>
      </c>
      <c r="G70" s="28">
        <f>'적 몬스터'!$F$116</f>
        <v>10</v>
      </c>
      <c r="H70" s="28" t="s">
        <v>20</v>
      </c>
      <c r="I70" s="28">
        <f t="shared" si="7"/>
        <v>1110</v>
      </c>
      <c r="J70" s="28">
        <f t="shared" si="11"/>
        <v>227</v>
      </c>
      <c r="K70" s="28">
        <f t="shared" si="10"/>
        <v>306000</v>
      </c>
      <c r="L70" s="28">
        <f t="shared" si="6"/>
        <v>436000</v>
      </c>
    </row>
    <row r="71" spans="1:12">
      <c r="A71" s="28">
        <v>0</v>
      </c>
      <c r="B71" s="28">
        <f t="shared" si="8"/>
        <v>65</v>
      </c>
      <c r="C71" s="28">
        <v>3</v>
      </c>
      <c r="D71" s="28">
        <v>2</v>
      </c>
      <c r="E71" s="28">
        <f>'적 몬스터'!$D$116</f>
        <v>3</v>
      </c>
      <c r="F71" s="28">
        <f>'적 몬스터'!$G$116</f>
        <v>3000</v>
      </c>
      <c r="G71" s="28">
        <f>'적 몬스터'!$F$116</f>
        <v>10</v>
      </c>
      <c r="H71" s="28" t="s">
        <v>20</v>
      </c>
      <c r="I71" s="28">
        <f t="shared" si="7"/>
        <v>1120</v>
      </c>
      <c r="J71" s="28">
        <f t="shared" si="11"/>
        <v>230</v>
      </c>
      <c r="K71" s="28">
        <f t="shared" si="10"/>
        <v>309000</v>
      </c>
      <c r="L71" s="28">
        <f t="shared" si="6"/>
        <v>439000</v>
      </c>
    </row>
    <row r="72" spans="1:12">
      <c r="A72" s="28">
        <v>0</v>
      </c>
      <c r="B72" s="28">
        <f t="shared" si="8"/>
        <v>65</v>
      </c>
      <c r="C72" s="28">
        <v>9</v>
      </c>
      <c r="D72" s="28">
        <v>3</v>
      </c>
      <c r="E72" s="28">
        <f>'적 몬스터'!$D$285</f>
        <v>6</v>
      </c>
      <c r="F72" s="28">
        <f>'적 몬스터'!$G$285</f>
        <v>12000</v>
      </c>
      <c r="G72" s="28">
        <f>'적 몬스터'!$F$285</f>
        <v>30</v>
      </c>
      <c r="H72" s="28" t="s">
        <v>20</v>
      </c>
      <c r="I72" s="28">
        <f t="shared" si="7"/>
        <v>1150</v>
      </c>
      <c r="J72" s="28">
        <f t="shared" si="11"/>
        <v>236</v>
      </c>
      <c r="K72" s="28">
        <f t="shared" si="10"/>
        <v>321000</v>
      </c>
      <c r="L72" s="28">
        <f t="shared" si="6"/>
        <v>451000</v>
      </c>
    </row>
    <row r="73" spans="1:12">
      <c r="A73" s="28">
        <v>0</v>
      </c>
      <c r="B73" s="28">
        <f t="shared" si="8"/>
        <v>65</v>
      </c>
      <c r="C73" s="28">
        <v>3</v>
      </c>
      <c r="D73" s="28">
        <v>4</v>
      </c>
      <c r="E73" s="28">
        <f>'적 몬스터'!$D$116</f>
        <v>3</v>
      </c>
      <c r="F73" s="28">
        <f>'적 몬스터'!$G$116</f>
        <v>3000</v>
      </c>
      <c r="G73" s="28">
        <f>'적 몬스터'!$F$116</f>
        <v>10</v>
      </c>
      <c r="H73" s="28" t="s">
        <v>20</v>
      </c>
      <c r="I73" s="28">
        <f t="shared" si="7"/>
        <v>1160</v>
      </c>
      <c r="J73" s="28">
        <f t="shared" si="11"/>
        <v>239</v>
      </c>
      <c r="K73" s="28">
        <f t="shared" si="10"/>
        <v>324000</v>
      </c>
      <c r="L73" s="28">
        <f t="shared" si="6"/>
        <v>454000</v>
      </c>
    </row>
    <row r="74" spans="1:12">
      <c r="A74" s="28">
        <v>0</v>
      </c>
      <c r="B74" s="28">
        <f t="shared" si="8"/>
        <v>65</v>
      </c>
      <c r="C74" s="28">
        <v>3</v>
      </c>
      <c r="D74" s="28">
        <v>5</v>
      </c>
      <c r="E74" s="28">
        <f>'적 몬스터'!$D$116</f>
        <v>3</v>
      </c>
      <c r="F74" s="28">
        <f>'적 몬스터'!$G$116</f>
        <v>3000</v>
      </c>
      <c r="G74" s="28">
        <f>'적 몬스터'!$F$116</f>
        <v>10</v>
      </c>
      <c r="H74" s="28" t="s">
        <v>20</v>
      </c>
      <c r="I74" s="28">
        <f t="shared" si="7"/>
        <v>1170</v>
      </c>
      <c r="J74" s="28">
        <f t="shared" si="11"/>
        <v>242</v>
      </c>
      <c r="K74" s="28">
        <f t="shared" si="10"/>
        <v>327000</v>
      </c>
      <c r="L74" s="28">
        <f t="shared" si="6"/>
        <v>457000</v>
      </c>
    </row>
    <row r="75" spans="1:12">
      <c r="A75" s="28">
        <v>1</v>
      </c>
      <c r="B75" s="28">
        <f t="shared" si="8"/>
        <v>66</v>
      </c>
      <c r="C75" s="28">
        <v>1</v>
      </c>
      <c r="D75" s="28">
        <v>1</v>
      </c>
      <c r="E75" s="28">
        <f>'적 몬스터'!$D$59</f>
        <v>2</v>
      </c>
      <c r="F75" s="28">
        <f>'적 몬스터'!$G$59</f>
        <v>1000</v>
      </c>
      <c r="G75" s="28">
        <f>'적 몬스터'!$F$59</f>
        <v>5</v>
      </c>
      <c r="H75" s="28" t="s">
        <v>20</v>
      </c>
      <c r="I75" s="28">
        <f t="shared" si="7"/>
        <v>1175</v>
      </c>
      <c r="J75" s="28">
        <f t="shared" si="11"/>
        <v>244</v>
      </c>
      <c r="K75" s="28">
        <f t="shared" si="10"/>
        <v>328000</v>
      </c>
      <c r="L75" s="28">
        <f t="shared" si="6"/>
        <v>460000</v>
      </c>
    </row>
    <row r="76" spans="1:12">
      <c r="A76" s="28">
        <v>0.5</v>
      </c>
      <c r="B76" s="28">
        <f t="shared" si="8"/>
        <v>66.5</v>
      </c>
      <c r="C76" s="28">
        <v>1</v>
      </c>
      <c r="D76" s="28">
        <v>5</v>
      </c>
      <c r="E76" s="28">
        <f>'적 몬스터'!$D$59</f>
        <v>2</v>
      </c>
      <c r="F76" s="28">
        <f>'적 몬스터'!$G$59</f>
        <v>1000</v>
      </c>
      <c r="G76" s="28">
        <f>'적 몬스터'!$F$59</f>
        <v>5</v>
      </c>
      <c r="H76" s="28" t="s">
        <v>20</v>
      </c>
      <c r="I76" s="28">
        <f t="shared" si="7"/>
        <v>1180</v>
      </c>
      <c r="J76" s="28">
        <f t="shared" si="11"/>
        <v>246</v>
      </c>
      <c r="K76" s="28">
        <f t="shared" si="10"/>
        <v>329000</v>
      </c>
      <c r="L76" s="28">
        <f t="shared" si="6"/>
        <v>462000</v>
      </c>
    </row>
    <row r="77" spans="1:12">
      <c r="A77" s="28">
        <v>0.5</v>
      </c>
      <c r="B77" s="28">
        <f t="shared" si="8"/>
        <v>67</v>
      </c>
      <c r="C77" s="28">
        <v>1</v>
      </c>
      <c r="D77" s="28">
        <v>2</v>
      </c>
      <c r="E77" s="28">
        <f>'적 몬스터'!$D$59</f>
        <v>2</v>
      </c>
      <c r="F77" s="28">
        <f>'적 몬스터'!$G$59</f>
        <v>1000</v>
      </c>
      <c r="G77" s="28">
        <f>'적 몬스터'!$F$59</f>
        <v>5</v>
      </c>
      <c r="H77" s="28" t="s">
        <v>20</v>
      </c>
      <c r="I77" s="28">
        <f t="shared" si="7"/>
        <v>1185</v>
      </c>
      <c r="J77" s="28">
        <f t="shared" si="11"/>
        <v>248</v>
      </c>
      <c r="K77" s="28">
        <f t="shared" si="10"/>
        <v>330000</v>
      </c>
      <c r="L77" s="28">
        <f t="shared" si="6"/>
        <v>464000</v>
      </c>
    </row>
    <row r="78" spans="1:12">
      <c r="A78" s="28">
        <v>0.5</v>
      </c>
      <c r="B78" s="28">
        <f t="shared" si="8"/>
        <v>67.5</v>
      </c>
      <c r="C78" s="28">
        <v>1</v>
      </c>
      <c r="D78" s="28">
        <v>4</v>
      </c>
      <c r="E78" s="28">
        <f>'적 몬스터'!$D$59</f>
        <v>2</v>
      </c>
      <c r="F78" s="28">
        <f>'적 몬스터'!$G$59</f>
        <v>1000</v>
      </c>
      <c r="G78" s="28">
        <f>'적 몬스터'!$F$59</f>
        <v>5</v>
      </c>
      <c r="H78" s="28" t="s">
        <v>20</v>
      </c>
      <c r="I78" s="28">
        <f t="shared" si="7"/>
        <v>1190</v>
      </c>
      <c r="J78" s="28">
        <f t="shared" si="11"/>
        <v>250</v>
      </c>
      <c r="K78" s="28">
        <f t="shared" si="10"/>
        <v>331000</v>
      </c>
      <c r="L78" s="28">
        <f t="shared" si="6"/>
        <v>466000</v>
      </c>
    </row>
    <row r="79" spans="1:12">
      <c r="A79" s="28">
        <v>0.5</v>
      </c>
      <c r="B79" s="28">
        <f t="shared" si="8"/>
        <v>68</v>
      </c>
      <c r="C79" s="28">
        <v>1</v>
      </c>
      <c r="D79" s="28">
        <v>3</v>
      </c>
      <c r="E79" s="28">
        <f>'적 몬스터'!$D$59</f>
        <v>2</v>
      </c>
      <c r="F79" s="28">
        <f>'적 몬스터'!$G$59</f>
        <v>1000</v>
      </c>
      <c r="G79" s="28">
        <f>'적 몬스터'!$F$59</f>
        <v>5</v>
      </c>
      <c r="H79" s="28" t="s">
        <v>20</v>
      </c>
      <c r="I79" s="28">
        <f t="shared" si="7"/>
        <v>1195</v>
      </c>
      <c r="J79" s="28">
        <f t="shared" si="11"/>
        <v>252</v>
      </c>
      <c r="K79" s="28">
        <f t="shared" si="10"/>
        <v>332000</v>
      </c>
      <c r="L79" s="28">
        <f t="shared" si="6"/>
        <v>468000</v>
      </c>
    </row>
    <row r="80" spans="1:12">
      <c r="A80" s="28">
        <v>1</v>
      </c>
      <c r="B80" s="28">
        <f t="shared" si="8"/>
        <v>69</v>
      </c>
      <c r="C80" s="28">
        <v>13</v>
      </c>
      <c r="D80" s="28">
        <v>3</v>
      </c>
      <c r="E80" s="28">
        <f>'적 몬스터'!$D$400</f>
        <v>1</v>
      </c>
      <c r="F80" s="28">
        <f>'적 몬스터'!$G$400</f>
        <v>5000</v>
      </c>
      <c r="G80" s="28">
        <v>0</v>
      </c>
      <c r="H80" s="28" t="s">
        <v>161</v>
      </c>
      <c r="I80" s="28">
        <f t="shared" si="7"/>
        <v>1195</v>
      </c>
      <c r="J80" s="28">
        <f t="shared" si="11"/>
        <v>253</v>
      </c>
      <c r="K80" s="28">
        <f t="shared" si="10"/>
        <v>337000</v>
      </c>
      <c r="L80" s="28">
        <f t="shared" si="6"/>
        <v>475000</v>
      </c>
    </row>
    <row r="81" spans="1:12">
      <c r="A81" s="28">
        <v>2</v>
      </c>
      <c r="B81" s="28">
        <f t="shared" si="8"/>
        <v>71</v>
      </c>
      <c r="C81" s="28">
        <v>5</v>
      </c>
      <c r="D81" s="28" t="s">
        <v>167</v>
      </c>
      <c r="E81" s="28">
        <f>'적 몬스터'!$D$173</f>
        <v>7</v>
      </c>
      <c r="F81" s="28">
        <f>'적 몬스터'!$G$173</f>
        <v>5000</v>
      </c>
      <c r="G81" s="28">
        <f>'적 몬스터'!$F$173</f>
        <v>15</v>
      </c>
      <c r="H81" s="28" t="s">
        <v>20</v>
      </c>
      <c r="I81" s="28">
        <f t="shared" ref="I81:I87" si="12">I80+G81</f>
        <v>1210</v>
      </c>
      <c r="J81" s="28">
        <f t="shared" ref="J81:J87" si="13">J80+E81</f>
        <v>260</v>
      </c>
      <c r="K81" s="28">
        <f t="shared" ref="K81:K87" si="14">K80+F81</f>
        <v>342000</v>
      </c>
      <c r="L81" s="28">
        <f t="shared" ref="L81:L87" si="15">K81+(B81*2000)</f>
        <v>484000</v>
      </c>
    </row>
    <row r="82" spans="1:12">
      <c r="A82" s="28">
        <v>0</v>
      </c>
      <c r="B82" s="28">
        <f t="shared" si="8"/>
        <v>71</v>
      </c>
      <c r="C82" s="28">
        <v>8</v>
      </c>
      <c r="D82" s="28">
        <v>1</v>
      </c>
      <c r="E82" s="28">
        <v>8</v>
      </c>
      <c r="F82" s="28">
        <f>'적 몬스터'!$G$258</f>
        <v>5000</v>
      </c>
      <c r="G82" s="28">
        <f>'적 몬스터'!$F$87</f>
        <v>60</v>
      </c>
      <c r="H82" s="28" t="s">
        <v>20</v>
      </c>
      <c r="I82" s="28">
        <f t="shared" si="12"/>
        <v>1270</v>
      </c>
      <c r="J82" s="28">
        <f t="shared" si="13"/>
        <v>268</v>
      </c>
      <c r="K82" s="28">
        <f t="shared" si="14"/>
        <v>347000</v>
      </c>
      <c r="L82" s="28">
        <f t="shared" si="15"/>
        <v>489000</v>
      </c>
    </row>
    <row r="83" spans="1:12">
      <c r="A83" s="28">
        <v>1</v>
      </c>
      <c r="B83" s="28">
        <f t="shared" si="8"/>
        <v>72</v>
      </c>
      <c r="C83" s="28">
        <v>5</v>
      </c>
      <c r="D83" s="28" t="s">
        <v>168</v>
      </c>
      <c r="E83" s="28">
        <f>'적 몬스터'!$D$173</f>
        <v>7</v>
      </c>
      <c r="F83" s="28">
        <f>'적 몬스터'!$G$173</f>
        <v>5000</v>
      </c>
      <c r="G83" s="28">
        <f>'적 몬스터'!$F$173</f>
        <v>15</v>
      </c>
      <c r="H83" s="28" t="s">
        <v>20</v>
      </c>
      <c r="I83" s="28">
        <f t="shared" si="12"/>
        <v>1285</v>
      </c>
      <c r="J83" s="28">
        <f t="shared" si="13"/>
        <v>275</v>
      </c>
      <c r="K83" s="28">
        <f t="shared" si="14"/>
        <v>352000</v>
      </c>
      <c r="L83" s="28">
        <f t="shared" si="15"/>
        <v>496000</v>
      </c>
    </row>
    <row r="84" spans="1:12">
      <c r="A84" s="28">
        <v>0</v>
      </c>
      <c r="B84" s="28">
        <f t="shared" si="8"/>
        <v>72</v>
      </c>
      <c r="C84" s="28">
        <v>8</v>
      </c>
      <c r="D84" s="28">
        <v>5</v>
      </c>
      <c r="E84" s="28">
        <v>8</v>
      </c>
      <c r="F84" s="28">
        <f>'적 몬스터'!$G$258</f>
        <v>5000</v>
      </c>
      <c r="G84" s="28">
        <f>'적 몬스터'!$F$87</f>
        <v>60</v>
      </c>
      <c r="H84" s="28" t="s">
        <v>20</v>
      </c>
      <c r="I84" s="28">
        <f t="shared" si="12"/>
        <v>1345</v>
      </c>
      <c r="J84" s="28">
        <f t="shared" si="13"/>
        <v>283</v>
      </c>
      <c r="K84" s="28">
        <f t="shared" si="14"/>
        <v>357000</v>
      </c>
      <c r="L84" s="28">
        <f t="shared" si="15"/>
        <v>501000</v>
      </c>
    </row>
    <row r="85" spans="1:12">
      <c r="A85" s="28">
        <v>1</v>
      </c>
      <c r="B85" s="28">
        <f t="shared" si="8"/>
        <v>73</v>
      </c>
      <c r="C85" s="28">
        <v>5</v>
      </c>
      <c r="D85" s="28" t="s">
        <v>169</v>
      </c>
      <c r="E85" s="28">
        <f>'적 몬스터'!$D$173</f>
        <v>7</v>
      </c>
      <c r="F85" s="28">
        <f>'적 몬스터'!$G$173</f>
        <v>5000</v>
      </c>
      <c r="G85" s="28">
        <f>'적 몬스터'!$F$173</f>
        <v>15</v>
      </c>
      <c r="H85" s="28" t="s">
        <v>20</v>
      </c>
      <c r="I85" s="28">
        <f t="shared" si="12"/>
        <v>1360</v>
      </c>
      <c r="J85" s="28">
        <f t="shared" si="13"/>
        <v>290</v>
      </c>
      <c r="K85" s="28">
        <f t="shared" si="14"/>
        <v>362000</v>
      </c>
      <c r="L85" s="28">
        <f t="shared" si="15"/>
        <v>508000</v>
      </c>
    </row>
    <row r="86" spans="1:12">
      <c r="A86" s="28">
        <v>0</v>
      </c>
      <c r="B86" s="28">
        <f t="shared" si="8"/>
        <v>73</v>
      </c>
      <c r="C86" s="28">
        <v>8</v>
      </c>
      <c r="D86" s="28">
        <v>3</v>
      </c>
      <c r="E86" s="28">
        <v>8</v>
      </c>
      <c r="F86" s="28">
        <f>'적 몬스터'!$G$258</f>
        <v>5000</v>
      </c>
      <c r="G86" s="28">
        <f>'적 몬스터'!$F$87</f>
        <v>60</v>
      </c>
      <c r="H86" s="28" t="s">
        <v>20</v>
      </c>
      <c r="I86" s="28">
        <f t="shared" si="12"/>
        <v>1420</v>
      </c>
      <c r="J86" s="28">
        <f t="shared" si="13"/>
        <v>298</v>
      </c>
      <c r="K86" s="28">
        <f t="shared" si="14"/>
        <v>367000</v>
      </c>
      <c r="L86" s="28">
        <f t="shared" si="15"/>
        <v>513000</v>
      </c>
    </row>
    <row r="87" spans="1:12">
      <c r="A87" s="28">
        <v>1</v>
      </c>
      <c r="B87" s="28">
        <f t="shared" si="8"/>
        <v>74</v>
      </c>
      <c r="C87" s="28">
        <v>5</v>
      </c>
      <c r="D87" s="28" t="s">
        <v>170</v>
      </c>
      <c r="E87" s="28">
        <f>'적 몬스터'!$D$173</f>
        <v>7</v>
      </c>
      <c r="F87" s="28">
        <f>'적 몬스터'!$G$173</f>
        <v>5000</v>
      </c>
      <c r="G87" s="28">
        <f>'적 몬스터'!$F$173</f>
        <v>15</v>
      </c>
      <c r="H87" s="28" t="s">
        <v>20</v>
      </c>
      <c r="I87" s="28">
        <f t="shared" si="12"/>
        <v>1435</v>
      </c>
      <c r="J87" s="28">
        <f t="shared" si="13"/>
        <v>305</v>
      </c>
      <c r="K87" s="28">
        <f t="shared" si="14"/>
        <v>372000</v>
      </c>
      <c r="L87" s="28">
        <f t="shared" si="15"/>
        <v>520000</v>
      </c>
    </row>
    <row r="88" spans="1:12">
      <c r="A88" s="28">
        <v>1</v>
      </c>
      <c r="B88" s="28">
        <f t="shared" si="8"/>
        <v>75</v>
      </c>
      <c r="C88" s="28">
        <v>1</v>
      </c>
      <c r="D88" s="28">
        <v>1</v>
      </c>
      <c r="E88" s="28">
        <f>'적 몬스터'!$D$59</f>
        <v>2</v>
      </c>
      <c r="F88" s="28">
        <f>'적 몬스터'!$G$59</f>
        <v>1000</v>
      </c>
      <c r="G88" s="28">
        <f>'적 몬스터'!$F$59</f>
        <v>5</v>
      </c>
      <c r="H88" s="28" t="s">
        <v>20</v>
      </c>
      <c r="I88" s="28">
        <f t="shared" ref="I88:I106" si="16">I87+G88</f>
        <v>1440</v>
      </c>
      <c r="J88" s="28">
        <f t="shared" ref="J88:J106" si="17">J87+E88</f>
        <v>307</v>
      </c>
      <c r="K88" s="28">
        <f t="shared" ref="K88:K106" si="18">K87+F88</f>
        <v>373000</v>
      </c>
      <c r="L88" s="28">
        <f t="shared" ref="L88:L106" si="19">K88+(B88*2000)</f>
        <v>523000</v>
      </c>
    </row>
    <row r="89" spans="1:12">
      <c r="A89" s="28">
        <v>0</v>
      </c>
      <c r="B89" s="28">
        <f t="shared" si="8"/>
        <v>75</v>
      </c>
      <c r="C89" s="28">
        <v>1</v>
      </c>
      <c r="D89" s="28">
        <v>2</v>
      </c>
      <c r="E89" s="28">
        <f>'적 몬스터'!$D$59</f>
        <v>2</v>
      </c>
      <c r="F89" s="28">
        <f>'적 몬스터'!$G$59</f>
        <v>1000</v>
      </c>
      <c r="G89" s="28">
        <f>'적 몬스터'!$F$59</f>
        <v>5</v>
      </c>
      <c r="H89" s="28" t="s">
        <v>20</v>
      </c>
      <c r="I89" s="28">
        <f t="shared" si="16"/>
        <v>1445</v>
      </c>
      <c r="J89" s="28">
        <f t="shared" si="17"/>
        <v>309</v>
      </c>
      <c r="K89" s="28">
        <f t="shared" si="18"/>
        <v>374000</v>
      </c>
      <c r="L89" s="28">
        <f t="shared" si="19"/>
        <v>524000</v>
      </c>
    </row>
    <row r="90" spans="1:12">
      <c r="A90" s="28">
        <v>0</v>
      </c>
      <c r="B90" s="28">
        <f t="shared" si="8"/>
        <v>75</v>
      </c>
      <c r="C90" s="28">
        <v>1</v>
      </c>
      <c r="D90" s="28">
        <v>3</v>
      </c>
      <c r="E90" s="28">
        <f>'적 몬스터'!$D$59</f>
        <v>2</v>
      </c>
      <c r="F90" s="28">
        <f>'적 몬스터'!$G$59</f>
        <v>1000</v>
      </c>
      <c r="G90" s="28">
        <f>'적 몬스터'!$F$59</f>
        <v>5</v>
      </c>
      <c r="H90" s="28" t="s">
        <v>20</v>
      </c>
      <c r="I90" s="28">
        <f t="shared" si="16"/>
        <v>1450</v>
      </c>
      <c r="J90" s="28">
        <f t="shared" si="17"/>
        <v>311</v>
      </c>
      <c r="K90" s="28">
        <f t="shared" si="18"/>
        <v>375000</v>
      </c>
      <c r="L90" s="28">
        <f t="shared" si="19"/>
        <v>525000</v>
      </c>
    </row>
    <row r="91" spans="1:12">
      <c r="A91" s="28">
        <v>0</v>
      </c>
      <c r="B91" s="28">
        <f t="shared" si="8"/>
        <v>75</v>
      </c>
      <c r="C91" s="28">
        <v>1</v>
      </c>
      <c r="D91" s="28">
        <v>4</v>
      </c>
      <c r="E91" s="28">
        <f>'적 몬스터'!$D$59</f>
        <v>2</v>
      </c>
      <c r="F91" s="28">
        <f>'적 몬스터'!$G$59</f>
        <v>1000</v>
      </c>
      <c r="G91" s="28">
        <f>'적 몬스터'!$F$59</f>
        <v>5</v>
      </c>
      <c r="H91" s="28" t="s">
        <v>20</v>
      </c>
      <c r="I91" s="28">
        <f t="shared" si="16"/>
        <v>1455</v>
      </c>
      <c r="J91" s="28">
        <f t="shared" si="17"/>
        <v>313</v>
      </c>
      <c r="K91" s="28">
        <f t="shared" si="18"/>
        <v>376000</v>
      </c>
      <c r="L91" s="28">
        <f t="shared" si="19"/>
        <v>526000</v>
      </c>
    </row>
    <row r="92" spans="1:12">
      <c r="A92" s="28">
        <v>0</v>
      </c>
      <c r="B92" s="28">
        <f t="shared" si="8"/>
        <v>75</v>
      </c>
      <c r="C92" s="28">
        <v>1</v>
      </c>
      <c r="D92" s="28">
        <v>5</v>
      </c>
      <c r="E92" s="28">
        <f>'적 몬스터'!$D$59</f>
        <v>2</v>
      </c>
      <c r="F92" s="28">
        <f>'적 몬스터'!$G$59</f>
        <v>1000</v>
      </c>
      <c r="G92" s="28">
        <f>'적 몬스터'!$F$59</f>
        <v>5</v>
      </c>
      <c r="H92" s="28" t="s">
        <v>20</v>
      </c>
      <c r="I92" s="28">
        <f t="shared" si="16"/>
        <v>1460</v>
      </c>
      <c r="J92" s="28">
        <f t="shared" si="17"/>
        <v>315</v>
      </c>
      <c r="K92" s="28">
        <f t="shared" si="18"/>
        <v>377000</v>
      </c>
      <c r="L92" s="28">
        <f t="shared" si="19"/>
        <v>527000</v>
      </c>
    </row>
    <row r="93" spans="1:12">
      <c r="A93" s="28">
        <v>1</v>
      </c>
      <c r="B93" s="28">
        <f t="shared" si="8"/>
        <v>76</v>
      </c>
      <c r="C93" s="28">
        <v>3</v>
      </c>
      <c r="D93" s="28">
        <v>1</v>
      </c>
      <c r="E93" s="28">
        <f>'적 몬스터'!$D$116</f>
        <v>3</v>
      </c>
      <c r="F93" s="28">
        <f>'적 몬스터'!$G$116</f>
        <v>3000</v>
      </c>
      <c r="G93" s="28">
        <f>'적 몬스터'!$F$116</f>
        <v>10</v>
      </c>
      <c r="H93" s="28" t="s">
        <v>20</v>
      </c>
      <c r="I93" s="28">
        <f t="shared" si="16"/>
        <v>1470</v>
      </c>
      <c r="J93" s="28">
        <f t="shared" si="17"/>
        <v>318</v>
      </c>
      <c r="K93" s="28">
        <f t="shared" si="18"/>
        <v>380000</v>
      </c>
      <c r="L93" s="28">
        <f t="shared" si="19"/>
        <v>532000</v>
      </c>
    </row>
    <row r="94" spans="1:12">
      <c r="A94" s="28">
        <v>0</v>
      </c>
      <c r="B94" s="28">
        <f t="shared" si="8"/>
        <v>76</v>
      </c>
      <c r="C94" s="28">
        <v>3</v>
      </c>
      <c r="D94" s="28">
        <v>5</v>
      </c>
      <c r="E94" s="28">
        <f>'적 몬스터'!$D$116</f>
        <v>3</v>
      </c>
      <c r="F94" s="28">
        <f>'적 몬스터'!$G$116</f>
        <v>3000</v>
      </c>
      <c r="G94" s="28">
        <f>'적 몬스터'!$F$116</f>
        <v>10</v>
      </c>
      <c r="H94" s="28" t="s">
        <v>20</v>
      </c>
      <c r="I94" s="28">
        <f t="shared" si="16"/>
        <v>1480</v>
      </c>
      <c r="J94" s="28">
        <f t="shared" si="17"/>
        <v>321</v>
      </c>
      <c r="K94" s="28">
        <f t="shared" si="18"/>
        <v>383000</v>
      </c>
      <c r="L94" s="28">
        <f t="shared" si="19"/>
        <v>535000</v>
      </c>
    </row>
    <row r="95" spans="1:12">
      <c r="A95" s="28">
        <v>1</v>
      </c>
      <c r="B95" s="28">
        <f t="shared" si="8"/>
        <v>77</v>
      </c>
      <c r="C95" s="28">
        <v>9</v>
      </c>
      <c r="D95" s="28">
        <v>2</v>
      </c>
      <c r="E95" s="28">
        <f>'적 몬스터'!$D$285</f>
        <v>6</v>
      </c>
      <c r="F95" s="28">
        <f>'적 몬스터'!$G$285</f>
        <v>12000</v>
      </c>
      <c r="G95" s="28">
        <f>'적 몬스터'!$F$285</f>
        <v>30</v>
      </c>
      <c r="H95" s="28" t="s">
        <v>20</v>
      </c>
      <c r="I95" s="28">
        <f t="shared" si="16"/>
        <v>1510</v>
      </c>
      <c r="J95" s="28">
        <f t="shared" si="17"/>
        <v>327</v>
      </c>
      <c r="K95" s="28">
        <f t="shared" si="18"/>
        <v>395000</v>
      </c>
      <c r="L95" s="28">
        <f t="shared" si="19"/>
        <v>549000</v>
      </c>
    </row>
    <row r="96" spans="1:12">
      <c r="A96" s="28">
        <v>0</v>
      </c>
      <c r="B96" s="28">
        <f t="shared" si="8"/>
        <v>77</v>
      </c>
      <c r="C96" s="28">
        <v>9</v>
      </c>
      <c r="D96" s="28">
        <v>4</v>
      </c>
      <c r="E96" s="28">
        <f>'적 몬스터'!$D$285</f>
        <v>6</v>
      </c>
      <c r="F96" s="28">
        <f>'적 몬스터'!$G$285</f>
        <v>12000</v>
      </c>
      <c r="G96" s="28">
        <f>'적 몬스터'!$F$285</f>
        <v>30</v>
      </c>
      <c r="H96" s="28" t="s">
        <v>20</v>
      </c>
      <c r="I96" s="28">
        <f t="shared" si="16"/>
        <v>1540</v>
      </c>
      <c r="J96" s="28">
        <f t="shared" si="17"/>
        <v>333</v>
      </c>
      <c r="K96" s="28">
        <f t="shared" si="18"/>
        <v>407000</v>
      </c>
      <c r="L96" s="28">
        <f t="shared" si="19"/>
        <v>561000</v>
      </c>
    </row>
    <row r="97" spans="1:12">
      <c r="A97" s="28">
        <v>1</v>
      </c>
      <c r="B97" s="28">
        <f t="shared" si="8"/>
        <v>78</v>
      </c>
      <c r="C97" s="28">
        <v>3</v>
      </c>
      <c r="D97" s="28">
        <v>3</v>
      </c>
      <c r="E97" s="28">
        <f>'적 몬스터'!$D$116</f>
        <v>3</v>
      </c>
      <c r="F97" s="28">
        <f>'적 몬스터'!$G$116</f>
        <v>3000</v>
      </c>
      <c r="G97" s="28">
        <f>'적 몬스터'!$F$116</f>
        <v>10</v>
      </c>
      <c r="H97" s="28" t="s">
        <v>20</v>
      </c>
      <c r="I97" s="28">
        <f t="shared" si="16"/>
        <v>1550</v>
      </c>
      <c r="J97" s="28">
        <f t="shared" si="17"/>
        <v>336</v>
      </c>
      <c r="K97" s="28">
        <f t="shared" si="18"/>
        <v>410000</v>
      </c>
      <c r="L97" s="28">
        <f t="shared" si="19"/>
        <v>566000</v>
      </c>
    </row>
    <row r="98" spans="1:12">
      <c r="A98" s="28">
        <v>2</v>
      </c>
      <c r="B98" s="28">
        <f t="shared" si="8"/>
        <v>80</v>
      </c>
      <c r="C98" s="28">
        <v>2</v>
      </c>
      <c r="D98" s="28">
        <v>1</v>
      </c>
      <c r="E98" s="28">
        <f>'적 몬스터'!$D$87</f>
        <v>12</v>
      </c>
      <c r="F98" s="28">
        <f>'적 몬스터'!$G$87</f>
        <v>10000</v>
      </c>
      <c r="G98" s="28">
        <f>'적 몬스터'!$F$87</f>
        <v>60</v>
      </c>
      <c r="H98" s="28" t="s">
        <v>20</v>
      </c>
      <c r="I98" s="28">
        <f t="shared" si="16"/>
        <v>1610</v>
      </c>
      <c r="J98" s="28">
        <f t="shared" si="17"/>
        <v>348</v>
      </c>
      <c r="K98" s="28">
        <f t="shared" si="18"/>
        <v>420000</v>
      </c>
      <c r="L98" s="28">
        <f t="shared" si="19"/>
        <v>580000</v>
      </c>
    </row>
    <row r="99" spans="1:12">
      <c r="A99" s="28">
        <v>0</v>
      </c>
      <c r="B99" s="28">
        <f t="shared" si="8"/>
        <v>80</v>
      </c>
      <c r="C99" s="28">
        <v>2</v>
      </c>
      <c r="D99" s="28">
        <v>3</v>
      </c>
      <c r="E99" s="28">
        <f>'적 몬스터'!$D$87</f>
        <v>12</v>
      </c>
      <c r="F99" s="28">
        <f>'적 몬스터'!$G$87</f>
        <v>10000</v>
      </c>
      <c r="G99" s="28">
        <f>'적 몬스터'!$F$87</f>
        <v>60</v>
      </c>
      <c r="H99" s="28" t="s">
        <v>20</v>
      </c>
      <c r="I99" s="28">
        <f t="shared" si="16"/>
        <v>1670</v>
      </c>
      <c r="J99" s="28">
        <f t="shared" si="17"/>
        <v>360</v>
      </c>
      <c r="K99" s="28">
        <f t="shared" si="18"/>
        <v>430000</v>
      </c>
      <c r="L99" s="28">
        <f t="shared" si="19"/>
        <v>590000</v>
      </c>
    </row>
    <row r="100" spans="1:12">
      <c r="A100" s="28">
        <v>0</v>
      </c>
      <c r="B100" s="28">
        <f t="shared" si="8"/>
        <v>80</v>
      </c>
      <c r="C100" s="28">
        <v>2</v>
      </c>
      <c r="D100" s="28">
        <v>5</v>
      </c>
      <c r="E100" s="28">
        <f>'적 몬스터'!$D$87</f>
        <v>12</v>
      </c>
      <c r="F100" s="28">
        <f>'적 몬스터'!$G$87</f>
        <v>10000</v>
      </c>
      <c r="G100" s="28">
        <f>'적 몬스터'!$F$87</f>
        <v>60</v>
      </c>
      <c r="H100" s="28" t="s">
        <v>20</v>
      </c>
      <c r="I100" s="28">
        <f t="shared" si="16"/>
        <v>1730</v>
      </c>
      <c r="J100" s="28">
        <f t="shared" si="17"/>
        <v>372</v>
      </c>
      <c r="K100" s="28">
        <f t="shared" si="18"/>
        <v>440000</v>
      </c>
      <c r="L100" s="28">
        <f t="shared" si="19"/>
        <v>600000</v>
      </c>
    </row>
    <row r="101" spans="1:12">
      <c r="A101" s="28">
        <v>2</v>
      </c>
      <c r="B101" s="28">
        <f>B100+A101</f>
        <v>82</v>
      </c>
      <c r="C101" s="28">
        <v>12</v>
      </c>
      <c r="D101" s="28">
        <v>3</v>
      </c>
      <c r="E101" s="28">
        <f>'적 몬스터'!$D$373</f>
        <v>1</v>
      </c>
      <c r="F101" s="28">
        <f>'적 몬스터'!$G$373</f>
        <v>5000</v>
      </c>
      <c r="G101" s="28">
        <v>0</v>
      </c>
      <c r="H101" s="28" t="s">
        <v>162</v>
      </c>
      <c r="I101" s="28">
        <f t="shared" si="16"/>
        <v>1730</v>
      </c>
      <c r="J101" s="28">
        <f t="shared" si="17"/>
        <v>373</v>
      </c>
      <c r="K101" s="28">
        <f t="shared" si="18"/>
        <v>445000</v>
      </c>
      <c r="L101" s="28">
        <f t="shared" si="19"/>
        <v>609000</v>
      </c>
    </row>
    <row r="102" spans="1:12">
      <c r="A102" s="28">
        <v>0.5</v>
      </c>
      <c r="B102" s="28">
        <f t="shared" si="8"/>
        <v>82.5</v>
      </c>
      <c r="C102" s="28">
        <v>10</v>
      </c>
      <c r="D102" s="28" t="s">
        <v>177</v>
      </c>
      <c r="E102" s="28">
        <f>'적 몬스터'!$D$312</f>
        <v>15</v>
      </c>
      <c r="F102" s="28">
        <f>'적 몬스터'!$G$312</f>
        <v>20000</v>
      </c>
      <c r="G102" s="28">
        <f>'적 몬스터'!$F$312</f>
        <v>70</v>
      </c>
      <c r="H102" s="28" t="s">
        <v>178</v>
      </c>
      <c r="I102" s="28">
        <f t="shared" si="16"/>
        <v>1800</v>
      </c>
      <c r="J102" s="28">
        <f t="shared" si="17"/>
        <v>388</v>
      </c>
      <c r="K102" s="28">
        <f t="shared" si="18"/>
        <v>465000</v>
      </c>
      <c r="L102" s="28">
        <f t="shared" si="19"/>
        <v>630000</v>
      </c>
    </row>
    <row r="103" spans="1:12">
      <c r="A103" s="28">
        <v>0.5</v>
      </c>
      <c r="B103" s="28">
        <f t="shared" si="8"/>
        <v>83</v>
      </c>
      <c r="C103" s="28">
        <v>8</v>
      </c>
      <c r="D103" s="28">
        <v>1</v>
      </c>
      <c r="E103" s="28">
        <v>8</v>
      </c>
      <c r="F103" s="28">
        <f>'적 몬스터'!$G$258</f>
        <v>5000</v>
      </c>
      <c r="G103" s="28">
        <f>'적 몬스터'!$F$87</f>
        <v>60</v>
      </c>
      <c r="H103" s="28" t="s">
        <v>20</v>
      </c>
      <c r="I103" s="28">
        <f t="shared" si="16"/>
        <v>1860</v>
      </c>
      <c r="J103" s="28">
        <f t="shared" si="17"/>
        <v>396</v>
      </c>
      <c r="K103" s="28">
        <f t="shared" si="18"/>
        <v>470000</v>
      </c>
      <c r="L103" s="28">
        <f t="shared" si="19"/>
        <v>636000</v>
      </c>
    </row>
    <row r="104" spans="1:12">
      <c r="A104" s="28">
        <v>0.5</v>
      </c>
      <c r="B104" s="28">
        <f t="shared" si="8"/>
        <v>83.5</v>
      </c>
      <c r="C104" s="28">
        <v>8</v>
      </c>
      <c r="D104" s="28">
        <v>2</v>
      </c>
      <c r="E104" s="28">
        <v>8</v>
      </c>
      <c r="F104" s="28">
        <f>'적 몬스터'!$G$258</f>
        <v>5000</v>
      </c>
      <c r="G104" s="28">
        <f>'적 몬스터'!$F$87</f>
        <v>60</v>
      </c>
      <c r="H104" s="28" t="s">
        <v>20</v>
      </c>
      <c r="I104" s="28">
        <f t="shared" si="16"/>
        <v>1920</v>
      </c>
      <c r="J104" s="28">
        <f t="shared" si="17"/>
        <v>404</v>
      </c>
      <c r="K104" s="28">
        <f t="shared" si="18"/>
        <v>475000</v>
      </c>
      <c r="L104" s="28">
        <f t="shared" si="19"/>
        <v>642000</v>
      </c>
    </row>
    <row r="105" spans="1:12">
      <c r="A105" s="28">
        <v>0.5</v>
      </c>
      <c r="B105" s="28">
        <f t="shared" si="8"/>
        <v>84</v>
      </c>
      <c r="C105" s="28">
        <v>8</v>
      </c>
      <c r="D105" s="28">
        <v>3</v>
      </c>
      <c r="E105" s="28">
        <v>8</v>
      </c>
      <c r="F105" s="28">
        <f>'적 몬스터'!$G$258</f>
        <v>5000</v>
      </c>
      <c r="G105" s="28">
        <f>'적 몬스터'!$F$87</f>
        <v>60</v>
      </c>
      <c r="H105" s="28" t="s">
        <v>20</v>
      </c>
      <c r="I105" s="28">
        <f t="shared" si="16"/>
        <v>1980</v>
      </c>
      <c r="J105" s="28">
        <f t="shared" si="17"/>
        <v>412</v>
      </c>
      <c r="K105" s="28">
        <f t="shared" si="18"/>
        <v>480000</v>
      </c>
      <c r="L105" s="28">
        <f t="shared" si="19"/>
        <v>648000</v>
      </c>
    </row>
    <row r="106" spans="1:12">
      <c r="A106" s="28">
        <v>0.5</v>
      </c>
      <c r="B106" s="28">
        <f t="shared" si="8"/>
        <v>84.5</v>
      </c>
      <c r="C106" s="28">
        <v>8</v>
      </c>
      <c r="D106" s="28">
        <v>4</v>
      </c>
      <c r="E106" s="28">
        <v>8</v>
      </c>
      <c r="F106" s="28">
        <f>'적 몬스터'!$G$258</f>
        <v>5000</v>
      </c>
      <c r="G106" s="28">
        <f>'적 몬스터'!$F$87</f>
        <v>60</v>
      </c>
      <c r="H106" s="28" t="s">
        <v>20</v>
      </c>
      <c r="I106" s="28">
        <f t="shared" si="16"/>
        <v>2040</v>
      </c>
      <c r="J106" s="28">
        <f t="shared" si="17"/>
        <v>420</v>
      </c>
      <c r="K106" s="28">
        <f t="shared" si="18"/>
        <v>485000</v>
      </c>
      <c r="L106" s="28">
        <f t="shared" si="19"/>
        <v>654000</v>
      </c>
    </row>
    <row r="107" spans="1:12">
      <c r="A107" s="28">
        <v>2</v>
      </c>
      <c r="B107" s="28">
        <f t="shared" si="8"/>
        <v>86.5</v>
      </c>
      <c r="C107" s="28">
        <v>10</v>
      </c>
      <c r="D107" s="28" t="s">
        <v>179</v>
      </c>
      <c r="E107" s="28">
        <f>'적 몬스터'!$D$312</f>
        <v>15</v>
      </c>
      <c r="F107" s="28">
        <f>'적 몬스터'!$G$312</f>
        <v>20000</v>
      </c>
      <c r="G107" s="28">
        <f>'적 몬스터'!$F$312</f>
        <v>70</v>
      </c>
      <c r="H107" s="28" t="s">
        <v>178</v>
      </c>
      <c r="I107" s="28">
        <f t="shared" ref="I107:I131" si="20">I106+G107</f>
        <v>2110</v>
      </c>
      <c r="J107" s="28">
        <f t="shared" ref="J107:J131" si="21">J106+E107</f>
        <v>435</v>
      </c>
      <c r="K107" s="28">
        <f t="shared" ref="K107:K131" si="22">K106+F107</f>
        <v>505000</v>
      </c>
      <c r="L107" s="28">
        <f t="shared" ref="L107:L131" si="23">K107+(B107*2000)</f>
        <v>678000</v>
      </c>
    </row>
    <row r="108" spans="1:12">
      <c r="A108" s="28">
        <v>0.5</v>
      </c>
      <c r="B108" s="28">
        <f t="shared" si="8"/>
        <v>87</v>
      </c>
      <c r="C108" s="28">
        <v>8</v>
      </c>
      <c r="D108" s="28">
        <v>5</v>
      </c>
      <c r="E108" s="28">
        <v>8</v>
      </c>
      <c r="F108" s="28">
        <f>'적 몬스터'!$G$258</f>
        <v>5000</v>
      </c>
      <c r="G108" s="28">
        <f>'적 몬스터'!$F$87</f>
        <v>60</v>
      </c>
      <c r="H108" s="28" t="s">
        <v>20</v>
      </c>
      <c r="I108" s="28">
        <f t="shared" si="20"/>
        <v>2170</v>
      </c>
      <c r="J108" s="28">
        <f t="shared" si="21"/>
        <v>443</v>
      </c>
      <c r="K108" s="28">
        <f t="shared" si="22"/>
        <v>510000</v>
      </c>
      <c r="L108" s="28">
        <f t="shared" si="23"/>
        <v>684000</v>
      </c>
    </row>
    <row r="109" spans="1:12">
      <c r="A109" s="28">
        <v>0.5</v>
      </c>
      <c r="B109" s="28">
        <f t="shared" si="8"/>
        <v>87.5</v>
      </c>
      <c r="C109" s="28">
        <v>8</v>
      </c>
      <c r="D109" s="28">
        <v>4</v>
      </c>
      <c r="E109" s="28">
        <v>8</v>
      </c>
      <c r="F109" s="28">
        <f>'적 몬스터'!$G$258</f>
        <v>5000</v>
      </c>
      <c r="G109" s="28">
        <f>'적 몬스터'!$F$87</f>
        <v>60</v>
      </c>
      <c r="H109" s="28" t="s">
        <v>20</v>
      </c>
      <c r="I109" s="28">
        <f t="shared" si="20"/>
        <v>2230</v>
      </c>
      <c r="J109" s="28">
        <f t="shared" si="21"/>
        <v>451</v>
      </c>
      <c r="K109" s="28">
        <f t="shared" si="22"/>
        <v>515000</v>
      </c>
      <c r="L109" s="28">
        <f t="shared" si="23"/>
        <v>690000</v>
      </c>
    </row>
    <row r="110" spans="1:12">
      <c r="A110" s="28">
        <v>0.5</v>
      </c>
      <c r="B110" s="28">
        <f t="shared" si="8"/>
        <v>88</v>
      </c>
      <c r="C110" s="28">
        <v>8</v>
      </c>
      <c r="D110" s="28">
        <v>3</v>
      </c>
      <c r="E110" s="28">
        <v>8</v>
      </c>
      <c r="F110" s="28">
        <f>'적 몬스터'!$G$258</f>
        <v>5000</v>
      </c>
      <c r="G110" s="28">
        <f>'적 몬스터'!$F$87</f>
        <v>60</v>
      </c>
      <c r="H110" s="28" t="s">
        <v>20</v>
      </c>
      <c r="I110" s="28">
        <f t="shared" si="20"/>
        <v>2290</v>
      </c>
      <c r="J110" s="28">
        <f t="shared" si="21"/>
        <v>459</v>
      </c>
      <c r="K110" s="28">
        <f t="shared" si="22"/>
        <v>520000</v>
      </c>
      <c r="L110" s="28">
        <f t="shared" si="23"/>
        <v>696000</v>
      </c>
    </row>
    <row r="111" spans="1:12">
      <c r="A111" s="28">
        <v>1</v>
      </c>
      <c r="B111" s="28">
        <f t="shared" si="8"/>
        <v>89</v>
      </c>
      <c r="C111" s="28">
        <v>13</v>
      </c>
      <c r="D111" s="28">
        <v>3</v>
      </c>
      <c r="E111" s="28">
        <f>'적 몬스터'!$D$400</f>
        <v>1</v>
      </c>
      <c r="F111" s="28">
        <f>'적 몬스터'!$G$400</f>
        <v>5000</v>
      </c>
      <c r="G111" s="28">
        <v>0</v>
      </c>
      <c r="H111" s="28" t="s">
        <v>161</v>
      </c>
      <c r="I111" s="28">
        <f>I110+G111</f>
        <v>2290</v>
      </c>
      <c r="J111" s="28">
        <f>J110+E111</f>
        <v>460</v>
      </c>
      <c r="K111" s="28">
        <f>K110+F111</f>
        <v>525000</v>
      </c>
      <c r="L111" s="28">
        <f>K111+(B111*2000)</f>
        <v>703000</v>
      </c>
    </row>
    <row r="112" spans="1:12">
      <c r="A112" s="28">
        <v>1</v>
      </c>
      <c r="B112" s="28">
        <f t="shared" si="8"/>
        <v>90</v>
      </c>
      <c r="C112" s="28">
        <v>6</v>
      </c>
      <c r="D112" s="28">
        <v>2</v>
      </c>
      <c r="E112" s="28">
        <f>'적 몬스터'!$D$201</f>
        <v>30</v>
      </c>
      <c r="F112" s="28">
        <f>'적 몬스터'!$G$201</f>
        <v>20000</v>
      </c>
      <c r="G112" s="28">
        <f>'적 몬스터'!$F$201</f>
        <v>50</v>
      </c>
      <c r="H112" s="28" t="s">
        <v>176</v>
      </c>
      <c r="I112" s="28">
        <f>I110+G112</f>
        <v>2340</v>
      </c>
      <c r="J112" s="28">
        <f>J110+E112</f>
        <v>489</v>
      </c>
      <c r="K112" s="28">
        <f>K110+F112</f>
        <v>540000</v>
      </c>
      <c r="L112" s="28">
        <f t="shared" si="23"/>
        <v>720000</v>
      </c>
    </row>
    <row r="113" spans="1:12">
      <c r="A113" s="28">
        <v>0</v>
      </c>
      <c r="B113" s="28">
        <f t="shared" si="8"/>
        <v>90</v>
      </c>
      <c r="C113" s="28">
        <v>6</v>
      </c>
      <c r="D113" s="28">
        <v>4</v>
      </c>
      <c r="E113" s="28">
        <f>'적 몬스터'!$D$201</f>
        <v>30</v>
      </c>
      <c r="F113" s="28">
        <f>'적 몬스터'!$G$201</f>
        <v>20000</v>
      </c>
      <c r="G113" s="28">
        <f>'적 몬스터'!$F$201</f>
        <v>50</v>
      </c>
      <c r="H113" s="28" t="s">
        <v>176</v>
      </c>
      <c r="I113" s="28">
        <f t="shared" si="20"/>
        <v>2390</v>
      </c>
      <c r="J113" s="28">
        <f t="shared" si="21"/>
        <v>519</v>
      </c>
      <c r="K113" s="28">
        <f t="shared" si="22"/>
        <v>560000</v>
      </c>
      <c r="L113" s="28">
        <f t="shared" si="23"/>
        <v>740000</v>
      </c>
    </row>
    <row r="114" spans="1:12">
      <c r="A114" s="28">
        <v>2</v>
      </c>
      <c r="B114" s="28">
        <f>B113+A114</f>
        <v>92</v>
      </c>
      <c r="C114" s="28">
        <v>8</v>
      </c>
      <c r="D114" s="28">
        <v>1</v>
      </c>
      <c r="E114" s="28">
        <f>'적 몬스터'!$D$258</f>
        <v>4</v>
      </c>
      <c r="F114" s="28">
        <f>'적 몬스터'!$G$258</f>
        <v>5000</v>
      </c>
      <c r="G114" s="28">
        <f>'적 몬스터'!$F$258</f>
        <v>20</v>
      </c>
      <c r="H114" s="28" t="s">
        <v>175</v>
      </c>
      <c r="I114" s="28">
        <f>I113+G114</f>
        <v>2410</v>
      </c>
      <c r="J114" s="28">
        <f>J113+E114</f>
        <v>523</v>
      </c>
      <c r="K114" s="28">
        <f>K113+F114</f>
        <v>565000</v>
      </c>
      <c r="L114" s="28">
        <f t="shared" si="23"/>
        <v>749000</v>
      </c>
    </row>
    <row r="115" spans="1:12">
      <c r="A115" s="28">
        <v>0</v>
      </c>
      <c r="B115" s="28">
        <f t="shared" si="8"/>
        <v>92</v>
      </c>
      <c r="C115" s="28">
        <v>1</v>
      </c>
      <c r="D115" s="28">
        <v>2</v>
      </c>
      <c r="E115" s="28">
        <f>'적 몬스터'!$D$59</f>
        <v>2</v>
      </c>
      <c r="F115" s="28">
        <f>'적 몬스터'!$G$59</f>
        <v>1000</v>
      </c>
      <c r="G115" s="28">
        <f>'적 몬스터'!$F$59</f>
        <v>5</v>
      </c>
      <c r="H115" s="28" t="s">
        <v>20</v>
      </c>
      <c r="I115" s="28">
        <f t="shared" si="20"/>
        <v>2415</v>
      </c>
      <c r="J115" s="28">
        <f t="shared" si="21"/>
        <v>525</v>
      </c>
      <c r="K115" s="28">
        <f t="shared" si="22"/>
        <v>566000</v>
      </c>
      <c r="L115" s="28">
        <f t="shared" si="23"/>
        <v>750000</v>
      </c>
    </row>
    <row r="116" spans="1:12">
      <c r="A116" s="28">
        <v>0</v>
      </c>
      <c r="B116" s="28">
        <f t="shared" si="8"/>
        <v>92</v>
      </c>
      <c r="C116" s="28">
        <v>8</v>
      </c>
      <c r="D116" s="28">
        <v>3</v>
      </c>
      <c r="E116" s="28">
        <f>'적 몬스터'!$D$258</f>
        <v>4</v>
      </c>
      <c r="F116" s="28">
        <f>'적 몬스터'!$G$258</f>
        <v>5000</v>
      </c>
      <c r="G116" s="28">
        <f>'적 몬스터'!$F$258</f>
        <v>20</v>
      </c>
      <c r="H116" s="28" t="s">
        <v>175</v>
      </c>
      <c r="I116" s="28">
        <f t="shared" si="20"/>
        <v>2435</v>
      </c>
      <c r="J116" s="28">
        <f t="shared" si="21"/>
        <v>529</v>
      </c>
      <c r="K116" s="28">
        <f t="shared" si="22"/>
        <v>571000</v>
      </c>
      <c r="L116" s="28">
        <f t="shared" si="23"/>
        <v>755000</v>
      </c>
    </row>
    <row r="117" spans="1:12">
      <c r="A117" s="28">
        <v>0</v>
      </c>
      <c r="B117" s="28">
        <f t="shared" si="8"/>
        <v>92</v>
      </c>
      <c r="C117" s="28">
        <v>1</v>
      </c>
      <c r="D117" s="28">
        <v>4</v>
      </c>
      <c r="E117" s="28">
        <f>'적 몬스터'!$D$59</f>
        <v>2</v>
      </c>
      <c r="F117" s="28">
        <f>'적 몬스터'!$G$59</f>
        <v>1000</v>
      </c>
      <c r="G117" s="28">
        <f>'적 몬스터'!$F$59</f>
        <v>5</v>
      </c>
      <c r="H117" s="28" t="s">
        <v>20</v>
      </c>
      <c r="I117" s="28">
        <f t="shared" si="20"/>
        <v>2440</v>
      </c>
      <c r="J117" s="28">
        <f t="shared" si="21"/>
        <v>531</v>
      </c>
      <c r="K117" s="28">
        <f t="shared" si="22"/>
        <v>572000</v>
      </c>
      <c r="L117" s="28">
        <f t="shared" si="23"/>
        <v>756000</v>
      </c>
    </row>
    <row r="118" spans="1:12">
      <c r="A118" s="28">
        <v>0</v>
      </c>
      <c r="B118" s="28">
        <f t="shared" si="8"/>
        <v>92</v>
      </c>
      <c r="C118" s="28">
        <v>8</v>
      </c>
      <c r="D118" s="28">
        <v>5</v>
      </c>
      <c r="E118" s="28">
        <f>'적 몬스터'!$D$258</f>
        <v>4</v>
      </c>
      <c r="F118" s="28">
        <f>'적 몬스터'!$G$258</f>
        <v>5000</v>
      </c>
      <c r="G118" s="28">
        <f>'적 몬스터'!$F$258</f>
        <v>20</v>
      </c>
      <c r="H118" s="28" t="s">
        <v>175</v>
      </c>
      <c r="I118" s="28">
        <f t="shared" si="20"/>
        <v>2460</v>
      </c>
      <c r="J118" s="28">
        <f t="shared" si="21"/>
        <v>535</v>
      </c>
      <c r="K118" s="28">
        <f t="shared" si="22"/>
        <v>577000</v>
      </c>
      <c r="L118" s="28">
        <f t="shared" si="23"/>
        <v>761000</v>
      </c>
    </row>
    <row r="119" spans="1:12">
      <c r="A119" s="28">
        <v>2</v>
      </c>
      <c r="B119" s="28">
        <f t="shared" si="8"/>
        <v>94</v>
      </c>
      <c r="C119" s="28">
        <v>5</v>
      </c>
      <c r="D119" s="28" t="s">
        <v>172</v>
      </c>
      <c r="E119" s="28">
        <f>'적 몬스터'!$D$173</f>
        <v>7</v>
      </c>
      <c r="F119" s="28">
        <f>'적 몬스터'!$G$173</f>
        <v>5000</v>
      </c>
      <c r="G119" s="28">
        <f>'적 몬스터'!$F$173</f>
        <v>15</v>
      </c>
      <c r="H119" s="28" t="s">
        <v>20</v>
      </c>
      <c r="I119" s="28">
        <f t="shared" si="20"/>
        <v>2475</v>
      </c>
      <c r="J119" s="28">
        <f t="shared" si="21"/>
        <v>542</v>
      </c>
      <c r="K119" s="28">
        <f t="shared" si="22"/>
        <v>582000</v>
      </c>
      <c r="L119" s="28">
        <f t="shared" si="23"/>
        <v>770000</v>
      </c>
    </row>
    <row r="120" spans="1:12">
      <c r="A120" s="28">
        <v>0.5</v>
      </c>
      <c r="B120" s="28">
        <f t="shared" si="8"/>
        <v>94.5</v>
      </c>
      <c r="C120" s="28">
        <v>5</v>
      </c>
      <c r="D120" s="28" t="s">
        <v>173</v>
      </c>
      <c r="E120" s="28">
        <f>'적 몬스터'!$D$173</f>
        <v>7</v>
      </c>
      <c r="F120" s="28">
        <f>'적 몬스터'!$G$173</f>
        <v>5000</v>
      </c>
      <c r="G120" s="28">
        <f>'적 몬스터'!$F$173</f>
        <v>15</v>
      </c>
      <c r="H120" s="28" t="s">
        <v>20</v>
      </c>
      <c r="I120" s="28">
        <f t="shared" si="20"/>
        <v>2490</v>
      </c>
      <c r="J120" s="28">
        <f t="shared" si="21"/>
        <v>549</v>
      </c>
      <c r="K120" s="28">
        <f t="shared" si="22"/>
        <v>587000</v>
      </c>
      <c r="L120" s="28">
        <f t="shared" si="23"/>
        <v>776000</v>
      </c>
    </row>
    <row r="121" spans="1:12">
      <c r="A121" s="28">
        <v>0.5</v>
      </c>
      <c r="B121" s="28">
        <f t="shared" si="8"/>
        <v>95</v>
      </c>
      <c r="C121" s="28">
        <v>5</v>
      </c>
      <c r="D121" s="28" t="s">
        <v>174</v>
      </c>
      <c r="E121" s="28">
        <f>'적 몬스터'!$D$173</f>
        <v>7</v>
      </c>
      <c r="F121" s="28">
        <f>'적 몬스터'!$G$173</f>
        <v>5000</v>
      </c>
      <c r="G121" s="28">
        <f>'적 몬스터'!$F$173</f>
        <v>15</v>
      </c>
      <c r="H121" s="28" t="s">
        <v>20</v>
      </c>
      <c r="I121" s="28">
        <f t="shared" si="20"/>
        <v>2505</v>
      </c>
      <c r="J121" s="28">
        <f t="shared" si="21"/>
        <v>556</v>
      </c>
      <c r="K121" s="28">
        <f t="shared" si="22"/>
        <v>592000</v>
      </c>
      <c r="L121" s="28">
        <f t="shared" si="23"/>
        <v>782000</v>
      </c>
    </row>
    <row r="122" spans="1:12">
      <c r="A122" s="28">
        <v>1</v>
      </c>
      <c r="B122" s="28">
        <f t="shared" si="8"/>
        <v>96</v>
      </c>
      <c r="C122" s="28">
        <v>9</v>
      </c>
      <c r="D122" s="28">
        <v>1</v>
      </c>
      <c r="E122" s="28">
        <f>'적 몬스터'!$D$285</f>
        <v>6</v>
      </c>
      <c r="F122" s="28">
        <f>'적 몬스터'!$G$285</f>
        <v>12000</v>
      </c>
      <c r="G122" s="28">
        <f>'적 몬스터'!$F$285</f>
        <v>30</v>
      </c>
      <c r="H122" s="28" t="s">
        <v>20</v>
      </c>
      <c r="I122" s="28">
        <f t="shared" si="20"/>
        <v>2535</v>
      </c>
      <c r="J122" s="28">
        <f t="shared" si="21"/>
        <v>562</v>
      </c>
      <c r="K122" s="28">
        <f t="shared" si="22"/>
        <v>604000</v>
      </c>
      <c r="L122" s="28">
        <f t="shared" si="23"/>
        <v>796000</v>
      </c>
    </row>
    <row r="123" spans="1:12">
      <c r="A123" s="28">
        <v>0.5</v>
      </c>
      <c r="B123" s="28">
        <f t="shared" si="8"/>
        <v>96.5</v>
      </c>
      <c r="C123" s="28">
        <v>3</v>
      </c>
      <c r="D123" s="28">
        <v>5</v>
      </c>
      <c r="E123" s="28">
        <f>'적 몬스터'!$D$116</f>
        <v>3</v>
      </c>
      <c r="F123" s="28">
        <f>'적 몬스터'!$G$116</f>
        <v>3000</v>
      </c>
      <c r="G123" s="28">
        <f>'적 몬스터'!$F$116</f>
        <v>10</v>
      </c>
      <c r="H123" s="28" t="s">
        <v>20</v>
      </c>
      <c r="I123" s="28">
        <f t="shared" si="20"/>
        <v>2545</v>
      </c>
      <c r="J123" s="28">
        <f t="shared" si="21"/>
        <v>565</v>
      </c>
      <c r="K123" s="28">
        <f t="shared" si="22"/>
        <v>607000</v>
      </c>
      <c r="L123" s="28">
        <f t="shared" si="23"/>
        <v>800000</v>
      </c>
    </row>
    <row r="124" spans="1:12">
      <c r="A124" s="28">
        <v>0.5</v>
      </c>
      <c r="B124" s="28">
        <f t="shared" si="8"/>
        <v>97</v>
      </c>
      <c r="C124" s="28">
        <v>9</v>
      </c>
      <c r="D124" s="28">
        <v>2</v>
      </c>
      <c r="E124" s="28">
        <f>'적 몬스터'!$D$285</f>
        <v>6</v>
      </c>
      <c r="F124" s="28">
        <f>'적 몬스터'!$G$285</f>
        <v>12000</v>
      </c>
      <c r="G124" s="28">
        <f>'적 몬스터'!$F$285</f>
        <v>30</v>
      </c>
      <c r="H124" s="28" t="s">
        <v>20</v>
      </c>
      <c r="I124" s="28">
        <f t="shared" si="20"/>
        <v>2575</v>
      </c>
      <c r="J124" s="28">
        <f t="shared" si="21"/>
        <v>571</v>
      </c>
      <c r="K124" s="28">
        <f t="shared" si="22"/>
        <v>619000</v>
      </c>
      <c r="L124" s="28">
        <f t="shared" si="23"/>
        <v>813000</v>
      </c>
    </row>
    <row r="125" spans="1:12">
      <c r="A125" s="28">
        <v>0.5</v>
      </c>
      <c r="B125" s="28">
        <f t="shared" si="8"/>
        <v>97.5</v>
      </c>
      <c r="C125" s="28">
        <v>3</v>
      </c>
      <c r="D125" s="28">
        <v>4</v>
      </c>
      <c r="E125" s="28">
        <f>'적 몬스터'!$D$116</f>
        <v>3</v>
      </c>
      <c r="F125" s="28">
        <f>'적 몬스터'!$G$116</f>
        <v>3000</v>
      </c>
      <c r="G125" s="28">
        <f>'적 몬스터'!$F$116</f>
        <v>10</v>
      </c>
      <c r="H125" s="28" t="s">
        <v>20</v>
      </c>
      <c r="I125" s="28">
        <f t="shared" si="20"/>
        <v>2585</v>
      </c>
      <c r="J125" s="28">
        <f t="shared" si="21"/>
        <v>574</v>
      </c>
      <c r="K125" s="28">
        <f t="shared" si="22"/>
        <v>622000</v>
      </c>
      <c r="L125" s="28">
        <f t="shared" si="23"/>
        <v>817000</v>
      </c>
    </row>
    <row r="126" spans="1:12">
      <c r="A126" s="28">
        <v>0.5</v>
      </c>
      <c r="B126" s="28">
        <f t="shared" si="8"/>
        <v>98</v>
      </c>
      <c r="C126" s="28">
        <v>9</v>
      </c>
      <c r="D126" s="28">
        <v>3</v>
      </c>
      <c r="E126" s="28">
        <f>'적 몬스터'!$D$285</f>
        <v>6</v>
      </c>
      <c r="F126" s="28">
        <f>'적 몬스터'!$G$285</f>
        <v>12000</v>
      </c>
      <c r="G126" s="28">
        <f>'적 몬스터'!$F$285</f>
        <v>30</v>
      </c>
      <c r="H126" s="28" t="s">
        <v>20</v>
      </c>
      <c r="I126" s="28">
        <f t="shared" si="20"/>
        <v>2615</v>
      </c>
      <c r="J126" s="28">
        <f t="shared" si="21"/>
        <v>580</v>
      </c>
      <c r="K126" s="28">
        <f t="shared" si="22"/>
        <v>634000</v>
      </c>
      <c r="L126" s="28">
        <f t="shared" si="23"/>
        <v>830000</v>
      </c>
    </row>
    <row r="127" spans="1:12">
      <c r="A127" s="28">
        <v>2</v>
      </c>
      <c r="B127" s="28">
        <f t="shared" si="8"/>
        <v>100</v>
      </c>
      <c r="C127" s="28">
        <v>8</v>
      </c>
      <c r="D127" s="28">
        <v>1</v>
      </c>
      <c r="E127" s="28">
        <f>'적 몬스터'!$D$258</f>
        <v>4</v>
      </c>
      <c r="F127" s="28">
        <f>'적 몬스터'!$G$258</f>
        <v>5000</v>
      </c>
      <c r="G127" s="28">
        <f>'적 몬스터'!$F$258</f>
        <v>20</v>
      </c>
      <c r="H127" s="28" t="s">
        <v>175</v>
      </c>
      <c r="I127" s="28">
        <f t="shared" si="20"/>
        <v>2635</v>
      </c>
      <c r="J127" s="28">
        <f t="shared" si="21"/>
        <v>584</v>
      </c>
      <c r="K127" s="28">
        <f t="shared" si="22"/>
        <v>639000</v>
      </c>
      <c r="L127" s="28">
        <f t="shared" si="23"/>
        <v>839000</v>
      </c>
    </row>
    <row r="128" spans="1:12">
      <c r="A128" s="28">
        <v>0</v>
      </c>
      <c r="B128" s="28">
        <f t="shared" si="8"/>
        <v>100</v>
      </c>
      <c r="C128" s="28">
        <v>8</v>
      </c>
      <c r="D128" s="28">
        <v>2</v>
      </c>
      <c r="E128" s="28">
        <f>'적 몬스터'!$D$258</f>
        <v>4</v>
      </c>
      <c r="F128" s="28">
        <f>'적 몬스터'!$G$258</f>
        <v>5000</v>
      </c>
      <c r="G128" s="28">
        <f>'적 몬스터'!$F$258</f>
        <v>20</v>
      </c>
      <c r="H128" s="28" t="s">
        <v>175</v>
      </c>
      <c r="I128" s="28">
        <f t="shared" si="20"/>
        <v>2655</v>
      </c>
      <c r="J128" s="28">
        <f t="shared" si="21"/>
        <v>588</v>
      </c>
      <c r="K128" s="28">
        <f t="shared" si="22"/>
        <v>644000</v>
      </c>
      <c r="L128" s="28">
        <f t="shared" si="23"/>
        <v>844000</v>
      </c>
    </row>
    <row r="129" spans="1:12">
      <c r="A129" s="28">
        <v>0</v>
      </c>
      <c r="B129" s="28">
        <f t="shared" ref="B129:B161" si="24">B128+A129</f>
        <v>100</v>
      </c>
      <c r="C129" s="28">
        <v>8</v>
      </c>
      <c r="D129" s="28">
        <v>3</v>
      </c>
      <c r="E129" s="28">
        <f>'적 몬스터'!$D$258</f>
        <v>4</v>
      </c>
      <c r="F129" s="28">
        <f>'적 몬스터'!$G$258</f>
        <v>5000</v>
      </c>
      <c r="G129" s="28">
        <f>'적 몬스터'!$F$258</f>
        <v>20</v>
      </c>
      <c r="H129" s="28" t="s">
        <v>175</v>
      </c>
      <c r="I129" s="28">
        <f t="shared" si="20"/>
        <v>2675</v>
      </c>
      <c r="J129" s="28">
        <f t="shared" si="21"/>
        <v>592</v>
      </c>
      <c r="K129" s="28">
        <f t="shared" si="22"/>
        <v>649000</v>
      </c>
      <c r="L129" s="28">
        <f t="shared" si="23"/>
        <v>849000</v>
      </c>
    </row>
    <row r="130" spans="1:12">
      <c r="A130" s="28">
        <v>0</v>
      </c>
      <c r="B130" s="28">
        <f t="shared" si="24"/>
        <v>100</v>
      </c>
      <c r="C130" s="28">
        <v>8</v>
      </c>
      <c r="D130" s="28">
        <v>4</v>
      </c>
      <c r="E130" s="28">
        <f>'적 몬스터'!$D$258</f>
        <v>4</v>
      </c>
      <c r="F130" s="28">
        <f>'적 몬스터'!$G$258</f>
        <v>5000</v>
      </c>
      <c r="G130" s="28">
        <f>'적 몬스터'!$F$258</f>
        <v>20</v>
      </c>
      <c r="H130" s="28" t="s">
        <v>175</v>
      </c>
      <c r="I130" s="28">
        <f t="shared" si="20"/>
        <v>2695</v>
      </c>
      <c r="J130" s="28">
        <f t="shared" si="21"/>
        <v>596</v>
      </c>
      <c r="K130" s="28">
        <f t="shared" si="22"/>
        <v>654000</v>
      </c>
      <c r="L130" s="28">
        <f t="shared" si="23"/>
        <v>854000</v>
      </c>
    </row>
    <row r="131" spans="1:12">
      <c r="A131" s="28">
        <v>0</v>
      </c>
      <c r="B131" s="28">
        <f t="shared" si="24"/>
        <v>100</v>
      </c>
      <c r="C131" s="28">
        <v>8</v>
      </c>
      <c r="D131" s="28">
        <v>5</v>
      </c>
      <c r="E131" s="28">
        <f>'적 몬스터'!$D$258</f>
        <v>4</v>
      </c>
      <c r="F131" s="28">
        <f>'적 몬스터'!$G$258</f>
        <v>5000</v>
      </c>
      <c r="G131" s="28">
        <f>'적 몬스터'!$F$258</f>
        <v>20</v>
      </c>
      <c r="H131" s="28" t="s">
        <v>20</v>
      </c>
      <c r="I131" s="28">
        <f t="shared" si="20"/>
        <v>2715</v>
      </c>
      <c r="J131" s="28">
        <f t="shared" si="21"/>
        <v>600</v>
      </c>
      <c r="K131" s="28">
        <f t="shared" si="22"/>
        <v>659000</v>
      </c>
      <c r="L131" s="28">
        <f t="shared" si="23"/>
        <v>859000</v>
      </c>
    </row>
    <row r="132" spans="1:12">
      <c r="A132" s="28">
        <v>1</v>
      </c>
      <c r="B132" s="28">
        <f t="shared" si="24"/>
        <v>101</v>
      </c>
      <c r="C132" s="28">
        <v>10</v>
      </c>
      <c r="D132" s="28" t="s">
        <v>189</v>
      </c>
      <c r="E132" s="28">
        <f>'적 몬스터'!$D$312</f>
        <v>15</v>
      </c>
      <c r="F132" s="28">
        <f>'적 몬스터'!$G$312</f>
        <v>20000</v>
      </c>
      <c r="G132" s="28">
        <f>'적 몬스터'!$F$312</f>
        <v>70</v>
      </c>
      <c r="H132" s="28" t="s">
        <v>20</v>
      </c>
      <c r="I132" s="28">
        <f t="shared" ref="I132:I137" si="25">I131+G132</f>
        <v>2785</v>
      </c>
      <c r="J132" s="28">
        <f t="shared" ref="J132:K137" si="26">J131+E132</f>
        <v>615</v>
      </c>
      <c r="K132" s="28">
        <f t="shared" si="26"/>
        <v>679000</v>
      </c>
      <c r="L132" s="28">
        <f t="shared" ref="L132:L137" si="27">K132+(B132*2000)</f>
        <v>881000</v>
      </c>
    </row>
    <row r="133" spans="1:12">
      <c r="A133" s="28">
        <v>0</v>
      </c>
      <c r="B133" s="28">
        <f t="shared" si="24"/>
        <v>101</v>
      </c>
      <c r="C133" s="28">
        <v>10</v>
      </c>
      <c r="D133" s="28" t="s">
        <v>190</v>
      </c>
      <c r="E133" s="28">
        <f>'적 몬스터'!$D$312</f>
        <v>15</v>
      </c>
      <c r="F133" s="28">
        <f>'적 몬스터'!$G$312</f>
        <v>20000</v>
      </c>
      <c r="G133" s="28">
        <f>'적 몬스터'!$F$312</f>
        <v>70</v>
      </c>
      <c r="H133" s="28" t="s">
        <v>20</v>
      </c>
      <c r="I133" s="28">
        <f t="shared" si="25"/>
        <v>2855</v>
      </c>
      <c r="J133" s="28">
        <f t="shared" si="26"/>
        <v>630</v>
      </c>
      <c r="K133" s="28">
        <f t="shared" si="26"/>
        <v>699000</v>
      </c>
      <c r="L133" s="28">
        <f t="shared" si="27"/>
        <v>901000</v>
      </c>
    </row>
    <row r="134" spans="1:12">
      <c r="A134" s="28">
        <v>0.5</v>
      </c>
      <c r="B134" s="28">
        <f t="shared" si="24"/>
        <v>101.5</v>
      </c>
      <c r="C134" s="28">
        <v>8</v>
      </c>
      <c r="D134" s="28">
        <v>2</v>
      </c>
      <c r="E134" s="28">
        <f>'적 몬스터'!$D$258</f>
        <v>4</v>
      </c>
      <c r="F134" s="28">
        <f>'적 몬스터'!$G$258</f>
        <v>5000</v>
      </c>
      <c r="G134" s="28">
        <f>'적 몬스터'!$F$258</f>
        <v>20</v>
      </c>
      <c r="H134" s="28" t="s">
        <v>20</v>
      </c>
      <c r="I134" s="28">
        <f t="shared" si="25"/>
        <v>2875</v>
      </c>
      <c r="J134" s="28">
        <f t="shared" si="26"/>
        <v>634</v>
      </c>
      <c r="K134" s="28">
        <f t="shared" si="26"/>
        <v>704000</v>
      </c>
      <c r="L134" s="28">
        <f t="shared" si="27"/>
        <v>907000</v>
      </c>
    </row>
    <row r="135" spans="1:12">
      <c r="A135" s="28">
        <v>0</v>
      </c>
      <c r="B135" s="28">
        <f t="shared" si="24"/>
        <v>101.5</v>
      </c>
      <c r="C135" s="28">
        <v>8</v>
      </c>
      <c r="D135" s="28">
        <v>4</v>
      </c>
      <c r="E135" s="28">
        <f>'적 몬스터'!$D$258</f>
        <v>4</v>
      </c>
      <c r="F135" s="28">
        <f>'적 몬스터'!$G$258</f>
        <v>5000</v>
      </c>
      <c r="G135" s="28">
        <f>'적 몬스터'!$F$258</f>
        <v>20</v>
      </c>
      <c r="H135" s="28" t="s">
        <v>20</v>
      </c>
      <c r="I135" s="28">
        <f t="shared" si="25"/>
        <v>2895</v>
      </c>
      <c r="J135" s="28">
        <f t="shared" si="26"/>
        <v>638</v>
      </c>
      <c r="K135" s="28">
        <f t="shared" si="26"/>
        <v>709000</v>
      </c>
      <c r="L135" s="28">
        <f t="shared" si="27"/>
        <v>912000</v>
      </c>
    </row>
    <row r="136" spans="1:12">
      <c r="A136" s="28">
        <v>0.5</v>
      </c>
      <c r="B136" s="28">
        <f t="shared" si="24"/>
        <v>102</v>
      </c>
      <c r="C136" s="28">
        <v>8</v>
      </c>
      <c r="D136" s="28">
        <v>1</v>
      </c>
      <c r="E136" s="28">
        <f>'적 몬스터'!$D$258</f>
        <v>4</v>
      </c>
      <c r="F136" s="28">
        <f>'적 몬스터'!$G$258</f>
        <v>5000</v>
      </c>
      <c r="G136" s="28">
        <f>'적 몬스터'!$F$258</f>
        <v>20</v>
      </c>
      <c r="H136" s="28" t="s">
        <v>20</v>
      </c>
      <c r="I136" s="28">
        <f t="shared" si="25"/>
        <v>2915</v>
      </c>
      <c r="J136" s="28">
        <f t="shared" si="26"/>
        <v>642</v>
      </c>
      <c r="K136" s="28">
        <f t="shared" si="26"/>
        <v>714000</v>
      </c>
      <c r="L136" s="28">
        <f t="shared" si="27"/>
        <v>918000</v>
      </c>
    </row>
    <row r="137" spans="1:12">
      <c r="A137" s="28">
        <v>0</v>
      </c>
      <c r="B137" s="28">
        <f t="shared" si="24"/>
        <v>102</v>
      </c>
      <c r="C137" s="28">
        <v>8</v>
      </c>
      <c r="D137" s="28">
        <v>5</v>
      </c>
      <c r="E137" s="28">
        <f>'적 몬스터'!$D$258</f>
        <v>4</v>
      </c>
      <c r="F137" s="28">
        <f>'적 몬스터'!$G$258</f>
        <v>5000</v>
      </c>
      <c r="G137" s="28">
        <f>'적 몬스터'!$F$258</f>
        <v>20</v>
      </c>
      <c r="H137" s="28" t="s">
        <v>191</v>
      </c>
      <c r="I137" s="28">
        <f t="shared" si="25"/>
        <v>2935</v>
      </c>
      <c r="J137" s="28">
        <f t="shared" si="26"/>
        <v>646</v>
      </c>
      <c r="K137" s="28">
        <f t="shared" si="26"/>
        <v>719000</v>
      </c>
      <c r="L137" s="28">
        <f t="shared" si="27"/>
        <v>923000</v>
      </c>
    </row>
    <row r="138" spans="1:12">
      <c r="A138" s="28">
        <v>1</v>
      </c>
      <c r="B138" s="28">
        <f t="shared" si="24"/>
        <v>103</v>
      </c>
      <c r="C138" s="28">
        <v>8</v>
      </c>
      <c r="D138" s="28">
        <v>1</v>
      </c>
      <c r="E138" s="28">
        <f>'적 몬스터'!$D$258</f>
        <v>4</v>
      </c>
      <c r="F138" s="28">
        <f>'적 몬스터'!$G$258</f>
        <v>5000</v>
      </c>
      <c r="G138" s="28">
        <f>'적 몬스터'!$F$258</f>
        <v>20</v>
      </c>
      <c r="H138" s="28" t="s">
        <v>191</v>
      </c>
      <c r="I138" s="28">
        <f t="shared" ref="I138:I143" si="28">I137+G138</f>
        <v>2955</v>
      </c>
      <c r="J138" s="28">
        <f t="shared" ref="J138:J143" si="29">J137+E138</f>
        <v>650</v>
      </c>
      <c r="K138" s="28">
        <f t="shared" ref="K138:K143" si="30">K137+F138</f>
        <v>724000</v>
      </c>
      <c r="L138" s="28">
        <f t="shared" ref="L138:L143" si="31">K138+(B138*2000)</f>
        <v>930000</v>
      </c>
    </row>
    <row r="139" spans="1:12">
      <c r="A139" s="28">
        <v>0</v>
      </c>
      <c r="B139" s="28">
        <f t="shared" si="24"/>
        <v>103</v>
      </c>
      <c r="C139" s="28">
        <v>8</v>
      </c>
      <c r="D139" s="28">
        <v>2</v>
      </c>
      <c r="E139" s="28">
        <f>'적 몬스터'!$D$258</f>
        <v>4</v>
      </c>
      <c r="F139" s="28">
        <f>'적 몬스터'!$G$258</f>
        <v>5000</v>
      </c>
      <c r="G139" s="28">
        <f>'적 몬스터'!$F$258</f>
        <v>20</v>
      </c>
      <c r="H139" s="28" t="s">
        <v>191</v>
      </c>
      <c r="I139" s="28">
        <f t="shared" si="28"/>
        <v>2975</v>
      </c>
      <c r="J139" s="28">
        <f t="shared" si="29"/>
        <v>654</v>
      </c>
      <c r="K139" s="28">
        <f t="shared" si="30"/>
        <v>729000</v>
      </c>
      <c r="L139" s="28">
        <f t="shared" si="31"/>
        <v>935000</v>
      </c>
    </row>
    <row r="140" spans="1:12">
      <c r="A140" s="28">
        <v>0</v>
      </c>
      <c r="B140" s="28">
        <f t="shared" si="24"/>
        <v>103</v>
      </c>
      <c r="C140" s="28">
        <v>8</v>
      </c>
      <c r="D140" s="28">
        <v>3</v>
      </c>
      <c r="E140" s="28">
        <f>'적 몬스터'!$D$258</f>
        <v>4</v>
      </c>
      <c r="F140" s="28">
        <f>'적 몬스터'!$G$258</f>
        <v>5000</v>
      </c>
      <c r="G140" s="28">
        <f>'적 몬스터'!$F$258</f>
        <v>20</v>
      </c>
      <c r="H140" s="28" t="s">
        <v>191</v>
      </c>
      <c r="I140" s="28">
        <f t="shared" si="28"/>
        <v>2995</v>
      </c>
      <c r="J140" s="28">
        <f t="shared" si="29"/>
        <v>658</v>
      </c>
      <c r="K140" s="28">
        <f t="shared" si="30"/>
        <v>734000</v>
      </c>
      <c r="L140" s="28">
        <f t="shared" si="31"/>
        <v>940000</v>
      </c>
    </row>
    <row r="141" spans="1:12">
      <c r="A141" s="28">
        <v>1</v>
      </c>
      <c r="B141" s="28">
        <f t="shared" si="24"/>
        <v>104</v>
      </c>
      <c r="C141" s="28">
        <v>8</v>
      </c>
      <c r="D141" s="28">
        <v>3</v>
      </c>
      <c r="E141" s="28">
        <f>'적 몬스터'!$D$258</f>
        <v>4</v>
      </c>
      <c r="F141" s="28">
        <f>'적 몬스터'!$G$258</f>
        <v>5000</v>
      </c>
      <c r="G141" s="28">
        <f>'적 몬스터'!$F$258</f>
        <v>20</v>
      </c>
      <c r="H141" s="28" t="s">
        <v>191</v>
      </c>
      <c r="I141" s="28">
        <f t="shared" si="28"/>
        <v>3015</v>
      </c>
      <c r="J141" s="28">
        <f t="shared" si="29"/>
        <v>662</v>
      </c>
      <c r="K141" s="28">
        <f t="shared" si="30"/>
        <v>739000</v>
      </c>
      <c r="L141" s="28">
        <f t="shared" si="31"/>
        <v>947000</v>
      </c>
    </row>
    <row r="142" spans="1:12">
      <c r="A142" s="28">
        <v>0</v>
      </c>
      <c r="B142" s="28">
        <f t="shared" si="24"/>
        <v>104</v>
      </c>
      <c r="C142" s="28">
        <v>8</v>
      </c>
      <c r="D142" s="28">
        <v>2</v>
      </c>
      <c r="E142" s="28">
        <f>'적 몬스터'!$D$258</f>
        <v>4</v>
      </c>
      <c r="F142" s="28">
        <f>'적 몬스터'!$G$258</f>
        <v>5000</v>
      </c>
      <c r="G142" s="28">
        <f>'적 몬스터'!$F$258</f>
        <v>20</v>
      </c>
      <c r="H142" s="28" t="s">
        <v>191</v>
      </c>
      <c r="I142" s="28">
        <f t="shared" si="28"/>
        <v>3035</v>
      </c>
      <c r="J142" s="28">
        <f t="shared" si="29"/>
        <v>666</v>
      </c>
      <c r="K142" s="28">
        <f t="shared" si="30"/>
        <v>744000</v>
      </c>
      <c r="L142" s="28">
        <f t="shared" si="31"/>
        <v>952000</v>
      </c>
    </row>
    <row r="143" spans="1:12">
      <c r="A143" s="28">
        <v>0</v>
      </c>
      <c r="B143" s="28">
        <f t="shared" si="24"/>
        <v>104</v>
      </c>
      <c r="C143" s="28">
        <v>8</v>
      </c>
      <c r="D143" s="28">
        <v>1</v>
      </c>
      <c r="E143" s="28">
        <f>'적 몬스터'!$D$258</f>
        <v>4</v>
      </c>
      <c r="F143" s="28">
        <f>'적 몬스터'!$G$258</f>
        <v>5000</v>
      </c>
      <c r="G143" s="28">
        <f>'적 몬스터'!$F$258</f>
        <v>20</v>
      </c>
      <c r="H143" s="28" t="s">
        <v>191</v>
      </c>
      <c r="I143" s="28">
        <f t="shared" si="28"/>
        <v>3055</v>
      </c>
      <c r="J143" s="28">
        <f t="shared" si="29"/>
        <v>670</v>
      </c>
      <c r="K143" s="28">
        <f t="shared" si="30"/>
        <v>749000</v>
      </c>
      <c r="L143" s="28">
        <f t="shared" si="31"/>
        <v>957000</v>
      </c>
    </row>
    <row r="144" spans="1:12">
      <c r="A144" s="28">
        <v>1</v>
      </c>
      <c r="B144" s="28">
        <f t="shared" si="24"/>
        <v>105</v>
      </c>
      <c r="C144" s="28">
        <v>9</v>
      </c>
      <c r="D144" s="28">
        <v>1</v>
      </c>
      <c r="E144" s="28">
        <f>'적 몬스터'!$D$285</f>
        <v>6</v>
      </c>
      <c r="F144" s="28">
        <f>'적 몬스터'!$G$285</f>
        <v>12000</v>
      </c>
      <c r="G144" s="28">
        <f>'적 몬스터'!$F$285</f>
        <v>30</v>
      </c>
      <c r="H144" s="28" t="s">
        <v>20</v>
      </c>
      <c r="I144" s="28">
        <f t="shared" ref="I144:I154" si="32">I143+G144</f>
        <v>3085</v>
      </c>
      <c r="J144" s="28">
        <f t="shared" ref="J144:J154" si="33">J143+E144</f>
        <v>676</v>
      </c>
      <c r="K144" s="28">
        <f t="shared" ref="K144:K154" si="34">K143+F144</f>
        <v>761000</v>
      </c>
      <c r="L144" s="28">
        <f t="shared" ref="L144:L154" si="35">K144+(B144*2000)</f>
        <v>971000</v>
      </c>
    </row>
    <row r="145" spans="1:12">
      <c r="A145" s="28">
        <v>0</v>
      </c>
      <c r="B145" s="28">
        <f t="shared" si="24"/>
        <v>105</v>
      </c>
      <c r="C145" s="28">
        <v>9</v>
      </c>
      <c r="D145" s="28">
        <v>3</v>
      </c>
      <c r="E145" s="28">
        <f>'적 몬스터'!$D$285</f>
        <v>6</v>
      </c>
      <c r="F145" s="28">
        <f>'적 몬스터'!$G$285</f>
        <v>12000</v>
      </c>
      <c r="G145" s="28">
        <f>'적 몬스터'!$F$285</f>
        <v>30</v>
      </c>
      <c r="H145" s="28" t="s">
        <v>20</v>
      </c>
      <c r="I145" s="28">
        <f t="shared" si="32"/>
        <v>3115</v>
      </c>
      <c r="J145" s="28">
        <f t="shared" si="33"/>
        <v>682</v>
      </c>
      <c r="K145" s="28">
        <f t="shared" si="34"/>
        <v>773000</v>
      </c>
      <c r="L145" s="28">
        <f t="shared" si="35"/>
        <v>983000</v>
      </c>
    </row>
    <row r="146" spans="1:12">
      <c r="A146" s="28">
        <v>0</v>
      </c>
      <c r="B146" s="28">
        <f t="shared" si="24"/>
        <v>105</v>
      </c>
      <c r="C146" s="28">
        <v>9</v>
      </c>
      <c r="D146" s="28">
        <v>5</v>
      </c>
      <c r="E146" s="28">
        <f>'적 몬스터'!$D$285</f>
        <v>6</v>
      </c>
      <c r="F146" s="28">
        <f>'적 몬스터'!$G$285</f>
        <v>12000</v>
      </c>
      <c r="G146" s="28">
        <f>'적 몬스터'!$F$285</f>
        <v>30</v>
      </c>
      <c r="H146" s="28" t="s">
        <v>20</v>
      </c>
      <c r="I146" s="28">
        <f t="shared" si="32"/>
        <v>3145</v>
      </c>
      <c r="J146" s="28">
        <f t="shared" si="33"/>
        <v>688</v>
      </c>
      <c r="K146" s="28">
        <f t="shared" si="34"/>
        <v>785000</v>
      </c>
      <c r="L146" s="28">
        <f t="shared" si="35"/>
        <v>995000</v>
      </c>
    </row>
    <row r="147" spans="1:12">
      <c r="A147" s="28">
        <v>0.5</v>
      </c>
      <c r="B147" s="28">
        <f t="shared" si="24"/>
        <v>105.5</v>
      </c>
      <c r="C147" s="28">
        <v>8</v>
      </c>
      <c r="D147" s="28">
        <v>5</v>
      </c>
      <c r="E147" s="28">
        <f>'적 몬스터'!$D$258</f>
        <v>4</v>
      </c>
      <c r="F147" s="28">
        <f>'적 몬스터'!$G$258</f>
        <v>5000</v>
      </c>
      <c r="G147" s="28">
        <f>'적 몬스터'!$F$258</f>
        <v>20</v>
      </c>
      <c r="H147" s="28" t="s">
        <v>20</v>
      </c>
      <c r="I147" s="28">
        <f t="shared" si="32"/>
        <v>3165</v>
      </c>
      <c r="J147" s="28">
        <f t="shared" si="33"/>
        <v>692</v>
      </c>
      <c r="K147" s="28">
        <f t="shared" si="34"/>
        <v>790000</v>
      </c>
      <c r="L147" s="28">
        <f t="shared" si="35"/>
        <v>1001000</v>
      </c>
    </row>
    <row r="148" spans="1:12">
      <c r="A148" s="28">
        <v>0.5</v>
      </c>
      <c r="B148" s="28">
        <f t="shared" si="24"/>
        <v>106</v>
      </c>
      <c r="C148" s="28">
        <v>8</v>
      </c>
      <c r="D148" s="28">
        <v>4</v>
      </c>
      <c r="E148" s="28">
        <f>'적 몬스터'!$D$258</f>
        <v>4</v>
      </c>
      <c r="F148" s="28">
        <f>'적 몬스터'!$G$258</f>
        <v>5000</v>
      </c>
      <c r="G148" s="28">
        <f>'적 몬스터'!$F$258</f>
        <v>20</v>
      </c>
      <c r="H148" s="28" t="s">
        <v>20</v>
      </c>
      <c r="I148" s="28">
        <f t="shared" si="32"/>
        <v>3185</v>
      </c>
      <c r="J148" s="28">
        <f t="shared" si="33"/>
        <v>696</v>
      </c>
      <c r="K148" s="28">
        <f t="shared" si="34"/>
        <v>795000</v>
      </c>
      <c r="L148" s="28">
        <f t="shared" si="35"/>
        <v>1007000</v>
      </c>
    </row>
    <row r="149" spans="1:12">
      <c r="A149" s="28">
        <v>0.5</v>
      </c>
      <c r="B149" s="28">
        <f t="shared" si="24"/>
        <v>106.5</v>
      </c>
      <c r="C149" s="28">
        <v>8</v>
      </c>
      <c r="D149" s="28">
        <v>3</v>
      </c>
      <c r="E149" s="28">
        <f>'적 몬스터'!$D$258</f>
        <v>4</v>
      </c>
      <c r="F149" s="28">
        <f>'적 몬스터'!$G$258</f>
        <v>5000</v>
      </c>
      <c r="G149" s="28">
        <f>'적 몬스터'!$F$258</f>
        <v>20</v>
      </c>
      <c r="H149" s="28" t="s">
        <v>20</v>
      </c>
      <c r="I149" s="28">
        <f t="shared" si="32"/>
        <v>3205</v>
      </c>
      <c r="J149" s="28">
        <f t="shared" si="33"/>
        <v>700</v>
      </c>
      <c r="K149" s="28">
        <f t="shared" si="34"/>
        <v>800000</v>
      </c>
      <c r="L149" s="28">
        <f t="shared" si="35"/>
        <v>1013000</v>
      </c>
    </row>
    <row r="150" spans="1:12">
      <c r="A150" s="28">
        <v>0.5</v>
      </c>
      <c r="B150" s="28">
        <f t="shared" si="24"/>
        <v>107</v>
      </c>
      <c r="C150" s="28">
        <v>8</v>
      </c>
      <c r="D150" s="28">
        <v>2</v>
      </c>
      <c r="E150" s="28">
        <f>'적 몬스터'!$D$258</f>
        <v>4</v>
      </c>
      <c r="F150" s="28">
        <f>'적 몬스터'!$G$258</f>
        <v>5000</v>
      </c>
      <c r="G150" s="28">
        <f>'적 몬스터'!$F$258</f>
        <v>20</v>
      </c>
      <c r="H150" s="28" t="s">
        <v>20</v>
      </c>
      <c r="I150" s="28">
        <f t="shared" si="32"/>
        <v>3225</v>
      </c>
      <c r="J150" s="28">
        <f t="shared" si="33"/>
        <v>704</v>
      </c>
      <c r="K150" s="28">
        <f t="shared" si="34"/>
        <v>805000</v>
      </c>
      <c r="L150" s="28">
        <f t="shared" si="35"/>
        <v>1019000</v>
      </c>
    </row>
    <row r="151" spans="1:12">
      <c r="A151" s="28">
        <v>0.5</v>
      </c>
      <c r="B151" s="28">
        <f t="shared" si="24"/>
        <v>107.5</v>
      </c>
      <c r="C151" s="28">
        <v>8</v>
      </c>
      <c r="D151" s="28">
        <v>1</v>
      </c>
      <c r="E151" s="28">
        <f>'적 몬스터'!$D$258</f>
        <v>4</v>
      </c>
      <c r="F151" s="28">
        <f>'적 몬스터'!$G$258</f>
        <v>5000</v>
      </c>
      <c r="G151" s="28">
        <f>'적 몬스터'!$F$258</f>
        <v>20</v>
      </c>
      <c r="H151" s="28" t="s">
        <v>20</v>
      </c>
      <c r="I151" s="28">
        <f t="shared" si="32"/>
        <v>3245</v>
      </c>
      <c r="J151" s="28">
        <f t="shared" si="33"/>
        <v>708</v>
      </c>
      <c r="K151" s="28">
        <f t="shared" si="34"/>
        <v>810000</v>
      </c>
      <c r="L151" s="28">
        <f t="shared" si="35"/>
        <v>1025000</v>
      </c>
    </row>
    <row r="152" spans="1:12">
      <c r="A152" s="28">
        <v>1.5</v>
      </c>
      <c r="B152" s="28">
        <f t="shared" si="24"/>
        <v>109</v>
      </c>
      <c r="C152" s="28">
        <v>4</v>
      </c>
      <c r="D152" s="28">
        <v>2</v>
      </c>
      <c r="E152" s="28">
        <f>'적 몬스터'!$D$145</f>
        <v>20</v>
      </c>
      <c r="F152" s="28">
        <f>'적 몬스터'!$G$145</f>
        <v>20000</v>
      </c>
      <c r="G152" s="28">
        <f>'적 몬스터'!$F$145</f>
        <v>100</v>
      </c>
      <c r="H152" s="28" t="s">
        <v>20</v>
      </c>
      <c r="I152" s="28">
        <f t="shared" si="32"/>
        <v>3345</v>
      </c>
      <c r="J152" s="28">
        <f t="shared" si="33"/>
        <v>728</v>
      </c>
      <c r="K152" s="28">
        <f t="shared" si="34"/>
        <v>830000</v>
      </c>
      <c r="L152" s="28">
        <f t="shared" si="35"/>
        <v>1048000</v>
      </c>
    </row>
    <row r="153" spans="1:12">
      <c r="A153" s="28">
        <v>0</v>
      </c>
      <c r="B153" s="28">
        <f t="shared" si="24"/>
        <v>109</v>
      </c>
      <c r="C153" s="28">
        <v>4</v>
      </c>
      <c r="D153" s="28">
        <v>4</v>
      </c>
      <c r="E153" s="28">
        <f>'적 몬스터'!$D$145</f>
        <v>20</v>
      </c>
      <c r="F153" s="28">
        <f>'적 몬스터'!$G$145</f>
        <v>20000</v>
      </c>
      <c r="G153" s="28">
        <f>'적 몬스터'!$F$145</f>
        <v>100</v>
      </c>
      <c r="H153" s="28" t="s">
        <v>20</v>
      </c>
      <c r="I153" s="28">
        <f t="shared" si="32"/>
        <v>3445</v>
      </c>
      <c r="J153" s="28">
        <f t="shared" si="33"/>
        <v>748</v>
      </c>
      <c r="K153" s="28">
        <f t="shared" si="34"/>
        <v>850000</v>
      </c>
      <c r="L153" s="28">
        <f t="shared" si="35"/>
        <v>1068000</v>
      </c>
    </row>
    <row r="154" spans="1:12">
      <c r="A154" s="28">
        <v>2</v>
      </c>
      <c r="B154" s="28">
        <f t="shared" si="24"/>
        <v>111</v>
      </c>
      <c r="C154" s="28">
        <v>11</v>
      </c>
      <c r="D154" s="28">
        <v>3</v>
      </c>
      <c r="E154" s="28">
        <f>'적 몬스터'!$D$340</f>
        <v>60</v>
      </c>
      <c r="F154" s="28">
        <f>'적 몬스터'!$G$340</f>
        <v>80000</v>
      </c>
      <c r="G154" s="28">
        <f>'적 몬스터'!$F$340</f>
        <v>200</v>
      </c>
      <c r="H154" s="28" t="s">
        <v>20</v>
      </c>
      <c r="I154" s="28">
        <f t="shared" si="32"/>
        <v>3645</v>
      </c>
      <c r="J154" s="28">
        <f t="shared" si="33"/>
        <v>808</v>
      </c>
      <c r="K154" s="28">
        <f t="shared" si="34"/>
        <v>930000</v>
      </c>
      <c r="L154" s="28">
        <f t="shared" si="35"/>
        <v>1152000</v>
      </c>
    </row>
    <row r="155" spans="1:12">
      <c r="A155" s="28">
        <v>0.5</v>
      </c>
      <c r="B155" s="28">
        <f t="shared" si="24"/>
        <v>111.5</v>
      </c>
      <c r="C155" s="28">
        <v>7</v>
      </c>
      <c r="D155" s="28">
        <v>1</v>
      </c>
      <c r="E155" s="28">
        <v>0</v>
      </c>
      <c r="F155" s="28">
        <f>'적 몬스터'!$G$230</f>
        <v>30000</v>
      </c>
      <c r="G155" s="28">
        <f>'적 몬스터'!$F$230</f>
        <v>100</v>
      </c>
      <c r="H155" s="28" t="s">
        <v>20</v>
      </c>
      <c r="I155" s="28">
        <f t="shared" ref="I155:I161" si="36">I154+G155</f>
        <v>3745</v>
      </c>
      <c r="J155" s="28">
        <f t="shared" ref="J155:J161" si="37">J154+E155</f>
        <v>808</v>
      </c>
      <c r="K155" s="28">
        <f t="shared" ref="K155:K161" si="38">K154+F155</f>
        <v>960000</v>
      </c>
      <c r="L155" s="28">
        <f t="shared" ref="L155:L161" si="39">K155+(B155*2000)</f>
        <v>1183000</v>
      </c>
    </row>
    <row r="156" spans="1:12">
      <c r="A156" s="28">
        <v>0</v>
      </c>
      <c r="B156" s="28">
        <f t="shared" si="24"/>
        <v>111.5</v>
      </c>
      <c r="C156" s="28">
        <v>7</v>
      </c>
      <c r="D156" s="28">
        <v>5</v>
      </c>
      <c r="E156" s="28">
        <v>0</v>
      </c>
      <c r="F156" s="28">
        <f>'적 몬스터'!$G$230</f>
        <v>30000</v>
      </c>
      <c r="G156" s="28">
        <f>'적 몬스터'!$F$230</f>
        <v>100</v>
      </c>
      <c r="H156" s="28" t="s">
        <v>20</v>
      </c>
      <c r="I156" s="28">
        <f t="shared" si="36"/>
        <v>3845</v>
      </c>
      <c r="J156" s="28">
        <f t="shared" si="37"/>
        <v>808</v>
      </c>
      <c r="K156" s="28">
        <f t="shared" si="38"/>
        <v>990000</v>
      </c>
      <c r="L156" s="28">
        <f t="shared" si="39"/>
        <v>1213000</v>
      </c>
    </row>
    <row r="157" spans="1:12">
      <c r="A157" s="28">
        <v>0.5</v>
      </c>
      <c r="B157" s="28">
        <f t="shared" si="24"/>
        <v>112</v>
      </c>
      <c r="C157" s="28">
        <v>7</v>
      </c>
      <c r="D157" s="28">
        <v>2</v>
      </c>
      <c r="E157" s="28">
        <v>0</v>
      </c>
      <c r="F157" s="28">
        <f>'적 몬스터'!$G$230</f>
        <v>30000</v>
      </c>
      <c r="G157" s="28">
        <f>'적 몬스터'!$F$230</f>
        <v>100</v>
      </c>
      <c r="H157" s="28" t="s">
        <v>20</v>
      </c>
      <c r="I157" s="28">
        <f t="shared" si="36"/>
        <v>3945</v>
      </c>
      <c r="J157" s="28">
        <f t="shared" si="37"/>
        <v>808</v>
      </c>
      <c r="K157" s="28">
        <f t="shared" si="38"/>
        <v>1020000</v>
      </c>
      <c r="L157" s="28">
        <f t="shared" si="39"/>
        <v>1244000</v>
      </c>
    </row>
    <row r="158" spans="1:12">
      <c r="A158" s="28">
        <v>0</v>
      </c>
      <c r="B158" s="28">
        <f t="shared" si="24"/>
        <v>112</v>
      </c>
      <c r="C158" s="28">
        <v>7</v>
      </c>
      <c r="D158" s="28">
        <v>4</v>
      </c>
      <c r="E158" s="28">
        <v>0</v>
      </c>
      <c r="F158" s="28">
        <f>'적 몬스터'!$G$230</f>
        <v>30000</v>
      </c>
      <c r="G158" s="28">
        <f>'적 몬스터'!$F$230</f>
        <v>100</v>
      </c>
      <c r="H158" s="28" t="s">
        <v>20</v>
      </c>
      <c r="I158" s="28">
        <f t="shared" si="36"/>
        <v>4045</v>
      </c>
      <c r="J158" s="28">
        <f t="shared" si="37"/>
        <v>808</v>
      </c>
      <c r="K158" s="28">
        <f t="shared" si="38"/>
        <v>1050000</v>
      </c>
      <c r="L158" s="28">
        <f t="shared" si="39"/>
        <v>1274000</v>
      </c>
    </row>
    <row r="159" spans="1:12">
      <c r="A159" s="28">
        <v>0.5</v>
      </c>
      <c r="B159" s="28">
        <f t="shared" si="24"/>
        <v>112.5</v>
      </c>
      <c r="C159" s="28">
        <v>7</v>
      </c>
      <c r="D159" s="28">
        <v>1</v>
      </c>
      <c r="E159" s="28">
        <v>0</v>
      </c>
      <c r="F159" s="28">
        <f>'적 몬스터'!$G$230</f>
        <v>30000</v>
      </c>
      <c r="G159" s="28">
        <f>'적 몬스터'!$F$230</f>
        <v>100</v>
      </c>
      <c r="H159" s="28" t="s">
        <v>20</v>
      </c>
      <c r="I159" s="28">
        <f t="shared" si="36"/>
        <v>4145</v>
      </c>
      <c r="J159" s="28">
        <f t="shared" si="37"/>
        <v>808</v>
      </c>
      <c r="K159" s="28">
        <f t="shared" si="38"/>
        <v>1080000</v>
      </c>
      <c r="L159" s="28">
        <f t="shared" si="39"/>
        <v>1305000</v>
      </c>
    </row>
    <row r="160" spans="1:12">
      <c r="A160" s="28">
        <v>0</v>
      </c>
      <c r="B160" s="28">
        <f t="shared" si="24"/>
        <v>112.5</v>
      </c>
      <c r="C160" s="28">
        <v>7</v>
      </c>
      <c r="D160" s="28">
        <v>5</v>
      </c>
      <c r="E160" s="28">
        <v>0</v>
      </c>
      <c r="F160" s="28">
        <f>'적 몬스터'!$G$230</f>
        <v>30000</v>
      </c>
      <c r="G160" s="28">
        <f>'적 몬스터'!$F$230</f>
        <v>100</v>
      </c>
      <c r="H160" s="28" t="s">
        <v>20</v>
      </c>
      <c r="I160" s="28">
        <f t="shared" si="36"/>
        <v>4245</v>
      </c>
      <c r="J160" s="28">
        <f t="shared" si="37"/>
        <v>808</v>
      </c>
      <c r="K160" s="28">
        <f t="shared" si="38"/>
        <v>1110000</v>
      </c>
      <c r="L160" s="28">
        <f t="shared" si="39"/>
        <v>1335000</v>
      </c>
    </row>
    <row r="161" spans="1:12">
      <c r="A161" s="28">
        <v>0.5</v>
      </c>
      <c r="B161" s="28">
        <f t="shared" si="24"/>
        <v>113</v>
      </c>
      <c r="C161" s="28">
        <v>7</v>
      </c>
      <c r="D161" s="28">
        <v>3</v>
      </c>
      <c r="E161" s="28">
        <v>0</v>
      </c>
      <c r="F161" s="28">
        <f>'적 몬스터'!$G$230</f>
        <v>30000</v>
      </c>
      <c r="G161" s="28">
        <f>'적 몬스터'!$F$230</f>
        <v>100</v>
      </c>
      <c r="H161" s="28" t="s">
        <v>20</v>
      </c>
      <c r="I161" s="28">
        <f t="shared" si="36"/>
        <v>4345</v>
      </c>
      <c r="J161" s="28">
        <f t="shared" si="37"/>
        <v>808</v>
      </c>
      <c r="K161" s="28">
        <f t="shared" si="38"/>
        <v>1140000</v>
      </c>
      <c r="L161" s="28">
        <f t="shared" si="39"/>
        <v>1366000</v>
      </c>
    </row>
    <row r="162" spans="1:12">
      <c r="A162" s="28" t="s">
        <v>193</v>
      </c>
    </row>
    <row r="163" spans="1:12">
      <c r="A163" s="28">
        <v>7</v>
      </c>
      <c r="B163" s="28">
        <f>B161+A163</f>
        <v>120</v>
      </c>
      <c r="C163" s="28">
        <v>9</v>
      </c>
      <c r="D163" s="28">
        <v>1</v>
      </c>
      <c r="E163" s="28">
        <f>'적 몬스터'!$D$285</f>
        <v>6</v>
      </c>
      <c r="F163" s="28">
        <f>'적 몬스터'!$G$285</f>
        <v>12000</v>
      </c>
      <c r="G163" s="28">
        <f>'적 몬스터'!$F$285</f>
        <v>30</v>
      </c>
      <c r="H163" s="28" t="s">
        <v>20</v>
      </c>
      <c r="I163" s="28">
        <f>I161+G163</f>
        <v>4375</v>
      </c>
      <c r="J163" s="28">
        <f>J161+E163</f>
        <v>814</v>
      </c>
      <c r="K163" s="28">
        <f>K161+F163</f>
        <v>1152000</v>
      </c>
      <c r="L163" s="28">
        <f>K163+(B163*2000)</f>
        <v>1392000</v>
      </c>
    </row>
    <row r="164" spans="1:12">
      <c r="A164" s="28">
        <v>0.5</v>
      </c>
      <c r="B164" s="28">
        <f>B163+A164</f>
        <v>120.5</v>
      </c>
      <c r="C164" s="28">
        <v>8</v>
      </c>
      <c r="D164" s="28">
        <v>2</v>
      </c>
      <c r="E164" s="28">
        <f>'적 몬스터'!$D$258</f>
        <v>4</v>
      </c>
      <c r="F164" s="28">
        <f>'적 몬스터'!$G$258</f>
        <v>5000</v>
      </c>
      <c r="G164" s="28">
        <f>'적 몬스터'!$F$258</f>
        <v>20</v>
      </c>
      <c r="H164" s="28" t="s">
        <v>20</v>
      </c>
      <c r="I164" s="28">
        <f>I163+G164</f>
        <v>4395</v>
      </c>
      <c r="J164" s="28">
        <f t="shared" ref="J164:K167" si="40">J163+E164</f>
        <v>818</v>
      </c>
      <c r="K164" s="28">
        <f t="shared" si="40"/>
        <v>1157000</v>
      </c>
      <c r="L164" s="28">
        <f>K164+(B164*2000)</f>
        <v>1398000</v>
      </c>
    </row>
    <row r="165" spans="1:12">
      <c r="A165" s="28">
        <v>0.5</v>
      </c>
      <c r="B165" s="28">
        <f t="shared" ref="B165:B229" si="41">B164+A165</f>
        <v>121</v>
      </c>
      <c r="C165" s="28">
        <v>9</v>
      </c>
      <c r="D165" s="28">
        <v>3</v>
      </c>
      <c r="E165" s="28">
        <f>'적 몬스터'!$D$285</f>
        <v>6</v>
      </c>
      <c r="F165" s="28">
        <f>'적 몬스터'!$G$285</f>
        <v>12000</v>
      </c>
      <c r="G165" s="28">
        <f>'적 몬스터'!$F$285</f>
        <v>30</v>
      </c>
      <c r="H165" s="28" t="s">
        <v>20</v>
      </c>
      <c r="I165" s="28">
        <f>I164+G165</f>
        <v>4425</v>
      </c>
      <c r="J165" s="28">
        <f t="shared" si="40"/>
        <v>824</v>
      </c>
      <c r="K165" s="28">
        <f t="shared" si="40"/>
        <v>1169000</v>
      </c>
      <c r="L165" s="28">
        <f>K165+(B165*2000)</f>
        <v>1411000</v>
      </c>
    </row>
    <row r="166" spans="1:12">
      <c r="A166" s="28">
        <v>0.5</v>
      </c>
      <c r="B166" s="28">
        <f t="shared" si="41"/>
        <v>121.5</v>
      </c>
      <c r="C166" s="28">
        <v>8</v>
      </c>
      <c r="D166" s="28">
        <v>4</v>
      </c>
      <c r="E166" s="28">
        <f>'적 몬스터'!$D$258</f>
        <v>4</v>
      </c>
      <c r="F166" s="28">
        <f>'적 몬스터'!$G$258</f>
        <v>5000</v>
      </c>
      <c r="G166" s="28">
        <f>'적 몬스터'!$F$258</f>
        <v>20</v>
      </c>
      <c r="H166" s="28" t="s">
        <v>20</v>
      </c>
      <c r="I166" s="28">
        <f>I165+G166</f>
        <v>4445</v>
      </c>
      <c r="J166" s="28">
        <f t="shared" si="40"/>
        <v>828</v>
      </c>
      <c r="K166" s="28">
        <f t="shared" si="40"/>
        <v>1174000</v>
      </c>
      <c r="L166" s="28">
        <f>K166+(B166*2000)</f>
        <v>1417000</v>
      </c>
    </row>
    <row r="167" spans="1:12">
      <c r="A167" s="28">
        <v>0.5</v>
      </c>
      <c r="B167" s="28">
        <f t="shared" si="41"/>
        <v>122</v>
      </c>
      <c r="C167" s="28">
        <v>9</v>
      </c>
      <c r="D167" s="28">
        <v>5</v>
      </c>
      <c r="E167" s="28">
        <f>'적 몬스터'!$D$285</f>
        <v>6</v>
      </c>
      <c r="F167" s="28">
        <f>'적 몬스터'!$G$285</f>
        <v>12000</v>
      </c>
      <c r="G167" s="28">
        <f>'적 몬스터'!$F$285</f>
        <v>30</v>
      </c>
      <c r="H167" s="28" t="s">
        <v>20</v>
      </c>
      <c r="I167" s="28">
        <f>I166+G167</f>
        <v>4475</v>
      </c>
      <c r="J167" s="28">
        <f t="shared" si="40"/>
        <v>834</v>
      </c>
      <c r="K167" s="28">
        <f t="shared" si="40"/>
        <v>1186000</v>
      </c>
      <c r="L167" s="28">
        <f>K167+(B167*2000)</f>
        <v>1430000</v>
      </c>
    </row>
    <row r="168" spans="1:12">
      <c r="A168" s="28">
        <v>0</v>
      </c>
      <c r="B168" s="28">
        <f t="shared" si="41"/>
        <v>122</v>
      </c>
      <c r="C168" s="28">
        <v>14</v>
      </c>
      <c r="D168" s="28">
        <v>3</v>
      </c>
      <c r="E168" s="28">
        <f>'적 몬스터'!$D$400</f>
        <v>1</v>
      </c>
      <c r="F168" s="28">
        <f>'적 몬스터'!$G$400</f>
        <v>5000</v>
      </c>
      <c r="G168" s="28">
        <v>0</v>
      </c>
      <c r="H168" s="28" t="s">
        <v>207</v>
      </c>
      <c r="I168" s="28">
        <f t="shared" ref="I168:I231" si="42">I167+G168</f>
        <v>4475</v>
      </c>
      <c r="J168" s="28">
        <f t="shared" ref="J168:J231" si="43">J167+E168</f>
        <v>835</v>
      </c>
      <c r="K168" s="28">
        <f t="shared" ref="K168:K231" si="44">K167+F168</f>
        <v>1191000</v>
      </c>
      <c r="L168" s="28">
        <f t="shared" ref="L168:L231" si="45">K168+(B168*2000)</f>
        <v>1435000</v>
      </c>
    </row>
    <row r="169" spans="1:12">
      <c r="A169" s="28">
        <v>1</v>
      </c>
      <c r="B169" s="28">
        <f t="shared" si="41"/>
        <v>123</v>
      </c>
      <c r="C169" s="28">
        <v>8</v>
      </c>
      <c r="D169" s="28">
        <v>1</v>
      </c>
      <c r="E169" s="28">
        <f>'적 몬스터'!$D$258</f>
        <v>4</v>
      </c>
      <c r="F169" s="28">
        <f>'적 몬스터'!$G$258</f>
        <v>5000</v>
      </c>
      <c r="G169" s="28">
        <f>'적 몬스터'!$F$258</f>
        <v>20</v>
      </c>
      <c r="H169" s="28" t="s">
        <v>20</v>
      </c>
      <c r="I169" s="28">
        <f t="shared" si="42"/>
        <v>4495</v>
      </c>
      <c r="J169" s="28">
        <f t="shared" si="43"/>
        <v>839</v>
      </c>
      <c r="K169" s="28">
        <f t="shared" si="44"/>
        <v>1196000</v>
      </c>
      <c r="L169" s="28">
        <f t="shared" si="45"/>
        <v>1442000</v>
      </c>
    </row>
    <row r="170" spans="1:12">
      <c r="A170" s="28">
        <v>0</v>
      </c>
      <c r="B170" s="28">
        <f t="shared" si="41"/>
        <v>123</v>
      </c>
      <c r="C170" s="28">
        <v>2</v>
      </c>
      <c r="D170" s="28">
        <v>2</v>
      </c>
      <c r="E170" s="28">
        <f>'적 몬스터'!$D$87</f>
        <v>12</v>
      </c>
      <c r="F170" s="28">
        <f>'적 몬스터'!$G$87</f>
        <v>10000</v>
      </c>
      <c r="G170" s="28">
        <f>'적 몬스터'!$F$87</f>
        <v>60</v>
      </c>
      <c r="H170" s="28" t="s">
        <v>20</v>
      </c>
      <c r="I170" s="28">
        <f t="shared" si="42"/>
        <v>4555</v>
      </c>
      <c r="J170" s="28">
        <f t="shared" si="43"/>
        <v>851</v>
      </c>
      <c r="K170" s="28">
        <f t="shared" si="44"/>
        <v>1206000</v>
      </c>
      <c r="L170" s="28">
        <f t="shared" si="45"/>
        <v>1452000</v>
      </c>
    </row>
    <row r="171" spans="1:12">
      <c r="A171" s="28">
        <v>0</v>
      </c>
      <c r="B171" s="28">
        <f t="shared" si="41"/>
        <v>123</v>
      </c>
      <c r="C171" s="28">
        <v>8</v>
      </c>
      <c r="D171" s="28">
        <v>3</v>
      </c>
      <c r="E171" s="28">
        <f>'적 몬스터'!$D$258</f>
        <v>4</v>
      </c>
      <c r="F171" s="28">
        <f>'적 몬스터'!$G$258</f>
        <v>5000</v>
      </c>
      <c r="G171" s="28">
        <f>'적 몬스터'!$F$258</f>
        <v>20</v>
      </c>
      <c r="H171" s="28" t="s">
        <v>20</v>
      </c>
      <c r="I171" s="28">
        <f t="shared" si="42"/>
        <v>4575</v>
      </c>
      <c r="J171" s="28">
        <f t="shared" si="43"/>
        <v>855</v>
      </c>
      <c r="K171" s="28">
        <f t="shared" si="44"/>
        <v>1211000</v>
      </c>
      <c r="L171" s="28">
        <f t="shared" si="45"/>
        <v>1457000</v>
      </c>
    </row>
    <row r="172" spans="1:12">
      <c r="A172" s="28">
        <v>1</v>
      </c>
      <c r="B172" s="28">
        <f t="shared" si="41"/>
        <v>124</v>
      </c>
      <c r="C172" s="28">
        <v>8</v>
      </c>
      <c r="D172" s="28">
        <v>3</v>
      </c>
      <c r="E172" s="28">
        <f>'적 몬스터'!$D$258</f>
        <v>4</v>
      </c>
      <c r="F172" s="28">
        <f>'적 몬스터'!$G$258</f>
        <v>5000</v>
      </c>
      <c r="G172" s="28">
        <f>'적 몬스터'!$F$258</f>
        <v>20</v>
      </c>
      <c r="H172" s="28" t="s">
        <v>20</v>
      </c>
      <c r="I172" s="28">
        <f t="shared" si="42"/>
        <v>4595</v>
      </c>
      <c r="J172" s="28">
        <f t="shared" si="43"/>
        <v>859</v>
      </c>
      <c r="K172" s="28">
        <f t="shared" si="44"/>
        <v>1216000</v>
      </c>
      <c r="L172" s="28">
        <f t="shared" si="45"/>
        <v>1464000</v>
      </c>
    </row>
    <row r="173" spans="1:12">
      <c r="A173" s="28">
        <v>0</v>
      </c>
      <c r="B173" s="28">
        <f t="shared" si="41"/>
        <v>124</v>
      </c>
      <c r="C173" s="28">
        <v>2</v>
      </c>
      <c r="D173" s="28">
        <v>4</v>
      </c>
      <c r="E173" s="28">
        <f>'적 몬스터'!$D$87</f>
        <v>12</v>
      </c>
      <c r="F173" s="28">
        <f>'적 몬스터'!$G$87</f>
        <v>10000</v>
      </c>
      <c r="G173" s="28">
        <f>'적 몬스터'!$F$87</f>
        <v>60</v>
      </c>
      <c r="H173" s="28" t="s">
        <v>20</v>
      </c>
      <c r="I173" s="28">
        <f t="shared" si="42"/>
        <v>4655</v>
      </c>
      <c r="J173" s="28">
        <f t="shared" si="43"/>
        <v>871</v>
      </c>
      <c r="K173" s="28">
        <f t="shared" si="44"/>
        <v>1226000</v>
      </c>
      <c r="L173" s="28">
        <f t="shared" si="45"/>
        <v>1474000</v>
      </c>
    </row>
    <row r="174" spans="1:12">
      <c r="A174" s="28">
        <v>0</v>
      </c>
      <c r="B174" s="28">
        <f t="shared" si="41"/>
        <v>124</v>
      </c>
      <c r="C174" s="28">
        <v>8</v>
      </c>
      <c r="D174" s="28">
        <v>5</v>
      </c>
      <c r="E174" s="28">
        <f>'적 몬스터'!$D$258</f>
        <v>4</v>
      </c>
      <c r="F174" s="28">
        <f>'적 몬스터'!$G$258</f>
        <v>5000</v>
      </c>
      <c r="G174" s="28">
        <f>'적 몬스터'!$F$258</f>
        <v>20</v>
      </c>
      <c r="H174" s="28" t="s">
        <v>20</v>
      </c>
      <c r="I174" s="28">
        <f t="shared" si="42"/>
        <v>4675</v>
      </c>
      <c r="J174" s="28">
        <f t="shared" si="43"/>
        <v>875</v>
      </c>
      <c r="K174" s="28">
        <f t="shared" si="44"/>
        <v>1231000</v>
      </c>
      <c r="L174" s="28">
        <f t="shared" si="45"/>
        <v>1479000</v>
      </c>
    </row>
    <row r="175" spans="1:12">
      <c r="A175" s="28">
        <v>2</v>
      </c>
      <c r="B175" s="28">
        <f t="shared" si="41"/>
        <v>126</v>
      </c>
      <c r="C175" s="28">
        <v>4</v>
      </c>
      <c r="D175" s="28">
        <v>2</v>
      </c>
      <c r="E175" s="28">
        <f>'적 몬스터'!$D$145</f>
        <v>20</v>
      </c>
      <c r="F175" s="28">
        <f>'적 몬스터'!$G$145</f>
        <v>20000</v>
      </c>
      <c r="G175" s="28">
        <f>'적 몬스터'!$F$145</f>
        <v>100</v>
      </c>
      <c r="H175" s="28" t="s">
        <v>20</v>
      </c>
      <c r="I175" s="28">
        <f t="shared" si="42"/>
        <v>4775</v>
      </c>
      <c r="J175" s="28">
        <f t="shared" si="43"/>
        <v>895</v>
      </c>
      <c r="K175" s="28">
        <f t="shared" si="44"/>
        <v>1251000</v>
      </c>
      <c r="L175" s="28">
        <f t="shared" si="45"/>
        <v>1503000</v>
      </c>
    </row>
    <row r="176" spans="1:12">
      <c r="A176" s="28">
        <v>0</v>
      </c>
      <c r="B176" s="28">
        <f t="shared" si="41"/>
        <v>126</v>
      </c>
      <c r="C176" s="28">
        <v>4</v>
      </c>
      <c r="D176" s="28">
        <v>4</v>
      </c>
      <c r="E176" s="28">
        <f>'적 몬스터'!$D$145</f>
        <v>20</v>
      </c>
      <c r="F176" s="28">
        <f>'적 몬스터'!$G$145</f>
        <v>20000</v>
      </c>
      <c r="G176" s="28">
        <f>'적 몬스터'!$F$145</f>
        <v>100</v>
      </c>
      <c r="H176" s="28" t="s">
        <v>20</v>
      </c>
      <c r="I176" s="28">
        <f t="shared" si="42"/>
        <v>4875</v>
      </c>
      <c r="J176" s="28">
        <f t="shared" si="43"/>
        <v>915</v>
      </c>
      <c r="K176" s="28">
        <f t="shared" si="44"/>
        <v>1271000</v>
      </c>
      <c r="L176" s="28">
        <f t="shared" si="45"/>
        <v>1523000</v>
      </c>
    </row>
    <row r="177" spans="1:12">
      <c r="A177" s="28">
        <v>1</v>
      </c>
      <c r="B177" s="28">
        <f t="shared" si="41"/>
        <v>127</v>
      </c>
      <c r="C177" s="28">
        <v>8</v>
      </c>
      <c r="D177" s="28">
        <v>5</v>
      </c>
      <c r="E177" s="28">
        <f>'적 몬스터'!$D$258</f>
        <v>4</v>
      </c>
      <c r="F177" s="28">
        <f>'적 몬스터'!$G$258</f>
        <v>5000</v>
      </c>
      <c r="G177" s="28">
        <f>'적 몬스터'!$F$258</f>
        <v>20</v>
      </c>
      <c r="H177" s="28" t="s">
        <v>20</v>
      </c>
      <c r="I177" s="28">
        <f t="shared" si="42"/>
        <v>4895</v>
      </c>
      <c r="J177" s="28">
        <f t="shared" si="43"/>
        <v>919</v>
      </c>
      <c r="K177" s="28">
        <f t="shared" si="44"/>
        <v>1276000</v>
      </c>
      <c r="L177" s="28">
        <f t="shared" si="45"/>
        <v>1530000</v>
      </c>
    </row>
    <row r="178" spans="1:12">
      <c r="A178" s="28">
        <v>0.5</v>
      </c>
      <c r="B178" s="28">
        <f t="shared" si="41"/>
        <v>127.5</v>
      </c>
      <c r="C178" s="28">
        <v>8</v>
      </c>
      <c r="D178" s="28">
        <v>1</v>
      </c>
      <c r="E178" s="28">
        <f>'적 몬스터'!$D$258</f>
        <v>4</v>
      </c>
      <c r="F178" s="28">
        <f>'적 몬스터'!$G$258</f>
        <v>5000</v>
      </c>
      <c r="G178" s="28">
        <f>'적 몬스터'!$F$258</f>
        <v>20</v>
      </c>
      <c r="H178" s="28" t="s">
        <v>20</v>
      </c>
      <c r="I178" s="28">
        <f t="shared" si="42"/>
        <v>4915</v>
      </c>
      <c r="J178" s="28">
        <f t="shared" si="43"/>
        <v>923</v>
      </c>
      <c r="K178" s="28">
        <f t="shared" si="44"/>
        <v>1281000</v>
      </c>
      <c r="L178" s="28">
        <f t="shared" si="45"/>
        <v>1536000</v>
      </c>
    </row>
    <row r="179" spans="1:12">
      <c r="A179" s="28">
        <v>0.5</v>
      </c>
      <c r="B179" s="28">
        <f t="shared" si="41"/>
        <v>128</v>
      </c>
      <c r="C179" s="28">
        <v>8</v>
      </c>
      <c r="D179" s="28">
        <v>4</v>
      </c>
      <c r="E179" s="28">
        <f>'적 몬스터'!$D$258</f>
        <v>4</v>
      </c>
      <c r="F179" s="28">
        <f>'적 몬스터'!$G$258</f>
        <v>5000</v>
      </c>
      <c r="G179" s="28">
        <f>'적 몬스터'!$F$258</f>
        <v>20</v>
      </c>
      <c r="H179" s="28" t="s">
        <v>20</v>
      </c>
      <c r="I179" s="28">
        <f t="shared" si="42"/>
        <v>4935</v>
      </c>
      <c r="J179" s="28">
        <f t="shared" si="43"/>
        <v>927</v>
      </c>
      <c r="K179" s="28">
        <f t="shared" si="44"/>
        <v>1286000</v>
      </c>
      <c r="L179" s="28">
        <f t="shared" si="45"/>
        <v>1542000</v>
      </c>
    </row>
    <row r="180" spans="1:12">
      <c r="A180" s="28">
        <v>0.5</v>
      </c>
      <c r="B180" s="28">
        <f t="shared" si="41"/>
        <v>128.5</v>
      </c>
      <c r="C180" s="28">
        <v>8</v>
      </c>
      <c r="D180" s="28">
        <v>2</v>
      </c>
      <c r="E180" s="28">
        <f>'적 몬스터'!$D$258</f>
        <v>4</v>
      </c>
      <c r="F180" s="28">
        <f>'적 몬스터'!$G$258</f>
        <v>5000</v>
      </c>
      <c r="G180" s="28">
        <f>'적 몬스터'!$F$258</f>
        <v>20</v>
      </c>
      <c r="H180" s="28" t="s">
        <v>20</v>
      </c>
      <c r="I180" s="28">
        <f t="shared" si="42"/>
        <v>4955</v>
      </c>
      <c r="J180" s="28">
        <f t="shared" si="43"/>
        <v>931</v>
      </c>
      <c r="K180" s="28">
        <f t="shared" si="44"/>
        <v>1291000</v>
      </c>
      <c r="L180" s="28">
        <f t="shared" si="45"/>
        <v>1548000</v>
      </c>
    </row>
    <row r="181" spans="1:12">
      <c r="A181" s="28">
        <v>0.5</v>
      </c>
      <c r="B181" s="28">
        <f t="shared" si="41"/>
        <v>129</v>
      </c>
      <c r="C181" s="28">
        <v>8</v>
      </c>
      <c r="D181" s="28">
        <v>3</v>
      </c>
      <c r="E181" s="28">
        <f>'적 몬스터'!$D$258</f>
        <v>4</v>
      </c>
      <c r="F181" s="28">
        <f>'적 몬스터'!$G$258</f>
        <v>5000</v>
      </c>
      <c r="G181" s="28">
        <f>'적 몬스터'!$F$258</f>
        <v>20</v>
      </c>
      <c r="H181" s="28" t="s">
        <v>20</v>
      </c>
      <c r="I181" s="28">
        <f t="shared" si="42"/>
        <v>4975</v>
      </c>
      <c r="J181" s="28">
        <f t="shared" si="43"/>
        <v>935</v>
      </c>
      <c r="K181" s="28">
        <f t="shared" si="44"/>
        <v>1296000</v>
      </c>
      <c r="L181" s="28">
        <f t="shared" si="45"/>
        <v>1554000</v>
      </c>
    </row>
    <row r="182" spans="1:12">
      <c r="A182" s="28">
        <v>0</v>
      </c>
      <c r="B182" s="28">
        <f t="shared" si="41"/>
        <v>129</v>
      </c>
      <c r="C182" s="28">
        <v>13</v>
      </c>
      <c r="D182" s="28">
        <v>1</v>
      </c>
      <c r="E182" s="28">
        <f>'적 몬스터'!$D$400</f>
        <v>1</v>
      </c>
      <c r="F182" s="28">
        <f>'적 몬스터'!$G$400</f>
        <v>5000</v>
      </c>
      <c r="G182" s="28">
        <v>0</v>
      </c>
      <c r="H182" s="28" t="s">
        <v>161</v>
      </c>
      <c r="I182" s="28">
        <f t="shared" si="42"/>
        <v>4975</v>
      </c>
      <c r="J182" s="28">
        <f t="shared" si="43"/>
        <v>936</v>
      </c>
      <c r="K182" s="28">
        <f t="shared" si="44"/>
        <v>1301000</v>
      </c>
      <c r="L182" s="28">
        <f t="shared" si="45"/>
        <v>1559000</v>
      </c>
    </row>
    <row r="183" spans="1:12">
      <c r="A183" s="28">
        <v>1</v>
      </c>
      <c r="B183" s="28">
        <f t="shared" si="41"/>
        <v>130</v>
      </c>
      <c r="C183" s="28">
        <v>10</v>
      </c>
      <c r="D183" s="28" t="s">
        <v>194</v>
      </c>
      <c r="E183" s="28">
        <f>'적 몬스터'!$D$312</f>
        <v>15</v>
      </c>
      <c r="F183" s="28">
        <f>'적 몬스터'!$G$312</f>
        <v>20000</v>
      </c>
      <c r="G183" s="28">
        <f>'적 몬스터'!$F$312</f>
        <v>70</v>
      </c>
      <c r="H183" s="28" t="s">
        <v>20</v>
      </c>
      <c r="I183" s="28">
        <f t="shared" si="42"/>
        <v>5045</v>
      </c>
      <c r="J183" s="28">
        <f t="shared" si="43"/>
        <v>951</v>
      </c>
      <c r="K183" s="28">
        <f t="shared" si="44"/>
        <v>1321000</v>
      </c>
      <c r="L183" s="28">
        <f t="shared" si="45"/>
        <v>1581000</v>
      </c>
    </row>
    <row r="184" spans="1:12">
      <c r="A184" s="28">
        <v>0.5</v>
      </c>
      <c r="B184" s="28">
        <f t="shared" si="41"/>
        <v>130.5</v>
      </c>
      <c r="C184" s="28">
        <v>8</v>
      </c>
      <c r="D184" s="28">
        <v>1</v>
      </c>
      <c r="E184" s="28">
        <f>'적 몬스터'!$D$258</f>
        <v>4</v>
      </c>
      <c r="F184" s="28">
        <f>'적 몬스터'!$G$258</f>
        <v>5000</v>
      </c>
      <c r="G184" s="28">
        <f>'적 몬스터'!$F$258</f>
        <v>20</v>
      </c>
      <c r="H184" s="28" t="s">
        <v>20</v>
      </c>
      <c r="I184" s="28">
        <f t="shared" si="42"/>
        <v>5065</v>
      </c>
      <c r="J184" s="28">
        <f t="shared" si="43"/>
        <v>955</v>
      </c>
      <c r="K184" s="28">
        <f t="shared" si="44"/>
        <v>1326000</v>
      </c>
      <c r="L184" s="28">
        <f t="shared" si="45"/>
        <v>1587000</v>
      </c>
    </row>
    <row r="185" spans="1:12">
      <c r="A185" s="28">
        <v>0</v>
      </c>
      <c r="B185" s="28">
        <f t="shared" si="41"/>
        <v>130.5</v>
      </c>
      <c r="C185" s="28">
        <v>8</v>
      </c>
      <c r="D185" s="28">
        <v>2</v>
      </c>
      <c r="E185" s="28">
        <f>'적 몬스터'!$D$258</f>
        <v>4</v>
      </c>
      <c r="F185" s="28">
        <f>'적 몬스터'!$G$258</f>
        <v>5000</v>
      </c>
      <c r="G185" s="28">
        <f>'적 몬스터'!$F$258</f>
        <v>20</v>
      </c>
      <c r="H185" s="28" t="s">
        <v>20</v>
      </c>
      <c r="I185" s="28">
        <f t="shared" si="42"/>
        <v>5085</v>
      </c>
      <c r="J185" s="28">
        <f t="shared" si="43"/>
        <v>959</v>
      </c>
      <c r="K185" s="28">
        <f t="shared" si="44"/>
        <v>1331000</v>
      </c>
      <c r="L185" s="28">
        <f t="shared" si="45"/>
        <v>1592000</v>
      </c>
    </row>
    <row r="186" spans="1:12">
      <c r="A186" s="28">
        <v>0.5</v>
      </c>
      <c r="B186" s="28">
        <f t="shared" si="41"/>
        <v>131</v>
      </c>
      <c r="C186" s="28">
        <v>10</v>
      </c>
      <c r="D186" s="28" t="s">
        <v>195</v>
      </c>
      <c r="E186" s="28">
        <f>'적 몬스터'!$D$312</f>
        <v>15</v>
      </c>
      <c r="F186" s="28">
        <f>'적 몬스터'!$G$312</f>
        <v>20000</v>
      </c>
      <c r="G186" s="28">
        <f>'적 몬스터'!$F$312</f>
        <v>70</v>
      </c>
      <c r="H186" s="28" t="s">
        <v>20</v>
      </c>
      <c r="I186" s="28">
        <f t="shared" si="42"/>
        <v>5155</v>
      </c>
      <c r="J186" s="28">
        <f t="shared" si="43"/>
        <v>974</v>
      </c>
      <c r="K186" s="28">
        <f t="shared" si="44"/>
        <v>1351000</v>
      </c>
      <c r="L186" s="28">
        <f t="shared" si="45"/>
        <v>1613000</v>
      </c>
    </row>
    <row r="187" spans="1:12">
      <c r="A187" s="28">
        <v>0.5</v>
      </c>
      <c r="B187" s="28">
        <f t="shared" si="41"/>
        <v>131.5</v>
      </c>
      <c r="C187" s="28">
        <v>8</v>
      </c>
      <c r="D187" s="28">
        <v>5</v>
      </c>
      <c r="E187" s="28">
        <f>'적 몬스터'!$D$258</f>
        <v>4</v>
      </c>
      <c r="F187" s="28">
        <f>'적 몬스터'!$G$258</f>
        <v>5000</v>
      </c>
      <c r="G187" s="28">
        <f>'적 몬스터'!$F$258</f>
        <v>20</v>
      </c>
      <c r="H187" s="28" t="s">
        <v>20</v>
      </c>
      <c r="I187" s="28">
        <f t="shared" si="42"/>
        <v>5175</v>
      </c>
      <c r="J187" s="28">
        <f t="shared" si="43"/>
        <v>978</v>
      </c>
      <c r="K187" s="28">
        <f t="shared" si="44"/>
        <v>1356000</v>
      </c>
      <c r="L187" s="28">
        <f t="shared" si="45"/>
        <v>1619000</v>
      </c>
    </row>
    <row r="188" spans="1:12">
      <c r="A188" s="28">
        <v>0</v>
      </c>
      <c r="B188" s="28">
        <f t="shared" si="41"/>
        <v>131.5</v>
      </c>
      <c r="C188" s="28">
        <v>8</v>
      </c>
      <c r="D188" s="28">
        <v>4</v>
      </c>
      <c r="E188" s="28">
        <f>'적 몬스터'!$D$258</f>
        <v>4</v>
      </c>
      <c r="F188" s="28">
        <f>'적 몬스터'!$G$258</f>
        <v>5000</v>
      </c>
      <c r="G188" s="28">
        <f>'적 몬스터'!$F$258</f>
        <v>20</v>
      </c>
      <c r="H188" s="28" t="s">
        <v>20</v>
      </c>
      <c r="I188" s="28">
        <f t="shared" si="42"/>
        <v>5195</v>
      </c>
      <c r="J188" s="28">
        <f t="shared" si="43"/>
        <v>982</v>
      </c>
      <c r="K188" s="28">
        <f t="shared" si="44"/>
        <v>1361000</v>
      </c>
      <c r="L188" s="28">
        <f t="shared" si="45"/>
        <v>1624000</v>
      </c>
    </row>
    <row r="189" spans="1:12">
      <c r="A189" s="28">
        <v>0.5</v>
      </c>
      <c r="B189" s="28">
        <f t="shared" si="41"/>
        <v>132</v>
      </c>
      <c r="C189" s="28">
        <v>10</v>
      </c>
      <c r="D189" s="28" t="s">
        <v>196</v>
      </c>
      <c r="E189" s="28">
        <f>'적 몬스터'!$D$312</f>
        <v>15</v>
      </c>
      <c r="F189" s="28">
        <f>'적 몬스터'!$G$312</f>
        <v>20000</v>
      </c>
      <c r="G189" s="28">
        <f>'적 몬스터'!$F$312</f>
        <v>70</v>
      </c>
      <c r="H189" s="28" t="s">
        <v>20</v>
      </c>
      <c r="I189" s="28">
        <f t="shared" si="42"/>
        <v>5265</v>
      </c>
      <c r="J189" s="28">
        <f t="shared" si="43"/>
        <v>997</v>
      </c>
      <c r="K189" s="28">
        <f t="shared" si="44"/>
        <v>1381000</v>
      </c>
      <c r="L189" s="28">
        <f t="shared" si="45"/>
        <v>1645000</v>
      </c>
    </row>
    <row r="190" spans="1:12">
      <c r="A190" s="28">
        <v>0.5</v>
      </c>
      <c r="B190" s="28">
        <f t="shared" si="41"/>
        <v>132.5</v>
      </c>
      <c r="C190" s="28">
        <v>8</v>
      </c>
      <c r="D190" s="28">
        <v>3</v>
      </c>
      <c r="E190" s="28">
        <f>'적 몬스터'!$D$258</f>
        <v>4</v>
      </c>
      <c r="F190" s="28">
        <f>'적 몬스터'!$G$258</f>
        <v>5000</v>
      </c>
      <c r="G190" s="28">
        <f>'적 몬스터'!$F$258</f>
        <v>20</v>
      </c>
      <c r="H190" s="28" t="s">
        <v>20</v>
      </c>
      <c r="I190" s="28">
        <f t="shared" si="42"/>
        <v>5285</v>
      </c>
      <c r="J190" s="28">
        <f t="shared" si="43"/>
        <v>1001</v>
      </c>
      <c r="K190" s="28">
        <f t="shared" si="44"/>
        <v>1386000</v>
      </c>
      <c r="L190" s="28">
        <f t="shared" si="45"/>
        <v>1651000</v>
      </c>
    </row>
    <row r="191" spans="1:12">
      <c r="A191" s="28">
        <v>0</v>
      </c>
      <c r="B191" s="28">
        <f t="shared" si="41"/>
        <v>132.5</v>
      </c>
      <c r="C191" s="28">
        <v>8</v>
      </c>
      <c r="D191" s="28">
        <v>1</v>
      </c>
      <c r="E191" s="28">
        <f>'적 몬스터'!$D$258</f>
        <v>4</v>
      </c>
      <c r="F191" s="28">
        <f>'적 몬스터'!$G$258</f>
        <v>5000</v>
      </c>
      <c r="G191" s="28">
        <f>'적 몬스터'!$F$258</f>
        <v>20</v>
      </c>
      <c r="H191" s="28" t="s">
        <v>20</v>
      </c>
      <c r="I191" s="28">
        <f t="shared" si="42"/>
        <v>5305</v>
      </c>
      <c r="J191" s="28">
        <f t="shared" si="43"/>
        <v>1005</v>
      </c>
      <c r="K191" s="28">
        <f t="shared" si="44"/>
        <v>1391000</v>
      </c>
      <c r="L191" s="28">
        <f t="shared" si="45"/>
        <v>1656000</v>
      </c>
    </row>
    <row r="192" spans="1:12">
      <c r="A192" s="28">
        <v>1.5</v>
      </c>
      <c r="B192" s="28">
        <f t="shared" si="41"/>
        <v>134</v>
      </c>
      <c r="C192" s="28">
        <v>9</v>
      </c>
      <c r="D192" s="28">
        <v>2</v>
      </c>
      <c r="E192" s="28">
        <f>'적 몬스터'!$D$285</f>
        <v>6</v>
      </c>
      <c r="F192" s="28">
        <f>'적 몬스터'!$G$285</f>
        <v>12000</v>
      </c>
      <c r="G192" s="28">
        <f>'적 몬스터'!$F$285</f>
        <v>30</v>
      </c>
      <c r="H192" s="28" t="s">
        <v>20</v>
      </c>
      <c r="I192" s="28">
        <f t="shared" si="42"/>
        <v>5335</v>
      </c>
      <c r="J192" s="28">
        <f t="shared" si="43"/>
        <v>1011</v>
      </c>
      <c r="K192" s="28">
        <f t="shared" si="44"/>
        <v>1403000</v>
      </c>
      <c r="L192" s="28">
        <f t="shared" si="45"/>
        <v>1671000</v>
      </c>
    </row>
    <row r="193" spans="1:12">
      <c r="A193" s="28">
        <v>0.5</v>
      </c>
      <c r="B193" s="28">
        <f t="shared" si="41"/>
        <v>134.5</v>
      </c>
      <c r="C193" s="28">
        <v>9</v>
      </c>
      <c r="D193" s="28">
        <v>4</v>
      </c>
      <c r="E193" s="28">
        <f>'적 몬스터'!$D$285</f>
        <v>6</v>
      </c>
      <c r="F193" s="28">
        <f>'적 몬스터'!$G$285</f>
        <v>12000</v>
      </c>
      <c r="G193" s="28">
        <f>'적 몬스터'!$F$285</f>
        <v>30</v>
      </c>
      <c r="H193" s="28" t="s">
        <v>20</v>
      </c>
      <c r="I193" s="28">
        <f t="shared" si="42"/>
        <v>5365</v>
      </c>
      <c r="J193" s="28">
        <f t="shared" si="43"/>
        <v>1017</v>
      </c>
      <c r="K193" s="28">
        <f t="shared" si="44"/>
        <v>1415000</v>
      </c>
      <c r="L193" s="28">
        <f t="shared" si="45"/>
        <v>1684000</v>
      </c>
    </row>
    <row r="194" spans="1:12">
      <c r="A194" s="28">
        <v>0.5</v>
      </c>
      <c r="B194" s="28">
        <f t="shared" si="41"/>
        <v>135</v>
      </c>
      <c r="C194" s="28">
        <v>9</v>
      </c>
      <c r="D194" s="28">
        <v>3</v>
      </c>
      <c r="E194" s="28">
        <f>'적 몬스터'!$D$285</f>
        <v>6</v>
      </c>
      <c r="F194" s="28">
        <f>'적 몬스터'!$G$285</f>
        <v>12000</v>
      </c>
      <c r="G194" s="28">
        <f>'적 몬스터'!$F$285</f>
        <v>30</v>
      </c>
      <c r="H194" s="28" t="s">
        <v>20</v>
      </c>
      <c r="I194" s="28">
        <f t="shared" si="42"/>
        <v>5395</v>
      </c>
      <c r="J194" s="28">
        <f t="shared" si="43"/>
        <v>1023</v>
      </c>
      <c r="K194" s="28">
        <f t="shared" si="44"/>
        <v>1427000</v>
      </c>
      <c r="L194" s="28">
        <f t="shared" si="45"/>
        <v>1697000</v>
      </c>
    </row>
    <row r="195" spans="1:12">
      <c r="A195" s="28">
        <v>0.5</v>
      </c>
      <c r="B195" s="28">
        <f t="shared" si="41"/>
        <v>135.5</v>
      </c>
      <c r="C195" s="28">
        <v>9</v>
      </c>
      <c r="D195" s="28">
        <v>1</v>
      </c>
      <c r="E195" s="28">
        <f>'적 몬스터'!$D$285</f>
        <v>6</v>
      </c>
      <c r="F195" s="28">
        <f>'적 몬스터'!$G$285</f>
        <v>12000</v>
      </c>
      <c r="G195" s="28">
        <f>'적 몬스터'!$F$285</f>
        <v>30</v>
      </c>
      <c r="H195" s="28" t="s">
        <v>20</v>
      </c>
      <c r="I195" s="28">
        <f t="shared" si="42"/>
        <v>5425</v>
      </c>
      <c r="J195" s="28">
        <f t="shared" si="43"/>
        <v>1029</v>
      </c>
      <c r="K195" s="28">
        <f t="shared" si="44"/>
        <v>1439000</v>
      </c>
      <c r="L195" s="28">
        <f t="shared" si="45"/>
        <v>1710000</v>
      </c>
    </row>
    <row r="196" spans="1:12">
      <c r="A196" s="28">
        <v>0.5</v>
      </c>
      <c r="B196" s="28">
        <f t="shared" si="41"/>
        <v>136</v>
      </c>
      <c r="C196" s="28">
        <v>9</v>
      </c>
      <c r="D196" s="28">
        <v>5</v>
      </c>
      <c r="E196" s="28">
        <f>'적 몬스터'!$D$285</f>
        <v>6</v>
      </c>
      <c r="F196" s="28">
        <f>'적 몬스터'!$G$285</f>
        <v>12000</v>
      </c>
      <c r="G196" s="28">
        <f>'적 몬스터'!$F$285</f>
        <v>30</v>
      </c>
      <c r="H196" s="28" t="s">
        <v>20</v>
      </c>
      <c r="I196" s="28">
        <f t="shared" si="42"/>
        <v>5455</v>
      </c>
      <c r="J196" s="28">
        <f t="shared" si="43"/>
        <v>1035</v>
      </c>
      <c r="K196" s="28">
        <f t="shared" si="44"/>
        <v>1451000</v>
      </c>
      <c r="L196" s="28">
        <f t="shared" si="45"/>
        <v>1723000</v>
      </c>
    </row>
    <row r="197" spans="1:12">
      <c r="A197" s="28">
        <v>1</v>
      </c>
      <c r="B197" s="28">
        <f t="shared" si="41"/>
        <v>137</v>
      </c>
      <c r="C197" s="28">
        <v>2</v>
      </c>
      <c r="D197" s="28">
        <v>4</v>
      </c>
      <c r="E197" s="28">
        <f>'적 몬스터'!$D$87</f>
        <v>12</v>
      </c>
      <c r="F197" s="28">
        <f>'적 몬스터'!$G$87</f>
        <v>10000</v>
      </c>
      <c r="G197" s="28">
        <f>'적 몬스터'!$F$87</f>
        <v>60</v>
      </c>
      <c r="H197" s="28" t="s">
        <v>20</v>
      </c>
      <c r="I197" s="28">
        <f t="shared" si="42"/>
        <v>5515</v>
      </c>
      <c r="J197" s="28">
        <f t="shared" si="43"/>
        <v>1047</v>
      </c>
      <c r="K197" s="28">
        <f t="shared" si="44"/>
        <v>1461000</v>
      </c>
      <c r="L197" s="28">
        <f t="shared" si="45"/>
        <v>1735000</v>
      </c>
    </row>
    <row r="198" spans="1:12">
      <c r="A198" s="28">
        <v>0</v>
      </c>
      <c r="B198" s="28">
        <f t="shared" si="41"/>
        <v>137</v>
      </c>
      <c r="C198" s="28">
        <v>2</v>
      </c>
      <c r="D198" s="28">
        <v>3</v>
      </c>
      <c r="E198" s="28">
        <f>'적 몬스터'!$D$87</f>
        <v>12</v>
      </c>
      <c r="F198" s="28">
        <f>'적 몬스터'!$G$87</f>
        <v>10000</v>
      </c>
      <c r="G198" s="28">
        <f>'적 몬스터'!$F$87</f>
        <v>60</v>
      </c>
      <c r="H198" s="28" t="s">
        <v>20</v>
      </c>
      <c r="I198" s="28">
        <f t="shared" si="42"/>
        <v>5575</v>
      </c>
      <c r="J198" s="28">
        <f t="shared" si="43"/>
        <v>1059</v>
      </c>
      <c r="K198" s="28">
        <f t="shared" si="44"/>
        <v>1471000</v>
      </c>
      <c r="L198" s="28">
        <f t="shared" si="45"/>
        <v>1745000</v>
      </c>
    </row>
    <row r="199" spans="1:12">
      <c r="A199" s="28">
        <v>0</v>
      </c>
      <c r="B199" s="28">
        <f t="shared" si="41"/>
        <v>137</v>
      </c>
      <c r="C199" s="28">
        <v>2</v>
      </c>
      <c r="D199" s="28">
        <v>2</v>
      </c>
      <c r="E199" s="28">
        <f>'적 몬스터'!$D$87</f>
        <v>12</v>
      </c>
      <c r="F199" s="28">
        <f>'적 몬스터'!$G$87</f>
        <v>10000</v>
      </c>
      <c r="G199" s="28">
        <f>'적 몬스터'!$F$87</f>
        <v>60</v>
      </c>
      <c r="H199" s="28" t="s">
        <v>20</v>
      </c>
      <c r="I199" s="28">
        <f t="shared" si="42"/>
        <v>5635</v>
      </c>
      <c r="J199" s="28">
        <f t="shared" si="43"/>
        <v>1071</v>
      </c>
      <c r="K199" s="28">
        <f t="shared" si="44"/>
        <v>1481000</v>
      </c>
      <c r="L199" s="28">
        <f t="shared" si="45"/>
        <v>1755000</v>
      </c>
    </row>
    <row r="200" spans="1:12">
      <c r="A200" s="28">
        <v>1</v>
      </c>
      <c r="B200" s="28">
        <f t="shared" si="41"/>
        <v>138</v>
      </c>
      <c r="C200" s="28">
        <v>4</v>
      </c>
      <c r="D200" s="28">
        <v>5</v>
      </c>
      <c r="E200" s="28">
        <f>'적 몬스터'!$D$145</f>
        <v>20</v>
      </c>
      <c r="F200" s="28">
        <f>'적 몬스터'!$G$145</f>
        <v>20000</v>
      </c>
      <c r="G200" s="28">
        <f>'적 몬스터'!$F$145</f>
        <v>100</v>
      </c>
      <c r="H200" s="28" t="s">
        <v>20</v>
      </c>
      <c r="I200" s="28">
        <f t="shared" si="42"/>
        <v>5735</v>
      </c>
      <c r="J200" s="28">
        <f t="shared" si="43"/>
        <v>1091</v>
      </c>
      <c r="K200" s="28">
        <f t="shared" si="44"/>
        <v>1501000</v>
      </c>
      <c r="L200" s="28">
        <f t="shared" si="45"/>
        <v>1777000</v>
      </c>
    </row>
    <row r="201" spans="1:12">
      <c r="A201" s="28">
        <v>1</v>
      </c>
      <c r="B201" s="28">
        <f t="shared" si="41"/>
        <v>139</v>
      </c>
      <c r="C201" s="28">
        <v>4</v>
      </c>
      <c r="D201" s="28">
        <v>1</v>
      </c>
      <c r="E201" s="28">
        <f>'적 몬스터'!$D$145</f>
        <v>20</v>
      </c>
      <c r="F201" s="28">
        <f>'적 몬스터'!$G$145</f>
        <v>20000</v>
      </c>
      <c r="G201" s="28">
        <f>'적 몬스터'!$F$145</f>
        <v>100</v>
      </c>
      <c r="H201" s="28" t="s">
        <v>20</v>
      </c>
      <c r="I201" s="28">
        <f t="shared" si="42"/>
        <v>5835</v>
      </c>
      <c r="J201" s="28">
        <f t="shared" si="43"/>
        <v>1111</v>
      </c>
      <c r="K201" s="28">
        <f t="shared" si="44"/>
        <v>1521000</v>
      </c>
      <c r="L201" s="28">
        <f t="shared" si="45"/>
        <v>1799000</v>
      </c>
    </row>
    <row r="202" spans="1:12">
      <c r="A202" s="28">
        <v>1</v>
      </c>
      <c r="B202" s="28">
        <f t="shared" si="41"/>
        <v>140</v>
      </c>
      <c r="C202" s="28">
        <v>12</v>
      </c>
      <c r="D202" s="28">
        <v>3</v>
      </c>
      <c r="E202" s="28">
        <f>'적 몬스터'!$D$373</f>
        <v>1</v>
      </c>
      <c r="F202" s="28">
        <f>'적 몬스터'!$G$373</f>
        <v>5000</v>
      </c>
      <c r="G202" s="28">
        <v>0</v>
      </c>
      <c r="H202" s="28" t="s">
        <v>162</v>
      </c>
      <c r="I202" s="28">
        <f t="shared" si="42"/>
        <v>5835</v>
      </c>
      <c r="J202" s="28">
        <f t="shared" si="43"/>
        <v>1112</v>
      </c>
      <c r="K202" s="28">
        <f t="shared" si="44"/>
        <v>1526000</v>
      </c>
      <c r="L202" s="28">
        <f t="shared" si="45"/>
        <v>1806000</v>
      </c>
    </row>
    <row r="203" spans="1:12">
      <c r="A203" s="28">
        <v>1</v>
      </c>
      <c r="B203" s="28">
        <f t="shared" si="41"/>
        <v>141</v>
      </c>
      <c r="C203" s="28">
        <v>10</v>
      </c>
      <c r="D203" s="28" t="s">
        <v>199</v>
      </c>
      <c r="E203" s="28">
        <f>'적 몬스터'!$D$312</f>
        <v>15</v>
      </c>
      <c r="F203" s="28">
        <f>'적 몬스터'!$G$312</f>
        <v>20000</v>
      </c>
      <c r="G203" s="28">
        <f>'적 몬스터'!$F$312</f>
        <v>70</v>
      </c>
      <c r="H203" s="28" t="s">
        <v>20</v>
      </c>
      <c r="I203" s="28">
        <f t="shared" si="42"/>
        <v>5905</v>
      </c>
      <c r="J203" s="28">
        <f t="shared" si="43"/>
        <v>1127</v>
      </c>
      <c r="K203" s="28">
        <f t="shared" si="44"/>
        <v>1546000</v>
      </c>
      <c r="L203" s="28">
        <f t="shared" si="45"/>
        <v>1828000</v>
      </c>
    </row>
    <row r="204" spans="1:12">
      <c r="A204" s="28">
        <v>0.5</v>
      </c>
      <c r="B204" s="28">
        <f t="shared" si="41"/>
        <v>141.5</v>
      </c>
      <c r="C204" s="28">
        <v>10</v>
      </c>
      <c r="D204" s="28" t="s">
        <v>200</v>
      </c>
      <c r="E204" s="28">
        <f>'적 몬스터'!$D$312</f>
        <v>15</v>
      </c>
      <c r="F204" s="28">
        <f>'적 몬스터'!$G$312</f>
        <v>20000</v>
      </c>
      <c r="G204" s="28">
        <f>'적 몬스터'!$F$312</f>
        <v>70</v>
      </c>
      <c r="H204" s="28" t="s">
        <v>20</v>
      </c>
      <c r="I204" s="28">
        <f t="shared" si="42"/>
        <v>5975</v>
      </c>
      <c r="J204" s="28">
        <f t="shared" si="43"/>
        <v>1142</v>
      </c>
      <c r="K204" s="28">
        <f t="shared" si="44"/>
        <v>1566000</v>
      </c>
      <c r="L204" s="28">
        <f t="shared" si="45"/>
        <v>1849000</v>
      </c>
    </row>
    <row r="205" spans="1:12">
      <c r="A205" s="28">
        <v>0.5</v>
      </c>
      <c r="B205" s="28">
        <f t="shared" si="41"/>
        <v>142</v>
      </c>
      <c r="C205" s="28">
        <v>10</v>
      </c>
      <c r="D205" s="28" t="s">
        <v>201</v>
      </c>
      <c r="E205" s="28">
        <f>'적 몬스터'!$D$312</f>
        <v>15</v>
      </c>
      <c r="F205" s="28">
        <f>'적 몬스터'!$G$312</f>
        <v>20000</v>
      </c>
      <c r="G205" s="28">
        <f>'적 몬스터'!$F$312</f>
        <v>70</v>
      </c>
      <c r="H205" s="28" t="s">
        <v>20</v>
      </c>
      <c r="I205" s="28">
        <f t="shared" si="42"/>
        <v>6045</v>
      </c>
      <c r="J205" s="28">
        <f t="shared" si="43"/>
        <v>1157</v>
      </c>
      <c r="K205" s="28">
        <f t="shared" si="44"/>
        <v>1586000</v>
      </c>
      <c r="L205" s="28">
        <f t="shared" si="45"/>
        <v>1870000</v>
      </c>
    </row>
    <row r="206" spans="1:12">
      <c r="A206" s="28">
        <v>0.5</v>
      </c>
      <c r="B206" s="28">
        <f t="shared" si="41"/>
        <v>142.5</v>
      </c>
      <c r="C206" s="28">
        <v>10</v>
      </c>
      <c r="D206" s="28" t="s">
        <v>202</v>
      </c>
      <c r="E206" s="28">
        <f>'적 몬스터'!$D$312</f>
        <v>15</v>
      </c>
      <c r="F206" s="28">
        <f>'적 몬스터'!$G$312</f>
        <v>20000</v>
      </c>
      <c r="G206" s="28">
        <f>'적 몬스터'!$F$312</f>
        <v>70</v>
      </c>
      <c r="H206" s="28" t="s">
        <v>20</v>
      </c>
      <c r="I206" s="28">
        <f t="shared" si="42"/>
        <v>6115</v>
      </c>
      <c r="J206" s="28">
        <f t="shared" si="43"/>
        <v>1172</v>
      </c>
      <c r="K206" s="28">
        <f t="shared" si="44"/>
        <v>1606000</v>
      </c>
      <c r="L206" s="28">
        <f t="shared" si="45"/>
        <v>1891000</v>
      </c>
    </row>
    <row r="207" spans="1:12">
      <c r="A207" s="28">
        <v>1.5</v>
      </c>
      <c r="B207" s="28">
        <f t="shared" si="41"/>
        <v>144</v>
      </c>
      <c r="C207" s="28">
        <v>8</v>
      </c>
      <c r="D207" s="28">
        <v>1</v>
      </c>
      <c r="E207" s="28">
        <f>'적 몬스터'!$D$258</f>
        <v>4</v>
      </c>
      <c r="F207" s="28">
        <f>'적 몬스터'!$G$258</f>
        <v>5000</v>
      </c>
      <c r="G207" s="28">
        <f>'적 몬스터'!$F$258</f>
        <v>20</v>
      </c>
      <c r="H207" s="28" t="s">
        <v>20</v>
      </c>
      <c r="I207" s="28">
        <f t="shared" si="42"/>
        <v>6135</v>
      </c>
      <c r="J207" s="28">
        <f t="shared" si="43"/>
        <v>1176</v>
      </c>
      <c r="K207" s="28">
        <f t="shared" si="44"/>
        <v>1611000</v>
      </c>
      <c r="L207" s="28">
        <f t="shared" si="45"/>
        <v>1899000</v>
      </c>
    </row>
    <row r="208" spans="1:12">
      <c r="A208" s="28">
        <v>0.5</v>
      </c>
      <c r="B208" s="28">
        <f t="shared" si="41"/>
        <v>144.5</v>
      </c>
      <c r="C208" s="28">
        <v>8</v>
      </c>
      <c r="D208" s="28">
        <v>2</v>
      </c>
      <c r="E208" s="28">
        <f>'적 몬스터'!$D$258</f>
        <v>4</v>
      </c>
      <c r="F208" s="28">
        <f>'적 몬스터'!$G$258</f>
        <v>5000</v>
      </c>
      <c r="G208" s="28">
        <f>'적 몬스터'!$F$258</f>
        <v>20</v>
      </c>
      <c r="H208" s="28" t="s">
        <v>20</v>
      </c>
      <c r="I208" s="28">
        <f t="shared" si="42"/>
        <v>6155</v>
      </c>
      <c r="J208" s="28">
        <f t="shared" si="43"/>
        <v>1180</v>
      </c>
      <c r="K208" s="28">
        <f t="shared" si="44"/>
        <v>1616000</v>
      </c>
      <c r="L208" s="28">
        <f t="shared" si="45"/>
        <v>1905000</v>
      </c>
    </row>
    <row r="209" spans="1:12">
      <c r="A209" s="28">
        <v>0.5</v>
      </c>
      <c r="B209" s="28">
        <f t="shared" si="41"/>
        <v>145</v>
      </c>
      <c r="C209" s="28">
        <v>8</v>
      </c>
      <c r="D209" s="28">
        <v>3</v>
      </c>
      <c r="E209" s="28">
        <f>'적 몬스터'!$D$258</f>
        <v>4</v>
      </c>
      <c r="F209" s="28">
        <f>'적 몬스터'!$G$258</f>
        <v>5000</v>
      </c>
      <c r="G209" s="28">
        <f>'적 몬스터'!$F$258</f>
        <v>20</v>
      </c>
      <c r="H209" s="28" t="s">
        <v>20</v>
      </c>
      <c r="I209" s="28">
        <f t="shared" si="42"/>
        <v>6175</v>
      </c>
      <c r="J209" s="28">
        <f t="shared" si="43"/>
        <v>1184</v>
      </c>
      <c r="K209" s="28">
        <f t="shared" si="44"/>
        <v>1621000</v>
      </c>
      <c r="L209" s="28">
        <f t="shared" si="45"/>
        <v>1911000</v>
      </c>
    </row>
    <row r="210" spans="1:12">
      <c r="A210" s="28">
        <v>0.5</v>
      </c>
      <c r="B210" s="28">
        <f t="shared" si="41"/>
        <v>145.5</v>
      </c>
      <c r="C210" s="28">
        <v>8</v>
      </c>
      <c r="D210" s="28">
        <v>4</v>
      </c>
      <c r="E210" s="28">
        <f>'적 몬스터'!$D$258</f>
        <v>4</v>
      </c>
      <c r="F210" s="28">
        <f>'적 몬스터'!$G$258</f>
        <v>5000</v>
      </c>
      <c r="G210" s="28">
        <f>'적 몬스터'!$F$258</f>
        <v>20</v>
      </c>
      <c r="H210" s="28" t="s">
        <v>20</v>
      </c>
      <c r="I210" s="28">
        <f t="shared" si="42"/>
        <v>6195</v>
      </c>
      <c r="J210" s="28">
        <f t="shared" si="43"/>
        <v>1188</v>
      </c>
      <c r="K210" s="28">
        <f t="shared" si="44"/>
        <v>1626000</v>
      </c>
      <c r="L210" s="28">
        <f t="shared" si="45"/>
        <v>1917000</v>
      </c>
    </row>
    <row r="211" spans="1:12">
      <c r="A211" s="28">
        <v>0.5</v>
      </c>
      <c r="B211" s="28">
        <f t="shared" si="41"/>
        <v>146</v>
      </c>
      <c r="C211" s="28">
        <v>8</v>
      </c>
      <c r="D211" s="28">
        <v>5</v>
      </c>
      <c r="E211" s="28">
        <f>'적 몬스터'!$D$258</f>
        <v>4</v>
      </c>
      <c r="F211" s="28">
        <f>'적 몬스터'!$G$258</f>
        <v>5000</v>
      </c>
      <c r="G211" s="28">
        <f>'적 몬스터'!$F$258</f>
        <v>20</v>
      </c>
      <c r="H211" s="28" t="s">
        <v>20</v>
      </c>
      <c r="I211" s="28">
        <f t="shared" si="42"/>
        <v>6215</v>
      </c>
      <c r="J211" s="28">
        <f t="shared" si="43"/>
        <v>1192</v>
      </c>
      <c r="K211" s="28">
        <f t="shared" si="44"/>
        <v>1631000</v>
      </c>
      <c r="L211" s="28">
        <f t="shared" si="45"/>
        <v>1923000</v>
      </c>
    </row>
    <row r="212" spans="1:12">
      <c r="A212" s="28">
        <v>2</v>
      </c>
      <c r="B212" s="28">
        <f t="shared" si="41"/>
        <v>148</v>
      </c>
      <c r="C212" s="28">
        <v>4</v>
      </c>
      <c r="D212" s="28">
        <v>1</v>
      </c>
      <c r="E212" s="28">
        <f>'적 몬스터'!$D$145</f>
        <v>20</v>
      </c>
      <c r="F212" s="28">
        <f>'적 몬스터'!$G$145</f>
        <v>20000</v>
      </c>
      <c r="G212" s="28">
        <f>'적 몬스터'!$F$145</f>
        <v>100</v>
      </c>
      <c r="H212" s="28" t="s">
        <v>20</v>
      </c>
      <c r="I212" s="28">
        <f t="shared" si="42"/>
        <v>6315</v>
      </c>
      <c r="J212" s="28">
        <f t="shared" si="43"/>
        <v>1212</v>
      </c>
      <c r="K212" s="28">
        <f t="shared" si="44"/>
        <v>1651000</v>
      </c>
      <c r="L212" s="28">
        <f t="shared" si="45"/>
        <v>1947000</v>
      </c>
    </row>
    <row r="213" spans="1:12">
      <c r="A213" s="28">
        <v>0</v>
      </c>
      <c r="B213" s="28">
        <f t="shared" si="41"/>
        <v>148</v>
      </c>
      <c r="C213" s="28">
        <v>4</v>
      </c>
      <c r="D213" s="28">
        <v>3</v>
      </c>
      <c r="E213" s="28">
        <f>'적 몬스터'!$D$145</f>
        <v>20</v>
      </c>
      <c r="F213" s="28">
        <f>'적 몬스터'!$G$145</f>
        <v>20000</v>
      </c>
      <c r="G213" s="28">
        <f>'적 몬스터'!$F$145</f>
        <v>100</v>
      </c>
      <c r="H213" s="28" t="s">
        <v>20</v>
      </c>
      <c r="I213" s="28">
        <f t="shared" si="42"/>
        <v>6415</v>
      </c>
      <c r="J213" s="28">
        <f t="shared" si="43"/>
        <v>1232</v>
      </c>
      <c r="K213" s="28">
        <f t="shared" si="44"/>
        <v>1671000</v>
      </c>
      <c r="L213" s="28">
        <f t="shared" si="45"/>
        <v>1967000</v>
      </c>
    </row>
    <row r="214" spans="1:12">
      <c r="A214" s="28">
        <v>0</v>
      </c>
      <c r="B214" s="28">
        <f t="shared" si="41"/>
        <v>148</v>
      </c>
      <c r="C214" s="28">
        <v>4</v>
      </c>
      <c r="D214" s="28">
        <v>5</v>
      </c>
      <c r="E214" s="28">
        <f>'적 몬스터'!$D$145</f>
        <v>20</v>
      </c>
      <c r="F214" s="28">
        <f>'적 몬스터'!$G$145</f>
        <v>20000</v>
      </c>
      <c r="G214" s="28">
        <f>'적 몬스터'!$F$145</f>
        <v>100</v>
      </c>
      <c r="H214" s="28" t="s">
        <v>20</v>
      </c>
      <c r="I214" s="28">
        <f t="shared" si="42"/>
        <v>6515</v>
      </c>
      <c r="J214" s="28">
        <f t="shared" si="43"/>
        <v>1252</v>
      </c>
      <c r="K214" s="28">
        <f t="shared" si="44"/>
        <v>1691000</v>
      </c>
      <c r="L214" s="28">
        <f t="shared" si="45"/>
        <v>1987000</v>
      </c>
    </row>
    <row r="215" spans="1:12">
      <c r="A215" s="28">
        <v>1</v>
      </c>
      <c r="B215" s="28">
        <f t="shared" si="41"/>
        <v>149</v>
      </c>
      <c r="C215" s="28">
        <v>13</v>
      </c>
      <c r="D215" s="28">
        <v>2</v>
      </c>
      <c r="E215" s="28">
        <f>'적 몬스터'!$D$400</f>
        <v>1</v>
      </c>
      <c r="F215" s="28">
        <f>'적 몬스터'!$G$400</f>
        <v>5000</v>
      </c>
      <c r="G215" s="28">
        <v>0</v>
      </c>
      <c r="H215" s="28" t="s">
        <v>161</v>
      </c>
      <c r="I215" s="28">
        <f t="shared" si="42"/>
        <v>6515</v>
      </c>
      <c r="J215" s="28">
        <f t="shared" si="43"/>
        <v>1253</v>
      </c>
      <c r="K215" s="28">
        <f t="shared" si="44"/>
        <v>1696000</v>
      </c>
      <c r="L215" s="28">
        <f t="shared" si="45"/>
        <v>1994000</v>
      </c>
    </row>
    <row r="216" spans="1:12">
      <c r="A216" s="28">
        <v>2</v>
      </c>
      <c r="B216" s="28">
        <f t="shared" si="41"/>
        <v>151</v>
      </c>
      <c r="C216" s="28">
        <v>11</v>
      </c>
      <c r="D216" s="28">
        <v>3</v>
      </c>
      <c r="E216" s="28">
        <f>'적 몬스터'!$D$340</f>
        <v>60</v>
      </c>
      <c r="F216" s="28">
        <f>'적 몬스터'!$G$340</f>
        <v>80000</v>
      </c>
      <c r="G216" s="28">
        <f>'적 몬스터'!$F$340</f>
        <v>200</v>
      </c>
      <c r="H216" s="28" t="s">
        <v>20</v>
      </c>
      <c r="I216" s="28">
        <f t="shared" si="42"/>
        <v>6715</v>
      </c>
      <c r="J216" s="28">
        <f t="shared" si="43"/>
        <v>1313</v>
      </c>
      <c r="K216" s="28">
        <f t="shared" si="44"/>
        <v>1776000</v>
      </c>
      <c r="L216" s="28">
        <f t="shared" si="45"/>
        <v>2078000</v>
      </c>
    </row>
    <row r="217" spans="1:12">
      <c r="A217" s="28">
        <v>1</v>
      </c>
      <c r="B217" s="28">
        <f t="shared" si="41"/>
        <v>152</v>
      </c>
      <c r="C217" s="28">
        <v>2</v>
      </c>
      <c r="D217" s="28">
        <v>1</v>
      </c>
      <c r="E217" s="28">
        <f>'적 몬스터'!$D$87</f>
        <v>12</v>
      </c>
      <c r="F217" s="28">
        <f>'적 몬스터'!$G$87</f>
        <v>10000</v>
      </c>
      <c r="G217" s="28">
        <f>'적 몬스터'!$F$87</f>
        <v>60</v>
      </c>
      <c r="H217" s="28" t="s">
        <v>20</v>
      </c>
      <c r="I217" s="28">
        <f t="shared" si="42"/>
        <v>6775</v>
      </c>
      <c r="J217" s="28">
        <f t="shared" si="43"/>
        <v>1325</v>
      </c>
      <c r="K217" s="28">
        <f t="shared" si="44"/>
        <v>1786000</v>
      </c>
      <c r="L217" s="28">
        <f t="shared" si="45"/>
        <v>2090000</v>
      </c>
    </row>
    <row r="218" spans="1:12">
      <c r="A218" s="28">
        <v>0</v>
      </c>
      <c r="B218" s="28">
        <f t="shared" si="41"/>
        <v>152</v>
      </c>
      <c r="C218" s="28">
        <v>2</v>
      </c>
      <c r="D218" s="28">
        <v>5</v>
      </c>
      <c r="E218" s="28">
        <f>'적 몬스터'!$D$87</f>
        <v>12</v>
      </c>
      <c r="F218" s="28">
        <f>'적 몬스터'!$G$87</f>
        <v>10000</v>
      </c>
      <c r="G218" s="28">
        <f>'적 몬스터'!$F$87</f>
        <v>60</v>
      </c>
      <c r="H218" s="28" t="s">
        <v>20</v>
      </c>
      <c r="I218" s="28">
        <f t="shared" si="42"/>
        <v>6835</v>
      </c>
      <c r="J218" s="28">
        <f t="shared" si="43"/>
        <v>1337</v>
      </c>
      <c r="K218" s="28">
        <f t="shared" si="44"/>
        <v>1796000</v>
      </c>
      <c r="L218" s="28">
        <f t="shared" si="45"/>
        <v>2100000</v>
      </c>
    </row>
    <row r="219" spans="1:12">
      <c r="A219" s="28">
        <v>1</v>
      </c>
      <c r="B219" s="28">
        <f t="shared" si="41"/>
        <v>153</v>
      </c>
      <c r="C219" s="28">
        <v>2</v>
      </c>
      <c r="D219" s="28">
        <v>2</v>
      </c>
      <c r="E219" s="28">
        <f>'적 몬스터'!$D$87</f>
        <v>12</v>
      </c>
      <c r="F219" s="28">
        <f>'적 몬스터'!$G$87</f>
        <v>10000</v>
      </c>
      <c r="G219" s="28">
        <f>'적 몬스터'!$F$87</f>
        <v>60</v>
      </c>
      <c r="H219" s="28" t="s">
        <v>20</v>
      </c>
      <c r="I219" s="28">
        <f t="shared" si="42"/>
        <v>6895</v>
      </c>
      <c r="J219" s="28">
        <f t="shared" si="43"/>
        <v>1349</v>
      </c>
      <c r="K219" s="28">
        <f t="shared" si="44"/>
        <v>1806000</v>
      </c>
      <c r="L219" s="28">
        <f t="shared" si="45"/>
        <v>2112000</v>
      </c>
    </row>
    <row r="220" spans="1:12">
      <c r="A220" s="28">
        <v>0</v>
      </c>
      <c r="B220" s="28">
        <f t="shared" si="41"/>
        <v>153</v>
      </c>
      <c r="C220" s="28">
        <v>2</v>
      </c>
      <c r="D220" s="28">
        <v>4</v>
      </c>
      <c r="E220" s="28">
        <f>'적 몬스터'!$D$87</f>
        <v>12</v>
      </c>
      <c r="F220" s="28">
        <f>'적 몬스터'!$G$87</f>
        <v>10000</v>
      </c>
      <c r="G220" s="28">
        <f>'적 몬스터'!$F$87</f>
        <v>60</v>
      </c>
      <c r="H220" s="28" t="s">
        <v>20</v>
      </c>
      <c r="I220" s="28">
        <f t="shared" si="42"/>
        <v>6955</v>
      </c>
      <c r="J220" s="28">
        <f t="shared" si="43"/>
        <v>1361</v>
      </c>
      <c r="K220" s="28">
        <f t="shared" si="44"/>
        <v>1816000</v>
      </c>
      <c r="L220" s="28">
        <f t="shared" si="45"/>
        <v>2122000</v>
      </c>
    </row>
    <row r="221" spans="1:12">
      <c r="A221" s="28">
        <v>1</v>
      </c>
      <c r="B221" s="28">
        <f t="shared" si="41"/>
        <v>154</v>
      </c>
      <c r="C221" s="28">
        <v>2</v>
      </c>
      <c r="D221" s="28">
        <v>1</v>
      </c>
      <c r="E221" s="28">
        <f>'적 몬스터'!$D$87</f>
        <v>12</v>
      </c>
      <c r="F221" s="28">
        <f>'적 몬스터'!$G$87</f>
        <v>10000</v>
      </c>
      <c r="G221" s="28">
        <f>'적 몬스터'!$F$87</f>
        <v>60</v>
      </c>
      <c r="H221" s="28" t="s">
        <v>20</v>
      </c>
      <c r="I221" s="28">
        <f t="shared" si="42"/>
        <v>7015</v>
      </c>
      <c r="J221" s="28">
        <f t="shared" si="43"/>
        <v>1373</v>
      </c>
      <c r="K221" s="28">
        <f t="shared" si="44"/>
        <v>1826000</v>
      </c>
      <c r="L221" s="28">
        <f t="shared" si="45"/>
        <v>2134000</v>
      </c>
    </row>
    <row r="222" spans="1:12">
      <c r="A222" s="28">
        <v>0</v>
      </c>
      <c r="B222" s="28">
        <f t="shared" si="41"/>
        <v>154</v>
      </c>
      <c r="C222" s="28">
        <v>2</v>
      </c>
      <c r="D222" s="28">
        <v>5</v>
      </c>
      <c r="E222" s="28">
        <f>'적 몬스터'!$D$87</f>
        <v>12</v>
      </c>
      <c r="F222" s="28">
        <f>'적 몬스터'!$G$87</f>
        <v>10000</v>
      </c>
      <c r="G222" s="28">
        <f>'적 몬스터'!$F$87</f>
        <v>60</v>
      </c>
      <c r="H222" s="28" t="s">
        <v>20</v>
      </c>
      <c r="I222" s="28">
        <f t="shared" si="42"/>
        <v>7075</v>
      </c>
      <c r="J222" s="28">
        <f t="shared" si="43"/>
        <v>1385</v>
      </c>
      <c r="K222" s="28">
        <f t="shared" si="44"/>
        <v>1836000</v>
      </c>
      <c r="L222" s="28">
        <f t="shared" si="45"/>
        <v>2144000</v>
      </c>
    </row>
    <row r="223" spans="1:12">
      <c r="A223" s="28">
        <v>1</v>
      </c>
      <c r="B223" s="28">
        <f t="shared" si="41"/>
        <v>155</v>
      </c>
      <c r="C223" s="28">
        <v>2</v>
      </c>
      <c r="D223" s="28">
        <v>2</v>
      </c>
      <c r="E223" s="28">
        <f>'적 몬스터'!$D$87</f>
        <v>12</v>
      </c>
      <c r="F223" s="28">
        <f>'적 몬스터'!$G$87</f>
        <v>10000</v>
      </c>
      <c r="G223" s="28">
        <f>'적 몬스터'!$F$87</f>
        <v>60</v>
      </c>
      <c r="H223" s="28" t="s">
        <v>20</v>
      </c>
      <c r="I223" s="28">
        <f t="shared" si="42"/>
        <v>7135</v>
      </c>
      <c r="J223" s="28">
        <f t="shared" si="43"/>
        <v>1397</v>
      </c>
      <c r="K223" s="28">
        <f t="shared" si="44"/>
        <v>1846000</v>
      </c>
      <c r="L223" s="28">
        <f t="shared" si="45"/>
        <v>2156000</v>
      </c>
    </row>
    <row r="224" spans="1:12">
      <c r="A224" s="28">
        <v>0</v>
      </c>
      <c r="B224" s="28">
        <f t="shared" si="41"/>
        <v>155</v>
      </c>
      <c r="C224" s="28">
        <v>2</v>
      </c>
      <c r="D224" s="28">
        <v>4</v>
      </c>
      <c r="E224" s="28">
        <f>'적 몬스터'!$D$87</f>
        <v>12</v>
      </c>
      <c r="F224" s="28">
        <f>'적 몬스터'!$G$87</f>
        <v>10000</v>
      </c>
      <c r="G224" s="28">
        <f>'적 몬스터'!$F$87</f>
        <v>60</v>
      </c>
      <c r="H224" s="28" t="s">
        <v>20</v>
      </c>
      <c r="I224" s="28">
        <f t="shared" si="42"/>
        <v>7195</v>
      </c>
      <c r="J224" s="28">
        <f t="shared" si="43"/>
        <v>1409</v>
      </c>
      <c r="K224" s="28">
        <f t="shared" si="44"/>
        <v>1856000</v>
      </c>
      <c r="L224" s="28">
        <f t="shared" si="45"/>
        <v>2166000</v>
      </c>
    </row>
    <row r="225" spans="1:12">
      <c r="A225" s="28">
        <v>1.5</v>
      </c>
      <c r="B225" s="28">
        <f t="shared" si="41"/>
        <v>156.5</v>
      </c>
      <c r="C225" s="28">
        <v>10</v>
      </c>
      <c r="D225" s="28" t="s">
        <v>203</v>
      </c>
      <c r="E225" s="28">
        <f>'적 몬스터'!$D$312</f>
        <v>15</v>
      </c>
      <c r="F225" s="28">
        <f>'적 몬스터'!$G$312</f>
        <v>20000</v>
      </c>
      <c r="G225" s="28">
        <f>'적 몬스터'!$F$312</f>
        <v>70</v>
      </c>
      <c r="H225" s="28" t="s">
        <v>20</v>
      </c>
      <c r="I225" s="28">
        <f t="shared" si="42"/>
        <v>7265</v>
      </c>
      <c r="J225" s="28">
        <f t="shared" si="43"/>
        <v>1424</v>
      </c>
      <c r="K225" s="28">
        <f t="shared" si="44"/>
        <v>1876000</v>
      </c>
      <c r="L225" s="28">
        <f t="shared" si="45"/>
        <v>2189000</v>
      </c>
    </row>
    <row r="226" spans="1:12">
      <c r="A226" s="28">
        <v>0.5</v>
      </c>
      <c r="B226" s="28">
        <f t="shared" si="41"/>
        <v>157</v>
      </c>
      <c r="C226" s="28">
        <v>10</v>
      </c>
      <c r="D226" s="28" t="s">
        <v>204</v>
      </c>
      <c r="E226" s="28">
        <f>'적 몬스터'!$D$312</f>
        <v>15</v>
      </c>
      <c r="F226" s="28">
        <f>'적 몬스터'!$G$312</f>
        <v>20000</v>
      </c>
      <c r="G226" s="28">
        <f>'적 몬스터'!$F$312</f>
        <v>70</v>
      </c>
      <c r="H226" s="28" t="s">
        <v>20</v>
      </c>
      <c r="I226" s="28">
        <f t="shared" si="42"/>
        <v>7335</v>
      </c>
      <c r="J226" s="28">
        <f t="shared" si="43"/>
        <v>1439</v>
      </c>
      <c r="K226" s="28">
        <f t="shared" si="44"/>
        <v>1896000</v>
      </c>
      <c r="L226" s="28">
        <f t="shared" si="45"/>
        <v>2210000</v>
      </c>
    </row>
    <row r="227" spans="1:12">
      <c r="A227" s="28">
        <v>0.5</v>
      </c>
      <c r="B227" s="28">
        <f t="shared" si="41"/>
        <v>157.5</v>
      </c>
      <c r="C227" s="28">
        <v>10</v>
      </c>
      <c r="D227" s="28" t="s">
        <v>205</v>
      </c>
      <c r="E227" s="28">
        <f>'적 몬스터'!$D$312</f>
        <v>15</v>
      </c>
      <c r="F227" s="28">
        <f>'적 몬스터'!$G$312</f>
        <v>20000</v>
      </c>
      <c r="G227" s="28">
        <f>'적 몬스터'!$F$312</f>
        <v>70</v>
      </c>
      <c r="H227" s="28" t="s">
        <v>20</v>
      </c>
      <c r="I227" s="28">
        <f t="shared" si="42"/>
        <v>7405</v>
      </c>
      <c r="J227" s="28">
        <f t="shared" si="43"/>
        <v>1454</v>
      </c>
      <c r="K227" s="28">
        <f t="shared" si="44"/>
        <v>1916000</v>
      </c>
      <c r="L227" s="28">
        <f t="shared" si="45"/>
        <v>2231000</v>
      </c>
    </row>
    <row r="228" spans="1:12">
      <c r="A228" s="28">
        <v>0.5</v>
      </c>
      <c r="B228" s="28">
        <f t="shared" si="41"/>
        <v>158</v>
      </c>
      <c r="C228" s="28">
        <v>10</v>
      </c>
      <c r="D228" s="28" t="s">
        <v>206</v>
      </c>
      <c r="E228" s="28">
        <f>'적 몬스터'!$D$312</f>
        <v>15</v>
      </c>
      <c r="F228" s="28">
        <f>'적 몬스터'!$G$312</f>
        <v>20000</v>
      </c>
      <c r="G228" s="28">
        <f>'적 몬스터'!$F$312</f>
        <v>70</v>
      </c>
      <c r="H228" s="28" t="s">
        <v>20</v>
      </c>
      <c r="I228" s="28">
        <f t="shared" si="42"/>
        <v>7475</v>
      </c>
      <c r="J228" s="28">
        <f t="shared" si="43"/>
        <v>1469</v>
      </c>
      <c r="K228" s="28">
        <f t="shared" si="44"/>
        <v>1936000</v>
      </c>
      <c r="L228" s="28">
        <f t="shared" si="45"/>
        <v>2252000</v>
      </c>
    </row>
    <row r="229" spans="1:12">
      <c r="A229" s="28">
        <v>1</v>
      </c>
      <c r="B229" s="28">
        <f t="shared" si="41"/>
        <v>159</v>
      </c>
      <c r="C229" s="28">
        <v>4</v>
      </c>
      <c r="D229" s="28">
        <v>1</v>
      </c>
      <c r="E229" s="28">
        <f>'적 몬스터'!$D$145</f>
        <v>20</v>
      </c>
      <c r="F229" s="28">
        <f>'적 몬스터'!$G$145</f>
        <v>20000</v>
      </c>
      <c r="G229" s="28">
        <f>'적 몬스터'!$F$145</f>
        <v>100</v>
      </c>
      <c r="H229" s="28" t="s">
        <v>20</v>
      </c>
      <c r="I229" s="28">
        <f t="shared" si="42"/>
        <v>7575</v>
      </c>
      <c r="J229" s="28">
        <f t="shared" si="43"/>
        <v>1489</v>
      </c>
      <c r="K229" s="28">
        <f t="shared" si="44"/>
        <v>1956000</v>
      </c>
      <c r="L229" s="28">
        <f t="shared" si="45"/>
        <v>2274000</v>
      </c>
    </row>
    <row r="230" spans="1:12">
      <c r="A230" s="28">
        <v>0</v>
      </c>
      <c r="B230" s="28">
        <f t="shared" ref="B230:B261" si="46">B229+A230</f>
        <v>159</v>
      </c>
      <c r="C230" s="28">
        <v>4</v>
      </c>
      <c r="D230" s="28">
        <v>3</v>
      </c>
      <c r="E230" s="28">
        <f>'적 몬스터'!$D$145</f>
        <v>20</v>
      </c>
      <c r="F230" s="28">
        <f>'적 몬스터'!$G$145</f>
        <v>20000</v>
      </c>
      <c r="G230" s="28">
        <f>'적 몬스터'!$F$145</f>
        <v>100</v>
      </c>
      <c r="H230" s="28" t="s">
        <v>20</v>
      </c>
      <c r="I230" s="28">
        <f t="shared" si="42"/>
        <v>7675</v>
      </c>
      <c r="J230" s="28">
        <f t="shared" si="43"/>
        <v>1509</v>
      </c>
      <c r="K230" s="28">
        <f t="shared" si="44"/>
        <v>1976000</v>
      </c>
      <c r="L230" s="28">
        <f t="shared" si="45"/>
        <v>2294000</v>
      </c>
    </row>
    <row r="231" spans="1:12">
      <c r="A231" s="28">
        <v>0</v>
      </c>
      <c r="B231" s="28">
        <f t="shared" si="46"/>
        <v>159</v>
      </c>
      <c r="C231" s="28">
        <v>4</v>
      </c>
      <c r="D231" s="28">
        <v>5</v>
      </c>
      <c r="E231" s="28">
        <f>'적 몬스터'!$D$145</f>
        <v>20</v>
      </c>
      <c r="F231" s="28">
        <f>'적 몬스터'!$G$145</f>
        <v>20000</v>
      </c>
      <c r="G231" s="28">
        <f>'적 몬스터'!$F$145</f>
        <v>100</v>
      </c>
      <c r="H231" s="28" t="s">
        <v>20</v>
      </c>
      <c r="I231" s="28">
        <f t="shared" si="42"/>
        <v>7775</v>
      </c>
      <c r="J231" s="28">
        <f t="shared" si="43"/>
        <v>1529</v>
      </c>
      <c r="K231" s="28">
        <f t="shared" si="44"/>
        <v>1996000</v>
      </c>
      <c r="L231" s="28">
        <f t="shared" si="45"/>
        <v>2314000</v>
      </c>
    </row>
    <row r="232" spans="1:12">
      <c r="A232" s="28">
        <v>2</v>
      </c>
      <c r="B232" s="28">
        <f t="shared" si="46"/>
        <v>161</v>
      </c>
      <c r="C232" s="28">
        <v>2</v>
      </c>
      <c r="D232" s="28">
        <v>1</v>
      </c>
      <c r="E232" s="28">
        <f>'적 몬스터'!$D$87</f>
        <v>12</v>
      </c>
      <c r="F232" s="28">
        <f>'적 몬스터'!$G$87</f>
        <v>10000</v>
      </c>
      <c r="G232" s="28">
        <f>'적 몬스터'!$F$87</f>
        <v>60</v>
      </c>
      <c r="H232" s="28" t="s">
        <v>20</v>
      </c>
      <c r="I232" s="28">
        <f t="shared" ref="I232:I246" si="47">I231+G232</f>
        <v>7835</v>
      </c>
      <c r="J232" s="28">
        <f t="shared" ref="J232:J246" si="48">J231+E232</f>
        <v>1541</v>
      </c>
      <c r="K232" s="28">
        <f t="shared" ref="K232:K246" si="49">K231+F232</f>
        <v>2006000</v>
      </c>
      <c r="L232" s="28">
        <f t="shared" ref="L232:L246" si="50">K232+(B232*2000)</f>
        <v>2328000</v>
      </c>
    </row>
    <row r="233" spans="1:12">
      <c r="A233" s="28">
        <v>0</v>
      </c>
      <c r="B233" s="28">
        <f t="shared" si="46"/>
        <v>161</v>
      </c>
      <c r="C233" s="28">
        <v>2</v>
      </c>
      <c r="D233" s="28">
        <v>2</v>
      </c>
      <c r="E233" s="28">
        <f>'적 몬스터'!$D$87</f>
        <v>12</v>
      </c>
      <c r="F233" s="28">
        <f>'적 몬스터'!$G$87</f>
        <v>10000</v>
      </c>
      <c r="G233" s="28">
        <f>'적 몬스터'!$F$87</f>
        <v>60</v>
      </c>
      <c r="H233" s="28" t="s">
        <v>20</v>
      </c>
      <c r="I233" s="28">
        <f t="shared" si="47"/>
        <v>7895</v>
      </c>
      <c r="J233" s="28">
        <f t="shared" si="48"/>
        <v>1553</v>
      </c>
      <c r="K233" s="28">
        <f t="shared" si="49"/>
        <v>2016000</v>
      </c>
      <c r="L233" s="28">
        <f t="shared" si="50"/>
        <v>2338000</v>
      </c>
    </row>
    <row r="234" spans="1:12">
      <c r="A234" s="28">
        <v>0</v>
      </c>
      <c r="B234" s="28">
        <f t="shared" si="46"/>
        <v>161</v>
      </c>
      <c r="C234" s="28">
        <v>2</v>
      </c>
      <c r="D234" s="28">
        <v>3</v>
      </c>
      <c r="E234" s="28">
        <f>'적 몬스터'!$D$87</f>
        <v>12</v>
      </c>
      <c r="F234" s="28">
        <f>'적 몬스터'!$G$87</f>
        <v>10000</v>
      </c>
      <c r="G234" s="28">
        <f>'적 몬스터'!$F$87</f>
        <v>60</v>
      </c>
      <c r="H234" s="28" t="s">
        <v>20</v>
      </c>
      <c r="I234" s="28">
        <f t="shared" si="47"/>
        <v>7955</v>
      </c>
      <c r="J234" s="28">
        <f t="shared" si="48"/>
        <v>1565</v>
      </c>
      <c r="K234" s="28">
        <f t="shared" si="49"/>
        <v>2026000</v>
      </c>
      <c r="L234" s="28">
        <f t="shared" si="50"/>
        <v>2348000</v>
      </c>
    </row>
    <row r="235" spans="1:12">
      <c r="A235" s="28">
        <v>0</v>
      </c>
      <c r="B235" s="28">
        <f t="shared" si="46"/>
        <v>161</v>
      </c>
      <c r="C235" s="28">
        <v>2</v>
      </c>
      <c r="D235" s="28">
        <v>4</v>
      </c>
      <c r="E235" s="28">
        <f>'적 몬스터'!$D$87</f>
        <v>12</v>
      </c>
      <c r="F235" s="28">
        <f>'적 몬스터'!$G$87</f>
        <v>10000</v>
      </c>
      <c r="G235" s="28">
        <f>'적 몬스터'!$F$87</f>
        <v>60</v>
      </c>
      <c r="H235" s="28" t="s">
        <v>20</v>
      </c>
      <c r="I235" s="28">
        <f t="shared" si="47"/>
        <v>8015</v>
      </c>
      <c r="J235" s="28">
        <f t="shared" si="48"/>
        <v>1577</v>
      </c>
      <c r="K235" s="28">
        <f t="shared" si="49"/>
        <v>2036000</v>
      </c>
      <c r="L235" s="28">
        <f t="shared" si="50"/>
        <v>2358000</v>
      </c>
    </row>
    <row r="236" spans="1:12">
      <c r="A236" s="28">
        <v>0</v>
      </c>
      <c r="B236" s="28">
        <f t="shared" si="46"/>
        <v>161</v>
      </c>
      <c r="C236" s="28">
        <v>2</v>
      </c>
      <c r="D236" s="28">
        <v>5</v>
      </c>
      <c r="E236" s="28">
        <f>'적 몬스터'!$D$87</f>
        <v>12</v>
      </c>
      <c r="F236" s="28">
        <f>'적 몬스터'!$G$87</f>
        <v>10000</v>
      </c>
      <c r="G236" s="28">
        <f>'적 몬스터'!$F$87</f>
        <v>60</v>
      </c>
      <c r="H236" s="28" t="s">
        <v>20</v>
      </c>
      <c r="I236" s="28">
        <f t="shared" si="47"/>
        <v>8075</v>
      </c>
      <c r="J236" s="28">
        <f t="shared" si="48"/>
        <v>1589</v>
      </c>
      <c r="K236" s="28">
        <f t="shared" si="49"/>
        <v>2046000</v>
      </c>
      <c r="L236" s="28">
        <f t="shared" si="50"/>
        <v>2368000</v>
      </c>
    </row>
    <row r="237" spans="1:12">
      <c r="A237" s="28">
        <v>1</v>
      </c>
      <c r="B237" s="28">
        <f t="shared" si="46"/>
        <v>162</v>
      </c>
      <c r="C237" s="28">
        <v>4</v>
      </c>
      <c r="D237" s="28">
        <v>1</v>
      </c>
      <c r="E237" s="28">
        <f>'적 몬스터'!$D$145</f>
        <v>20</v>
      </c>
      <c r="F237" s="28">
        <f>'적 몬스터'!$G$145</f>
        <v>20000</v>
      </c>
      <c r="G237" s="28">
        <f>'적 몬스터'!$F$145</f>
        <v>100</v>
      </c>
      <c r="H237" s="28" t="s">
        <v>20</v>
      </c>
      <c r="I237" s="28">
        <f t="shared" si="47"/>
        <v>8175</v>
      </c>
      <c r="J237" s="28">
        <f t="shared" si="48"/>
        <v>1609</v>
      </c>
      <c r="K237" s="28">
        <f t="shared" si="49"/>
        <v>2066000</v>
      </c>
      <c r="L237" s="28">
        <f t="shared" si="50"/>
        <v>2390000</v>
      </c>
    </row>
    <row r="238" spans="1:12">
      <c r="A238" s="28">
        <v>0</v>
      </c>
      <c r="B238" s="28">
        <f t="shared" si="46"/>
        <v>162</v>
      </c>
      <c r="C238" s="28">
        <v>4</v>
      </c>
      <c r="D238" s="28">
        <v>2</v>
      </c>
      <c r="E238" s="28">
        <f>'적 몬스터'!$D$145</f>
        <v>20</v>
      </c>
      <c r="F238" s="28">
        <f>'적 몬스터'!$G$145</f>
        <v>20000</v>
      </c>
      <c r="G238" s="28">
        <f>'적 몬스터'!$F$145</f>
        <v>100</v>
      </c>
      <c r="H238" s="28" t="s">
        <v>20</v>
      </c>
      <c r="I238" s="28">
        <f t="shared" si="47"/>
        <v>8275</v>
      </c>
      <c r="J238" s="28">
        <f t="shared" si="48"/>
        <v>1629</v>
      </c>
      <c r="K238" s="28">
        <f t="shared" si="49"/>
        <v>2086000</v>
      </c>
      <c r="L238" s="28">
        <f t="shared" si="50"/>
        <v>2410000</v>
      </c>
    </row>
    <row r="239" spans="1:12">
      <c r="A239" s="28">
        <v>0</v>
      </c>
      <c r="B239" s="28">
        <f t="shared" si="46"/>
        <v>162</v>
      </c>
      <c r="C239" s="28">
        <v>4</v>
      </c>
      <c r="D239" s="28">
        <v>3</v>
      </c>
      <c r="E239" s="28">
        <f>'적 몬스터'!$D$145</f>
        <v>20</v>
      </c>
      <c r="F239" s="28">
        <f>'적 몬스터'!$G$145</f>
        <v>20000</v>
      </c>
      <c r="G239" s="28">
        <f>'적 몬스터'!$F$145</f>
        <v>100</v>
      </c>
      <c r="H239" s="28" t="s">
        <v>20</v>
      </c>
      <c r="I239" s="28">
        <f t="shared" si="47"/>
        <v>8375</v>
      </c>
      <c r="J239" s="28">
        <f t="shared" si="48"/>
        <v>1649</v>
      </c>
      <c r="K239" s="28">
        <f t="shared" si="49"/>
        <v>2106000</v>
      </c>
      <c r="L239" s="28">
        <f t="shared" si="50"/>
        <v>2430000</v>
      </c>
    </row>
    <row r="240" spans="1:12">
      <c r="A240" s="28">
        <v>0</v>
      </c>
      <c r="B240" s="28">
        <f t="shared" si="46"/>
        <v>162</v>
      </c>
      <c r="C240" s="28">
        <v>4</v>
      </c>
      <c r="D240" s="28">
        <v>4</v>
      </c>
      <c r="E240" s="28">
        <f>'적 몬스터'!$D$145</f>
        <v>20</v>
      </c>
      <c r="F240" s="28">
        <f>'적 몬스터'!$G$145</f>
        <v>20000</v>
      </c>
      <c r="G240" s="28">
        <f>'적 몬스터'!$F$145</f>
        <v>100</v>
      </c>
      <c r="H240" s="28" t="s">
        <v>20</v>
      </c>
      <c r="I240" s="28">
        <f t="shared" si="47"/>
        <v>8475</v>
      </c>
      <c r="J240" s="28">
        <f t="shared" si="48"/>
        <v>1669</v>
      </c>
      <c r="K240" s="28">
        <f t="shared" si="49"/>
        <v>2126000</v>
      </c>
      <c r="L240" s="28">
        <f t="shared" si="50"/>
        <v>2450000</v>
      </c>
    </row>
    <row r="241" spans="1:12">
      <c r="A241" s="28">
        <v>0</v>
      </c>
      <c r="B241" s="28">
        <f t="shared" si="46"/>
        <v>162</v>
      </c>
      <c r="C241" s="28">
        <v>4</v>
      </c>
      <c r="D241" s="28">
        <v>5</v>
      </c>
      <c r="E241" s="28">
        <f>'적 몬스터'!$D$145</f>
        <v>20</v>
      </c>
      <c r="F241" s="28">
        <f>'적 몬스터'!$G$145</f>
        <v>20000</v>
      </c>
      <c r="G241" s="28">
        <f>'적 몬스터'!$F$145</f>
        <v>100</v>
      </c>
      <c r="H241" s="28" t="s">
        <v>20</v>
      </c>
      <c r="I241" s="28">
        <f t="shared" si="47"/>
        <v>8575</v>
      </c>
      <c r="J241" s="28">
        <f t="shared" si="48"/>
        <v>1689</v>
      </c>
      <c r="K241" s="28">
        <f t="shared" si="49"/>
        <v>2146000</v>
      </c>
      <c r="L241" s="28">
        <f t="shared" si="50"/>
        <v>2470000</v>
      </c>
    </row>
    <row r="242" spans="1:12">
      <c r="A242" s="28">
        <v>0.5</v>
      </c>
      <c r="B242" s="28">
        <f t="shared" si="46"/>
        <v>162.5</v>
      </c>
      <c r="C242" s="28">
        <v>2</v>
      </c>
      <c r="D242" s="28">
        <v>1</v>
      </c>
      <c r="E242" s="28">
        <f>'적 몬스터'!$D$87</f>
        <v>12</v>
      </c>
      <c r="F242" s="28">
        <f>'적 몬스터'!$G$87</f>
        <v>10000</v>
      </c>
      <c r="G242" s="28">
        <f>'적 몬스터'!$F$87</f>
        <v>60</v>
      </c>
      <c r="H242" s="28" t="s">
        <v>20</v>
      </c>
      <c r="I242" s="28">
        <f t="shared" si="47"/>
        <v>8635</v>
      </c>
      <c r="J242" s="28">
        <f t="shared" si="48"/>
        <v>1701</v>
      </c>
      <c r="K242" s="28">
        <f t="shared" si="49"/>
        <v>2156000</v>
      </c>
      <c r="L242" s="28">
        <f t="shared" si="50"/>
        <v>2481000</v>
      </c>
    </row>
    <row r="243" spans="1:12">
      <c r="A243" s="28">
        <v>0.5</v>
      </c>
      <c r="B243" s="28">
        <f t="shared" si="46"/>
        <v>163</v>
      </c>
      <c r="C243" s="28">
        <v>2</v>
      </c>
      <c r="D243" s="28">
        <v>2</v>
      </c>
      <c r="E243" s="28">
        <f>'적 몬스터'!$D$87</f>
        <v>12</v>
      </c>
      <c r="F243" s="28">
        <f>'적 몬스터'!$G$87</f>
        <v>10000</v>
      </c>
      <c r="G243" s="28">
        <f>'적 몬스터'!$F$87</f>
        <v>60</v>
      </c>
      <c r="H243" s="28" t="s">
        <v>20</v>
      </c>
      <c r="I243" s="28">
        <f t="shared" si="47"/>
        <v>8695</v>
      </c>
      <c r="J243" s="28">
        <f t="shared" si="48"/>
        <v>1713</v>
      </c>
      <c r="K243" s="28">
        <f t="shared" si="49"/>
        <v>2166000</v>
      </c>
      <c r="L243" s="28">
        <f t="shared" si="50"/>
        <v>2492000</v>
      </c>
    </row>
    <row r="244" spans="1:12">
      <c r="A244" s="28">
        <v>0.5</v>
      </c>
      <c r="B244" s="28">
        <f t="shared" si="46"/>
        <v>163.5</v>
      </c>
      <c r="C244" s="28">
        <v>2</v>
      </c>
      <c r="D244" s="28">
        <v>3</v>
      </c>
      <c r="E244" s="28">
        <f>'적 몬스터'!$D$87</f>
        <v>12</v>
      </c>
      <c r="F244" s="28">
        <f>'적 몬스터'!$G$87</f>
        <v>10000</v>
      </c>
      <c r="G244" s="28">
        <f>'적 몬스터'!$F$87</f>
        <v>60</v>
      </c>
      <c r="H244" s="28" t="s">
        <v>20</v>
      </c>
      <c r="I244" s="28">
        <f t="shared" si="47"/>
        <v>8755</v>
      </c>
      <c r="J244" s="28">
        <f t="shared" si="48"/>
        <v>1725</v>
      </c>
      <c r="K244" s="28">
        <f t="shared" si="49"/>
        <v>2176000</v>
      </c>
      <c r="L244" s="28">
        <f t="shared" si="50"/>
        <v>2503000</v>
      </c>
    </row>
    <row r="245" spans="1:12">
      <c r="A245" s="28">
        <v>0.5</v>
      </c>
      <c r="B245" s="28">
        <f t="shared" si="46"/>
        <v>164</v>
      </c>
      <c r="C245" s="28">
        <v>2</v>
      </c>
      <c r="D245" s="28">
        <v>4</v>
      </c>
      <c r="E245" s="28">
        <f>'적 몬스터'!$D$87</f>
        <v>12</v>
      </c>
      <c r="F245" s="28">
        <f>'적 몬스터'!$G$87</f>
        <v>10000</v>
      </c>
      <c r="G245" s="28">
        <f>'적 몬스터'!$F$87</f>
        <v>60</v>
      </c>
      <c r="H245" s="28" t="s">
        <v>20</v>
      </c>
      <c r="I245" s="28">
        <f t="shared" si="47"/>
        <v>8815</v>
      </c>
      <c r="J245" s="28">
        <f t="shared" si="48"/>
        <v>1737</v>
      </c>
      <c r="K245" s="28">
        <f t="shared" si="49"/>
        <v>2186000</v>
      </c>
      <c r="L245" s="28">
        <f t="shared" si="50"/>
        <v>2514000</v>
      </c>
    </row>
    <row r="246" spans="1:12">
      <c r="A246" s="28">
        <v>0.5</v>
      </c>
      <c r="B246" s="28">
        <f t="shared" si="46"/>
        <v>164.5</v>
      </c>
      <c r="C246" s="28">
        <v>2</v>
      </c>
      <c r="D246" s="28">
        <v>5</v>
      </c>
      <c r="E246" s="28">
        <f>'적 몬스터'!$D$87</f>
        <v>12</v>
      </c>
      <c r="F246" s="28">
        <f>'적 몬스터'!$G$87</f>
        <v>10000</v>
      </c>
      <c r="G246" s="28">
        <f>'적 몬스터'!$F$87</f>
        <v>60</v>
      </c>
      <c r="H246" s="28" t="s">
        <v>20</v>
      </c>
      <c r="I246" s="28">
        <f t="shared" si="47"/>
        <v>8875</v>
      </c>
      <c r="J246" s="28">
        <f t="shared" si="48"/>
        <v>1749</v>
      </c>
      <c r="K246" s="28">
        <f t="shared" si="49"/>
        <v>2196000</v>
      </c>
      <c r="L246" s="28">
        <f t="shared" si="50"/>
        <v>2525000</v>
      </c>
    </row>
    <row r="247" spans="1:12">
      <c r="A247" s="28">
        <v>1</v>
      </c>
      <c r="B247" s="28">
        <f t="shared" si="46"/>
        <v>165.5</v>
      </c>
      <c r="C247" s="28">
        <v>10</v>
      </c>
      <c r="D247" s="28" t="s">
        <v>208</v>
      </c>
      <c r="E247" s="28">
        <f>'적 몬스터'!$D$312</f>
        <v>15</v>
      </c>
      <c r="F247" s="28">
        <f>'적 몬스터'!$G$312</f>
        <v>20000</v>
      </c>
      <c r="G247" s="28">
        <f>'적 몬스터'!$F$312</f>
        <v>70</v>
      </c>
      <c r="H247" s="28" t="s">
        <v>20</v>
      </c>
      <c r="I247" s="28">
        <f>I246+G247</f>
        <v>8945</v>
      </c>
      <c r="J247" s="28">
        <f t="shared" ref="J247:K250" si="51">J246+E247</f>
        <v>1764</v>
      </c>
      <c r="K247" s="28">
        <f t="shared" si="51"/>
        <v>2216000</v>
      </c>
      <c r="L247" s="28">
        <f>K247+(B247*2000)</f>
        <v>2547000</v>
      </c>
    </row>
    <row r="248" spans="1:12">
      <c r="A248" s="28">
        <v>0.5</v>
      </c>
      <c r="B248" s="28">
        <f t="shared" si="46"/>
        <v>166</v>
      </c>
      <c r="C248" s="28">
        <v>10</v>
      </c>
      <c r="D248" s="28" t="s">
        <v>209</v>
      </c>
      <c r="E248" s="28">
        <f>'적 몬스터'!$D$312</f>
        <v>15</v>
      </c>
      <c r="F248" s="28">
        <f>'적 몬스터'!$G$312</f>
        <v>20000</v>
      </c>
      <c r="G248" s="28">
        <f>'적 몬스터'!$F$312</f>
        <v>70</v>
      </c>
      <c r="H248" s="28" t="s">
        <v>20</v>
      </c>
      <c r="I248" s="28">
        <f>I247+G248</f>
        <v>9015</v>
      </c>
      <c r="J248" s="28">
        <f t="shared" si="51"/>
        <v>1779</v>
      </c>
      <c r="K248" s="28">
        <f t="shared" si="51"/>
        <v>2236000</v>
      </c>
      <c r="L248" s="28">
        <f>K248+(B248*2000)</f>
        <v>2568000</v>
      </c>
    </row>
    <row r="249" spans="1:12">
      <c r="A249" s="28">
        <v>0.5</v>
      </c>
      <c r="B249" s="28">
        <f t="shared" si="46"/>
        <v>166.5</v>
      </c>
      <c r="C249" s="28">
        <v>10</v>
      </c>
      <c r="D249" s="28" t="s">
        <v>210</v>
      </c>
      <c r="E249" s="28">
        <f>'적 몬스터'!$D$312</f>
        <v>15</v>
      </c>
      <c r="F249" s="28">
        <f>'적 몬스터'!$G$312</f>
        <v>20000</v>
      </c>
      <c r="G249" s="28">
        <f>'적 몬스터'!$F$312</f>
        <v>70</v>
      </c>
      <c r="H249" s="28" t="s">
        <v>20</v>
      </c>
      <c r="I249" s="28">
        <f>I248+G249</f>
        <v>9085</v>
      </c>
      <c r="J249" s="28">
        <f t="shared" si="51"/>
        <v>1794</v>
      </c>
      <c r="K249" s="28">
        <f t="shared" si="51"/>
        <v>2256000</v>
      </c>
      <c r="L249" s="28">
        <f>K249+(B249*2000)</f>
        <v>2589000</v>
      </c>
    </row>
    <row r="250" spans="1:12">
      <c r="A250" s="28">
        <v>0.5</v>
      </c>
      <c r="B250" s="28">
        <f t="shared" si="46"/>
        <v>167</v>
      </c>
      <c r="C250" s="28">
        <v>10</v>
      </c>
      <c r="D250" s="28" t="s">
        <v>211</v>
      </c>
      <c r="E250" s="28">
        <f>'적 몬스터'!$D$312</f>
        <v>15</v>
      </c>
      <c r="F250" s="28">
        <f>'적 몬스터'!$G$312</f>
        <v>20000</v>
      </c>
      <c r="G250" s="28">
        <f>'적 몬스터'!$F$312</f>
        <v>70</v>
      </c>
      <c r="H250" s="28" t="s">
        <v>20</v>
      </c>
      <c r="I250" s="28">
        <f>I249+G250</f>
        <v>9155</v>
      </c>
      <c r="J250" s="28">
        <f t="shared" si="51"/>
        <v>1809</v>
      </c>
      <c r="K250" s="28">
        <f t="shared" si="51"/>
        <v>2276000</v>
      </c>
      <c r="L250" s="28">
        <f>K250+(B250*2000)</f>
        <v>2610000</v>
      </c>
    </row>
    <row r="251" spans="1:12">
      <c r="A251" s="28">
        <v>2</v>
      </c>
      <c r="B251" s="28">
        <f t="shared" si="46"/>
        <v>169</v>
      </c>
      <c r="C251" s="28">
        <v>11</v>
      </c>
      <c r="D251" s="28">
        <v>2</v>
      </c>
      <c r="E251" s="28">
        <f>'적 몬스터'!$D$340</f>
        <v>60</v>
      </c>
      <c r="F251" s="28">
        <f>'적 몬스터'!$G$340</f>
        <v>80000</v>
      </c>
      <c r="G251" s="28">
        <f>'적 몬스터'!$F$340</f>
        <v>200</v>
      </c>
      <c r="H251" s="28" t="s">
        <v>20</v>
      </c>
      <c r="I251" s="28">
        <f t="shared" ref="I251:I261" si="52">I250+G251</f>
        <v>9355</v>
      </c>
      <c r="J251" s="28">
        <f t="shared" ref="J251:J261" si="53">J250+E251</f>
        <v>1869</v>
      </c>
      <c r="K251" s="28">
        <f t="shared" ref="K251:K261" si="54">K250+F251</f>
        <v>2356000</v>
      </c>
      <c r="L251" s="28">
        <f t="shared" ref="L251:L261" si="55">K251+(B251*2000)</f>
        <v>2694000</v>
      </c>
    </row>
    <row r="252" spans="1:12">
      <c r="A252" s="28">
        <v>0.5</v>
      </c>
      <c r="B252" s="28">
        <f t="shared" si="46"/>
        <v>169.5</v>
      </c>
      <c r="C252" s="28">
        <v>11</v>
      </c>
      <c r="D252" s="28">
        <v>4</v>
      </c>
      <c r="E252" s="28">
        <f>'적 몬스터'!$D$340</f>
        <v>60</v>
      </c>
      <c r="F252" s="28">
        <f>'적 몬스터'!$G$340</f>
        <v>80000</v>
      </c>
      <c r="G252" s="28">
        <f>'적 몬스터'!$F$340</f>
        <v>200</v>
      </c>
      <c r="H252" s="28" t="s">
        <v>20</v>
      </c>
      <c r="I252" s="28">
        <f t="shared" si="52"/>
        <v>9555</v>
      </c>
      <c r="J252" s="28">
        <f t="shared" si="53"/>
        <v>1929</v>
      </c>
      <c r="K252" s="28">
        <f t="shared" si="54"/>
        <v>2436000</v>
      </c>
      <c r="L252" s="28">
        <f t="shared" si="55"/>
        <v>2775000</v>
      </c>
    </row>
    <row r="253" spans="1:12">
      <c r="A253" s="28">
        <v>0.5</v>
      </c>
      <c r="B253" s="28">
        <f t="shared" si="46"/>
        <v>170</v>
      </c>
      <c r="C253" s="28">
        <v>7</v>
      </c>
      <c r="D253" s="28">
        <v>1</v>
      </c>
      <c r="E253" s="28">
        <v>0</v>
      </c>
      <c r="F253" s="28">
        <f>'적 몬스터'!$G$230</f>
        <v>30000</v>
      </c>
      <c r="G253" s="28">
        <f>'적 몬스터'!$F$230</f>
        <v>100</v>
      </c>
      <c r="H253" s="28" t="s">
        <v>20</v>
      </c>
      <c r="I253" s="28">
        <f t="shared" si="52"/>
        <v>9655</v>
      </c>
      <c r="J253" s="28">
        <f t="shared" si="53"/>
        <v>1929</v>
      </c>
      <c r="K253" s="28">
        <f t="shared" si="54"/>
        <v>2466000</v>
      </c>
      <c r="L253" s="28">
        <f t="shared" si="55"/>
        <v>2806000</v>
      </c>
    </row>
    <row r="254" spans="1:12">
      <c r="A254" s="28">
        <v>0.5</v>
      </c>
      <c r="B254" s="28">
        <f t="shared" si="46"/>
        <v>170.5</v>
      </c>
      <c r="C254" s="28">
        <v>7</v>
      </c>
      <c r="D254" s="28">
        <v>4</v>
      </c>
      <c r="E254" s="28">
        <v>0</v>
      </c>
      <c r="F254" s="28">
        <f>'적 몬스터'!$G$230</f>
        <v>30000</v>
      </c>
      <c r="G254" s="28">
        <f>'적 몬스터'!$F$230</f>
        <v>100</v>
      </c>
      <c r="H254" s="28" t="s">
        <v>20</v>
      </c>
      <c r="I254" s="28">
        <f t="shared" si="52"/>
        <v>9755</v>
      </c>
      <c r="J254" s="28">
        <f t="shared" si="53"/>
        <v>1929</v>
      </c>
      <c r="K254" s="28">
        <f t="shared" si="54"/>
        <v>2496000</v>
      </c>
      <c r="L254" s="28">
        <f t="shared" si="55"/>
        <v>2837000</v>
      </c>
    </row>
    <row r="255" spans="1:12">
      <c r="A255" s="28">
        <v>0.5</v>
      </c>
      <c r="B255" s="28">
        <f t="shared" si="46"/>
        <v>171</v>
      </c>
      <c r="C255" s="28">
        <v>7</v>
      </c>
      <c r="D255" s="28">
        <v>2</v>
      </c>
      <c r="E255" s="28">
        <v>0</v>
      </c>
      <c r="F255" s="28">
        <f>'적 몬스터'!$G$230</f>
        <v>30000</v>
      </c>
      <c r="G255" s="28">
        <f>'적 몬스터'!$F$230</f>
        <v>100</v>
      </c>
      <c r="H255" s="28" t="s">
        <v>20</v>
      </c>
      <c r="I255" s="28">
        <f t="shared" si="52"/>
        <v>9855</v>
      </c>
      <c r="J255" s="28">
        <f t="shared" si="53"/>
        <v>1929</v>
      </c>
      <c r="K255" s="28">
        <f t="shared" si="54"/>
        <v>2526000</v>
      </c>
      <c r="L255" s="28">
        <f t="shared" si="55"/>
        <v>2868000</v>
      </c>
    </row>
    <row r="256" spans="1:12">
      <c r="A256" s="28">
        <v>0.5</v>
      </c>
      <c r="B256" s="28">
        <f t="shared" si="46"/>
        <v>171.5</v>
      </c>
      <c r="C256" s="28">
        <v>7</v>
      </c>
      <c r="D256" s="28">
        <v>5</v>
      </c>
      <c r="E256" s="28">
        <v>0</v>
      </c>
      <c r="F256" s="28">
        <f>'적 몬스터'!$G$230</f>
        <v>30000</v>
      </c>
      <c r="G256" s="28">
        <f>'적 몬스터'!$F$230</f>
        <v>100</v>
      </c>
      <c r="H256" s="28" t="s">
        <v>20</v>
      </c>
      <c r="I256" s="28">
        <f t="shared" si="52"/>
        <v>9955</v>
      </c>
      <c r="J256" s="28">
        <f t="shared" si="53"/>
        <v>1929</v>
      </c>
      <c r="K256" s="28">
        <f t="shared" si="54"/>
        <v>2556000</v>
      </c>
      <c r="L256" s="28">
        <f t="shared" si="55"/>
        <v>2899000</v>
      </c>
    </row>
    <row r="257" spans="1:12">
      <c r="A257" s="28">
        <v>0.5</v>
      </c>
      <c r="B257" s="28">
        <f t="shared" si="46"/>
        <v>172</v>
      </c>
      <c r="C257" s="28">
        <v>7</v>
      </c>
      <c r="D257" s="28">
        <v>1</v>
      </c>
      <c r="E257" s="28">
        <v>0</v>
      </c>
      <c r="F257" s="28">
        <f>'적 몬스터'!$G$230</f>
        <v>30000</v>
      </c>
      <c r="G257" s="28">
        <f>'적 몬스터'!$F$230</f>
        <v>100</v>
      </c>
      <c r="H257" s="28" t="s">
        <v>20</v>
      </c>
      <c r="I257" s="28">
        <f t="shared" si="52"/>
        <v>10055</v>
      </c>
      <c r="J257" s="28">
        <f t="shared" si="53"/>
        <v>1929</v>
      </c>
      <c r="K257" s="28">
        <f t="shared" si="54"/>
        <v>2586000</v>
      </c>
      <c r="L257" s="28">
        <f t="shared" si="55"/>
        <v>2930000</v>
      </c>
    </row>
    <row r="258" spans="1:12">
      <c r="A258" s="28">
        <v>0.5</v>
      </c>
      <c r="B258" s="28">
        <f t="shared" si="46"/>
        <v>172.5</v>
      </c>
      <c r="C258" s="28">
        <v>7</v>
      </c>
      <c r="D258" s="28">
        <v>5</v>
      </c>
      <c r="E258" s="28">
        <v>0</v>
      </c>
      <c r="F258" s="28">
        <f>'적 몬스터'!$G$230</f>
        <v>30000</v>
      </c>
      <c r="G258" s="28">
        <f>'적 몬스터'!$F$230</f>
        <v>100</v>
      </c>
      <c r="H258" s="28" t="s">
        <v>20</v>
      </c>
      <c r="I258" s="28">
        <f t="shared" si="52"/>
        <v>10155</v>
      </c>
      <c r="J258" s="28">
        <f t="shared" si="53"/>
        <v>1929</v>
      </c>
      <c r="K258" s="28">
        <f t="shared" si="54"/>
        <v>2616000</v>
      </c>
      <c r="L258" s="28">
        <f t="shared" si="55"/>
        <v>2961000</v>
      </c>
    </row>
    <row r="259" spans="1:12">
      <c r="A259" s="28">
        <v>0.5</v>
      </c>
      <c r="B259" s="28">
        <f t="shared" si="46"/>
        <v>173</v>
      </c>
      <c r="C259" s="28">
        <v>7</v>
      </c>
      <c r="D259" s="28">
        <v>2</v>
      </c>
      <c r="E259" s="28">
        <v>0</v>
      </c>
      <c r="F259" s="28">
        <f>'적 몬스터'!$G$230</f>
        <v>30000</v>
      </c>
      <c r="G259" s="28">
        <f>'적 몬스터'!$F$230</f>
        <v>100</v>
      </c>
      <c r="H259" s="28" t="s">
        <v>20</v>
      </c>
      <c r="I259" s="28">
        <f t="shared" si="52"/>
        <v>10255</v>
      </c>
      <c r="J259" s="28">
        <f t="shared" si="53"/>
        <v>1929</v>
      </c>
      <c r="K259" s="28">
        <f t="shared" si="54"/>
        <v>2646000</v>
      </c>
      <c r="L259" s="28">
        <f t="shared" si="55"/>
        <v>2992000</v>
      </c>
    </row>
    <row r="260" spans="1:12">
      <c r="A260" s="28">
        <v>0.5</v>
      </c>
      <c r="B260" s="28">
        <f t="shared" si="46"/>
        <v>173.5</v>
      </c>
      <c r="C260" s="28">
        <v>7</v>
      </c>
      <c r="D260" s="28">
        <v>4</v>
      </c>
      <c r="E260" s="28">
        <v>0</v>
      </c>
      <c r="F260" s="28">
        <f>'적 몬스터'!$G$230</f>
        <v>30000</v>
      </c>
      <c r="G260" s="28">
        <f>'적 몬스터'!$F$230</f>
        <v>100</v>
      </c>
      <c r="H260" s="28" t="s">
        <v>20</v>
      </c>
      <c r="I260" s="28">
        <f t="shared" si="52"/>
        <v>10355</v>
      </c>
      <c r="J260" s="28">
        <f t="shared" si="53"/>
        <v>1929</v>
      </c>
      <c r="K260" s="28">
        <f t="shared" si="54"/>
        <v>2676000</v>
      </c>
      <c r="L260" s="28">
        <f t="shared" si="55"/>
        <v>3023000</v>
      </c>
    </row>
    <row r="261" spans="1:12">
      <c r="A261" s="28">
        <v>0.5</v>
      </c>
      <c r="B261" s="28">
        <f t="shared" si="46"/>
        <v>174</v>
      </c>
      <c r="C261" s="28">
        <v>7</v>
      </c>
      <c r="D261" s="28">
        <v>1</v>
      </c>
      <c r="E261" s="28">
        <v>0</v>
      </c>
      <c r="F261" s="28">
        <f>'적 몬스터'!$G$230</f>
        <v>30000</v>
      </c>
      <c r="G261" s="28">
        <f>'적 몬스터'!$F$230</f>
        <v>100</v>
      </c>
      <c r="H261" s="28" t="s">
        <v>20</v>
      </c>
      <c r="I261" s="28">
        <f t="shared" si="52"/>
        <v>10455</v>
      </c>
      <c r="J261" s="28">
        <f t="shared" si="53"/>
        <v>1929</v>
      </c>
      <c r="K261" s="28">
        <f t="shared" si="54"/>
        <v>2706000</v>
      </c>
      <c r="L261" s="28">
        <f t="shared" si="55"/>
        <v>3054000</v>
      </c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" sqref="A3"/>
    </sheetView>
  </sheetViews>
  <sheetFormatPr defaultRowHeight="17.399999999999999"/>
  <sheetData>
    <row r="1" spans="1:1">
      <c r="A1" s="23" t="s">
        <v>50</v>
      </c>
    </row>
    <row r="2" spans="1:1">
      <c r="A2" s="23"/>
    </row>
    <row r="3" spans="1:1">
      <c r="A3" s="24" t="s">
        <v>51</v>
      </c>
    </row>
    <row r="4" spans="1:1">
      <c r="A4" s="24" t="s">
        <v>52</v>
      </c>
    </row>
    <row r="5" spans="1:1">
      <c r="A5" s="23"/>
    </row>
    <row r="6" spans="1:1">
      <c r="A6" s="23" t="s">
        <v>53</v>
      </c>
    </row>
    <row r="7" spans="1:1">
      <c r="A7" s="24" t="s">
        <v>54</v>
      </c>
    </row>
    <row r="8" spans="1:1">
      <c r="A8" s="23" t="s">
        <v>55</v>
      </c>
    </row>
    <row r="9" spans="1:1">
      <c r="A9" s="25" t="s">
        <v>56</v>
      </c>
    </row>
    <row r="10" spans="1:1">
      <c r="A10" s="25" t="s">
        <v>57</v>
      </c>
    </row>
    <row r="11" spans="1:1">
      <c r="A11" s="23" t="s">
        <v>58</v>
      </c>
    </row>
    <row r="12" spans="1:1">
      <c r="A12" s="23"/>
    </row>
    <row r="13" spans="1:1">
      <c r="A13" s="23"/>
    </row>
    <row r="14" spans="1:1">
      <c r="A14" s="23" t="s">
        <v>59</v>
      </c>
    </row>
    <row r="15" spans="1:1">
      <c r="A15" s="24" t="s">
        <v>60</v>
      </c>
    </row>
    <row r="16" spans="1:1">
      <c r="A16" s="23"/>
    </row>
    <row r="17" spans="1:1">
      <c r="A17" s="24" t="s">
        <v>61</v>
      </c>
    </row>
    <row r="18" spans="1:1">
      <c r="A18" s="25" t="s">
        <v>62</v>
      </c>
    </row>
    <row r="19" spans="1:1">
      <c r="A19" s="25" t="s">
        <v>63</v>
      </c>
    </row>
  </sheetData>
  <phoneticPr fontId="5" type="noConversion"/>
  <hyperlinks>
    <hyperlink ref="A9" r:id="rId1" display="https://www.youtube.com/watch?v=9gt9bQ8Bq6g&amp;list=PLTYzvPTYsHyZuXWhnVxTMOUcI2DYURbE5"/>
    <hyperlink ref="A10" r:id="rId2" display="https://www.youtube.com/channel/UC6nOIPZ-OOpSGYclGfvOyEA/videos"/>
    <hyperlink ref="A18" r:id="rId3" display="https://www.youtube.com/watch?v=kDa5zHPfJTU"/>
    <hyperlink ref="A19" r:id="rId4" display="https://www.youtube.com/watch?v=KmGjP98_8p4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D18" sqref="D18"/>
    </sheetView>
  </sheetViews>
  <sheetFormatPr defaultRowHeight="17.399999999999999"/>
  <cols>
    <col min="1" max="1" width="1.3984375" style="32" customWidth="1"/>
    <col min="2" max="2" width="4.69921875" style="32" bestFit="1" customWidth="1"/>
    <col min="3" max="3" width="23.59765625" style="32" bestFit="1" customWidth="1"/>
    <col min="4" max="4" width="61.59765625" style="32" bestFit="1" customWidth="1"/>
    <col min="5" max="5" width="36.59765625" style="32" bestFit="1" customWidth="1"/>
    <col min="6" max="256" width="9" style="32"/>
    <col min="257" max="257" width="1.3984375" style="32" customWidth="1"/>
    <col min="258" max="258" width="4.69921875" style="32" bestFit="1" customWidth="1"/>
    <col min="259" max="259" width="23.59765625" style="32" bestFit="1" customWidth="1"/>
    <col min="260" max="260" width="61.59765625" style="32" bestFit="1" customWidth="1"/>
    <col min="261" max="261" width="36.59765625" style="32" bestFit="1" customWidth="1"/>
    <col min="262" max="512" width="9" style="32"/>
    <col min="513" max="513" width="1.3984375" style="32" customWidth="1"/>
    <col min="514" max="514" width="4.69921875" style="32" bestFit="1" customWidth="1"/>
    <col min="515" max="515" width="23.59765625" style="32" bestFit="1" customWidth="1"/>
    <col min="516" max="516" width="61.59765625" style="32" bestFit="1" customWidth="1"/>
    <col min="517" max="517" width="36.59765625" style="32" bestFit="1" customWidth="1"/>
    <col min="518" max="768" width="9" style="32"/>
    <col min="769" max="769" width="1.3984375" style="32" customWidth="1"/>
    <col min="770" max="770" width="4.69921875" style="32" bestFit="1" customWidth="1"/>
    <col min="771" max="771" width="23.59765625" style="32" bestFit="1" customWidth="1"/>
    <col min="772" max="772" width="61.59765625" style="32" bestFit="1" customWidth="1"/>
    <col min="773" max="773" width="36.59765625" style="32" bestFit="1" customWidth="1"/>
    <col min="774" max="1024" width="9" style="32"/>
    <col min="1025" max="1025" width="1.3984375" style="32" customWidth="1"/>
    <col min="1026" max="1026" width="4.69921875" style="32" bestFit="1" customWidth="1"/>
    <col min="1027" max="1027" width="23.59765625" style="32" bestFit="1" customWidth="1"/>
    <col min="1028" max="1028" width="61.59765625" style="32" bestFit="1" customWidth="1"/>
    <col min="1029" max="1029" width="36.59765625" style="32" bestFit="1" customWidth="1"/>
    <col min="1030" max="1280" width="9" style="32"/>
    <col min="1281" max="1281" width="1.3984375" style="32" customWidth="1"/>
    <col min="1282" max="1282" width="4.69921875" style="32" bestFit="1" customWidth="1"/>
    <col min="1283" max="1283" width="23.59765625" style="32" bestFit="1" customWidth="1"/>
    <col min="1284" max="1284" width="61.59765625" style="32" bestFit="1" customWidth="1"/>
    <col min="1285" max="1285" width="36.59765625" style="32" bestFit="1" customWidth="1"/>
    <col min="1286" max="1536" width="9" style="32"/>
    <col min="1537" max="1537" width="1.3984375" style="32" customWidth="1"/>
    <col min="1538" max="1538" width="4.69921875" style="32" bestFit="1" customWidth="1"/>
    <col min="1539" max="1539" width="23.59765625" style="32" bestFit="1" customWidth="1"/>
    <col min="1540" max="1540" width="61.59765625" style="32" bestFit="1" customWidth="1"/>
    <col min="1541" max="1541" width="36.59765625" style="32" bestFit="1" customWidth="1"/>
    <col min="1542" max="1792" width="9" style="32"/>
    <col min="1793" max="1793" width="1.3984375" style="32" customWidth="1"/>
    <col min="1794" max="1794" width="4.69921875" style="32" bestFit="1" customWidth="1"/>
    <col min="1795" max="1795" width="23.59765625" style="32" bestFit="1" customWidth="1"/>
    <col min="1796" max="1796" width="61.59765625" style="32" bestFit="1" customWidth="1"/>
    <col min="1797" max="1797" width="36.59765625" style="32" bestFit="1" customWidth="1"/>
    <col min="1798" max="2048" width="9" style="32"/>
    <col min="2049" max="2049" width="1.3984375" style="32" customWidth="1"/>
    <col min="2050" max="2050" width="4.69921875" style="32" bestFit="1" customWidth="1"/>
    <col min="2051" max="2051" width="23.59765625" style="32" bestFit="1" customWidth="1"/>
    <col min="2052" max="2052" width="61.59765625" style="32" bestFit="1" customWidth="1"/>
    <col min="2053" max="2053" width="36.59765625" style="32" bestFit="1" customWidth="1"/>
    <col min="2054" max="2304" width="9" style="32"/>
    <col min="2305" max="2305" width="1.3984375" style="32" customWidth="1"/>
    <col min="2306" max="2306" width="4.69921875" style="32" bestFit="1" customWidth="1"/>
    <col min="2307" max="2307" width="23.59765625" style="32" bestFit="1" customWidth="1"/>
    <col min="2308" max="2308" width="61.59765625" style="32" bestFit="1" customWidth="1"/>
    <col min="2309" max="2309" width="36.59765625" style="32" bestFit="1" customWidth="1"/>
    <col min="2310" max="2560" width="9" style="32"/>
    <col min="2561" max="2561" width="1.3984375" style="32" customWidth="1"/>
    <col min="2562" max="2562" width="4.69921875" style="32" bestFit="1" customWidth="1"/>
    <col min="2563" max="2563" width="23.59765625" style="32" bestFit="1" customWidth="1"/>
    <col min="2564" max="2564" width="61.59765625" style="32" bestFit="1" customWidth="1"/>
    <col min="2565" max="2565" width="36.59765625" style="32" bestFit="1" customWidth="1"/>
    <col min="2566" max="2816" width="9" style="32"/>
    <col min="2817" max="2817" width="1.3984375" style="32" customWidth="1"/>
    <col min="2818" max="2818" width="4.69921875" style="32" bestFit="1" customWidth="1"/>
    <col min="2819" max="2819" width="23.59765625" style="32" bestFit="1" customWidth="1"/>
    <col min="2820" max="2820" width="61.59765625" style="32" bestFit="1" customWidth="1"/>
    <col min="2821" max="2821" width="36.59765625" style="32" bestFit="1" customWidth="1"/>
    <col min="2822" max="3072" width="9" style="32"/>
    <col min="3073" max="3073" width="1.3984375" style="32" customWidth="1"/>
    <col min="3074" max="3074" width="4.69921875" style="32" bestFit="1" customWidth="1"/>
    <col min="3075" max="3075" width="23.59765625" style="32" bestFit="1" customWidth="1"/>
    <col min="3076" max="3076" width="61.59765625" style="32" bestFit="1" customWidth="1"/>
    <col min="3077" max="3077" width="36.59765625" style="32" bestFit="1" customWidth="1"/>
    <col min="3078" max="3328" width="9" style="32"/>
    <col min="3329" max="3329" width="1.3984375" style="32" customWidth="1"/>
    <col min="3330" max="3330" width="4.69921875" style="32" bestFit="1" customWidth="1"/>
    <col min="3331" max="3331" width="23.59765625" style="32" bestFit="1" customWidth="1"/>
    <col min="3332" max="3332" width="61.59765625" style="32" bestFit="1" customWidth="1"/>
    <col min="3333" max="3333" width="36.59765625" style="32" bestFit="1" customWidth="1"/>
    <col min="3334" max="3584" width="9" style="32"/>
    <col min="3585" max="3585" width="1.3984375" style="32" customWidth="1"/>
    <col min="3586" max="3586" width="4.69921875" style="32" bestFit="1" customWidth="1"/>
    <col min="3587" max="3587" width="23.59765625" style="32" bestFit="1" customWidth="1"/>
    <col min="3588" max="3588" width="61.59765625" style="32" bestFit="1" customWidth="1"/>
    <col min="3589" max="3589" width="36.59765625" style="32" bestFit="1" customWidth="1"/>
    <col min="3590" max="3840" width="9" style="32"/>
    <col min="3841" max="3841" width="1.3984375" style="32" customWidth="1"/>
    <col min="3842" max="3842" width="4.69921875" style="32" bestFit="1" customWidth="1"/>
    <col min="3843" max="3843" width="23.59765625" style="32" bestFit="1" customWidth="1"/>
    <col min="3844" max="3844" width="61.59765625" style="32" bestFit="1" customWidth="1"/>
    <col min="3845" max="3845" width="36.59765625" style="32" bestFit="1" customWidth="1"/>
    <col min="3846" max="4096" width="9" style="32"/>
    <col min="4097" max="4097" width="1.3984375" style="32" customWidth="1"/>
    <col min="4098" max="4098" width="4.69921875" style="32" bestFit="1" customWidth="1"/>
    <col min="4099" max="4099" width="23.59765625" style="32" bestFit="1" customWidth="1"/>
    <col min="4100" max="4100" width="61.59765625" style="32" bestFit="1" customWidth="1"/>
    <col min="4101" max="4101" width="36.59765625" style="32" bestFit="1" customWidth="1"/>
    <col min="4102" max="4352" width="9" style="32"/>
    <col min="4353" max="4353" width="1.3984375" style="32" customWidth="1"/>
    <col min="4354" max="4354" width="4.69921875" style="32" bestFit="1" customWidth="1"/>
    <col min="4355" max="4355" width="23.59765625" style="32" bestFit="1" customWidth="1"/>
    <col min="4356" max="4356" width="61.59765625" style="32" bestFit="1" customWidth="1"/>
    <col min="4357" max="4357" width="36.59765625" style="32" bestFit="1" customWidth="1"/>
    <col min="4358" max="4608" width="9" style="32"/>
    <col min="4609" max="4609" width="1.3984375" style="32" customWidth="1"/>
    <col min="4610" max="4610" width="4.69921875" style="32" bestFit="1" customWidth="1"/>
    <col min="4611" max="4611" width="23.59765625" style="32" bestFit="1" customWidth="1"/>
    <col min="4612" max="4612" width="61.59765625" style="32" bestFit="1" customWidth="1"/>
    <col min="4613" max="4613" width="36.59765625" style="32" bestFit="1" customWidth="1"/>
    <col min="4614" max="4864" width="9" style="32"/>
    <col min="4865" max="4865" width="1.3984375" style="32" customWidth="1"/>
    <col min="4866" max="4866" width="4.69921875" style="32" bestFit="1" customWidth="1"/>
    <col min="4867" max="4867" width="23.59765625" style="32" bestFit="1" customWidth="1"/>
    <col min="4868" max="4868" width="61.59765625" style="32" bestFit="1" customWidth="1"/>
    <col min="4869" max="4869" width="36.59765625" style="32" bestFit="1" customWidth="1"/>
    <col min="4870" max="5120" width="9" style="32"/>
    <col min="5121" max="5121" width="1.3984375" style="32" customWidth="1"/>
    <col min="5122" max="5122" width="4.69921875" style="32" bestFit="1" customWidth="1"/>
    <col min="5123" max="5123" width="23.59765625" style="32" bestFit="1" customWidth="1"/>
    <col min="5124" max="5124" width="61.59765625" style="32" bestFit="1" customWidth="1"/>
    <col min="5125" max="5125" width="36.59765625" style="32" bestFit="1" customWidth="1"/>
    <col min="5126" max="5376" width="9" style="32"/>
    <col min="5377" max="5377" width="1.3984375" style="32" customWidth="1"/>
    <col min="5378" max="5378" width="4.69921875" style="32" bestFit="1" customWidth="1"/>
    <col min="5379" max="5379" width="23.59765625" style="32" bestFit="1" customWidth="1"/>
    <col min="5380" max="5380" width="61.59765625" style="32" bestFit="1" customWidth="1"/>
    <col min="5381" max="5381" width="36.59765625" style="32" bestFit="1" customWidth="1"/>
    <col min="5382" max="5632" width="9" style="32"/>
    <col min="5633" max="5633" width="1.3984375" style="32" customWidth="1"/>
    <col min="5634" max="5634" width="4.69921875" style="32" bestFit="1" customWidth="1"/>
    <col min="5635" max="5635" width="23.59765625" style="32" bestFit="1" customWidth="1"/>
    <col min="5636" max="5636" width="61.59765625" style="32" bestFit="1" customWidth="1"/>
    <col min="5637" max="5637" width="36.59765625" style="32" bestFit="1" customWidth="1"/>
    <col min="5638" max="5888" width="9" style="32"/>
    <col min="5889" max="5889" width="1.3984375" style="32" customWidth="1"/>
    <col min="5890" max="5890" width="4.69921875" style="32" bestFit="1" customWidth="1"/>
    <col min="5891" max="5891" width="23.59765625" style="32" bestFit="1" customWidth="1"/>
    <col min="5892" max="5892" width="61.59765625" style="32" bestFit="1" customWidth="1"/>
    <col min="5893" max="5893" width="36.59765625" style="32" bestFit="1" customWidth="1"/>
    <col min="5894" max="6144" width="9" style="32"/>
    <col min="6145" max="6145" width="1.3984375" style="32" customWidth="1"/>
    <col min="6146" max="6146" width="4.69921875" style="32" bestFit="1" customWidth="1"/>
    <col min="6147" max="6147" width="23.59765625" style="32" bestFit="1" customWidth="1"/>
    <col min="6148" max="6148" width="61.59765625" style="32" bestFit="1" customWidth="1"/>
    <col min="6149" max="6149" width="36.59765625" style="32" bestFit="1" customWidth="1"/>
    <col min="6150" max="6400" width="9" style="32"/>
    <col min="6401" max="6401" width="1.3984375" style="32" customWidth="1"/>
    <col min="6402" max="6402" width="4.69921875" style="32" bestFit="1" customWidth="1"/>
    <col min="6403" max="6403" width="23.59765625" style="32" bestFit="1" customWidth="1"/>
    <col min="6404" max="6404" width="61.59765625" style="32" bestFit="1" customWidth="1"/>
    <col min="6405" max="6405" width="36.59765625" style="32" bestFit="1" customWidth="1"/>
    <col min="6406" max="6656" width="9" style="32"/>
    <col min="6657" max="6657" width="1.3984375" style="32" customWidth="1"/>
    <col min="6658" max="6658" width="4.69921875" style="32" bestFit="1" customWidth="1"/>
    <col min="6659" max="6659" width="23.59765625" style="32" bestFit="1" customWidth="1"/>
    <col min="6660" max="6660" width="61.59765625" style="32" bestFit="1" customWidth="1"/>
    <col min="6661" max="6661" width="36.59765625" style="32" bestFit="1" customWidth="1"/>
    <col min="6662" max="6912" width="9" style="32"/>
    <col min="6913" max="6913" width="1.3984375" style="32" customWidth="1"/>
    <col min="6914" max="6914" width="4.69921875" style="32" bestFit="1" customWidth="1"/>
    <col min="6915" max="6915" width="23.59765625" style="32" bestFit="1" customWidth="1"/>
    <col min="6916" max="6916" width="61.59765625" style="32" bestFit="1" customWidth="1"/>
    <col min="6917" max="6917" width="36.59765625" style="32" bestFit="1" customWidth="1"/>
    <col min="6918" max="7168" width="9" style="32"/>
    <col min="7169" max="7169" width="1.3984375" style="32" customWidth="1"/>
    <col min="7170" max="7170" width="4.69921875" style="32" bestFit="1" customWidth="1"/>
    <col min="7171" max="7171" width="23.59765625" style="32" bestFit="1" customWidth="1"/>
    <col min="7172" max="7172" width="61.59765625" style="32" bestFit="1" customWidth="1"/>
    <col min="7173" max="7173" width="36.59765625" style="32" bestFit="1" customWidth="1"/>
    <col min="7174" max="7424" width="9" style="32"/>
    <col min="7425" max="7425" width="1.3984375" style="32" customWidth="1"/>
    <col min="7426" max="7426" width="4.69921875" style="32" bestFit="1" customWidth="1"/>
    <col min="7427" max="7427" width="23.59765625" style="32" bestFit="1" customWidth="1"/>
    <col min="7428" max="7428" width="61.59765625" style="32" bestFit="1" customWidth="1"/>
    <col min="7429" max="7429" width="36.59765625" style="32" bestFit="1" customWidth="1"/>
    <col min="7430" max="7680" width="9" style="32"/>
    <col min="7681" max="7681" width="1.3984375" style="32" customWidth="1"/>
    <col min="7682" max="7682" width="4.69921875" style="32" bestFit="1" customWidth="1"/>
    <col min="7683" max="7683" width="23.59765625" style="32" bestFit="1" customWidth="1"/>
    <col min="7684" max="7684" width="61.59765625" style="32" bestFit="1" customWidth="1"/>
    <col min="7685" max="7685" width="36.59765625" style="32" bestFit="1" customWidth="1"/>
    <col min="7686" max="7936" width="9" style="32"/>
    <col min="7937" max="7937" width="1.3984375" style="32" customWidth="1"/>
    <col min="7938" max="7938" width="4.69921875" style="32" bestFit="1" customWidth="1"/>
    <col min="7939" max="7939" width="23.59765625" style="32" bestFit="1" customWidth="1"/>
    <col min="7940" max="7940" width="61.59765625" style="32" bestFit="1" customWidth="1"/>
    <col min="7941" max="7941" width="36.59765625" style="32" bestFit="1" customWidth="1"/>
    <col min="7942" max="8192" width="9" style="32"/>
    <col min="8193" max="8193" width="1.3984375" style="32" customWidth="1"/>
    <col min="8194" max="8194" width="4.69921875" style="32" bestFit="1" customWidth="1"/>
    <col min="8195" max="8195" width="23.59765625" style="32" bestFit="1" customWidth="1"/>
    <col min="8196" max="8196" width="61.59765625" style="32" bestFit="1" customWidth="1"/>
    <col min="8197" max="8197" width="36.59765625" style="32" bestFit="1" customWidth="1"/>
    <col min="8198" max="8448" width="9" style="32"/>
    <col min="8449" max="8449" width="1.3984375" style="32" customWidth="1"/>
    <col min="8450" max="8450" width="4.69921875" style="32" bestFit="1" customWidth="1"/>
    <col min="8451" max="8451" width="23.59765625" style="32" bestFit="1" customWidth="1"/>
    <col min="8452" max="8452" width="61.59765625" style="32" bestFit="1" customWidth="1"/>
    <col min="8453" max="8453" width="36.59765625" style="32" bestFit="1" customWidth="1"/>
    <col min="8454" max="8704" width="9" style="32"/>
    <col min="8705" max="8705" width="1.3984375" style="32" customWidth="1"/>
    <col min="8706" max="8706" width="4.69921875" style="32" bestFit="1" customWidth="1"/>
    <col min="8707" max="8707" width="23.59765625" style="32" bestFit="1" customWidth="1"/>
    <col min="8708" max="8708" width="61.59765625" style="32" bestFit="1" customWidth="1"/>
    <col min="8709" max="8709" width="36.59765625" style="32" bestFit="1" customWidth="1"/>
    <col min="8710" max="8960" width="9" style="32"/>
    <col min="8961" max="8961" width="1.3984375" style="32" customWidth="1"/>
    <col min="8962" max="8962" width="4.69921875" style="32" bestFit="1" customWidth="1"/>
    <col min="8963" max="8963" width="23.59765625" style="32" bestFit="1" customWidth="1"/>
    <col min="8964" max="8964" width="61.59765625" style="32" bestFit="1" customWidth="1"/>
    <col min="8965" max="8965" width="36.59765625" style="32" bestFit="1" customWidth="1"/>
    <col min="8966" max="9216" width="9" style="32"/>
    <col min="9217" max="9217" width="1.3984375" style="32" customWidth="1"/>
    <col min="9218" max="9218" width="4.69921875" style="32" bestFit="1" customWidth="1"/>
    <col min="9219" max="9219" width="23.59765625" style="32" bestFit="1" customWidth="1"/>
    <col min="9220" max="9220" width="61.59765625" style="32" bestFit="1" customWidth="1"/>
    <col min="9221" max="9221" width="36.59765625" style="32" bestFit="1" customWidth="1"/>
    <col min="9222" max="9472" width="9" style="32"/>
    <col min="9473" max="9473" width="1.3984375" style="32" customWidth="1"/>
    <col min="9474" max="9474" width="4.69921875" style="32" bestFit="1" customWidth="1"/>
    <col min="9475" max="9475" width="23.59765625" style="32" bestFit="1" customWidth="1"/>
    <col min="9476" max="9476" width="61.59765625" style="32" bestFit="1" customWidth="1"/>
    <col min="9477" max="9477" width="36.59765625" style="32" bestFit="1" customWidth="1"/>
    <col min="9478" max="9728" width="9" style="32"/>
    <col min="9729" max="9729" width="1.3984375" style="32" customWidth="1"/>
    <col min="9730" max="9730" width="4.69921875" style="32" bestFit="1" customWidth="1"/>
    <col min="9731" max="9731" width="23.59765625" style="32" bestFit="1" customWidth="1"/>
    <col min="9732" max="9732" width="61.59765625" style="32" bestFit="1" customWidth="1"/>
    <col min="9733" max="9733" width="36.59765625" style="32" bestFit="1" customWidth="1"/>
    <col min="9734" max="9984" width="9" style="32"/>
    <col min="9985" max="9985" width="1.3984375" style="32" customWidth="1"/>
    <col min="9986" max="9986" width="4.69921875" style="32" bestFit="1" customWidth="1"/>
    <col min="9987" max="9987" width="23.59765625" style="32" bestFit="1" customWidth="1"/>
    <col min="9988" max="9988" width="61.59765625" style="32" bestFit="1" customWidth="1"/>
    <col min="9989" max="9989" width="36.59765625" style="32" bestFit="1" customWidth="1"/>
    <col min="9990" max="10240" width="9" style="32"/>
    <col min="10241" max="10241" width="1.3984375" style="32" customWidth="1"/>
    <col min="10242" max="10242" width="4.69921875" style="32" bestFit="1" customWidth="1"/>
    <col min="10243" max="10243" width="23.59765625" style="32" bestFit="1" customWidth="1"/>
    <col min="10244" max="10244" width="61.59765625" style="32" bestFit="1" customWidth="1"/>
    <col min="10245" max="10245" width="36.59765625" style="32" bestFit="1" customWidth="1"/>
    <col min="10246" max="10496" width="9" style="32"/>
    <col min="10497" max="10497" width="1.3984375" style="32" customWidth="1"/>
    <col min="10498" max="10498" width="4.69921875" style="32" bestFit="1" customWidth="1"/>
    <col min="10499" max="10499" width="23.59765625" style="32" bestFit="1" customWidth="1"/>
    <col min="10500" max="10500" width="61.59765625" style="32" bestFit="1" customWidth="1"/>
    <col min="10501" max="10501" width="36.59765625" style="32" bestFit="1" customWidth="1"/>
    <col min="10502" max="10752" width="9" style="32"/>
    <col min="10753" max="10753" width="1.3984375" style="32" customWidth="1"/>
    <col min="10754" max="10754" width="4.69921875" style="32" bestFit="1" customWidth="1"/>
    <col min="10755" max="10755" width="23.59765625" style="32" bestFit="1" customWidth="1"/>
    <col min="10756" max="10756" width="61.59765625" style="32" bestFit="1" customWidth="1"/>
    <col min="10757" max="10757" width="36.59765625" style="32" bestFit="1" customWidth="1"/>
    <col min="10758" max="11008" width="9" style="32"/>
    <col min="11009" max="11009" width="1.3984375" style="32" customWidth="1"/>
    <col min="11010" max="11010" width="4.69921875" style="32" bestFit="1" customWidth="1"/>
    <col min="11011" max="11011" width="23.59765625" style="32" bestFit="1" customWidth="1"/>
    <col min="11012" max="11012" width="61.59765625" style="32" bestFit="1" customWidth="1"/>
    <col min="11013" max="11013" width="36.59765625" style="32" bestFit="1" customWidth="1"/>
    <col min="11014" max="11264" width="9" style="32"/>
    <col min="11265" max="11265" width="1.3984375" style="32" customWidth="1"/>
    <col min="11266" max="11266" width="4.69921875" style="32" bestFit="1" customWidth="1"/>
    <col min="11267" max="11267" width="23.59765625" style="32" bestFit="1" customWidth="1"/>
    <col min="11268" max="11268" width="61.59765625" style="32" bestFit="1" customWidth="1"/>
    <col min="11269" max="11269" width="36.59765625" style="32" bestFit="1" customWidth="1"/>
    <col min="11270" max="11520" width="9" style="32"/>
    <col min="11521" max="11521" width="1.3984375" style="32" customWidth="1"/>
    <col min="11522" max="11522" width="4.69921875" style="32" bestFit="1" customWidth="1"/>
    <col min="11523" max="11523" width="23.59765625" style="32" bestFit="1" customWidth="1"/>
    <col min="11524" max="11524" width="61.59765625" style="32" bestFit="1" customWidth="1"/>
    <col min="11525" max="11525" width="36.59765625" style="32" bestFit="1" customWidth="1"/>
    <col min="11526" max="11776" width="9" style="32"/>
    <col min="11777" max="11777" width="1.3984375" style="32" customWidth="1"/>
    <col min="11778" max="11778" width="4.69921875" style="32" bestFit="1" customWidth="1"/>
    <col min="11779" max="11779" width="23.59765625" style="32" bestFit="1" customWidth="1"/>
    <col min="11780" max="11780" width="61.59765625" style="32" bestFit="1" customWidth="1"/>
    <col min="11781" max="11781" width="36.59765625" style="32" bestFit="1" customWidth="1"/>
    <col min="11782" max="12032" width="9" style="32"/>
    <col min="12033" max="12033" width="1.3984375" style="32" customWidth="1"/>
    <col min="12034" max="12034" width="4.69921875" style="32" bestFit="1" customWidth="1"/>
    <col min="12035" max="12035" width="23.59765625" style="32" bestFit="1" customWidth="1"/>
    <col min="12036" max="12036" width="61.59765625" style="32" bestFit="1" customWidth="1"/>
    <col min="12037" max="12037" width="36.59765625" style="32" bestFit="1" customWidth="1"/>
    <col min="12038" max="12288" width="9" style="32"/>
    <col min="12289" max="12289" width="1.3984375" style="32" customWidth="1"/>
    <col min="12290" max="12290" width="4.69921875" style="32" bestFit="1" customWidth="1"/>
    <col min="12291" max="12291" width="23.59765625" style="32" bestFit="1" customWidth="1"/>
    <col min="12292" max="12292" width="61.59765625" style="32" bestFit="1" customWidth="1"/>
    <col min="12293" max="12293" width="36.59765625" style="32" bestFit="1" customWidth="1"/>
    <col min="12294" max="12544" width="9" style="32"/>
    <col min="12545" max="12545" width="1.3984375" style="32" customWidth="1"/>
    <col min="12546" max="12546" width="4.69921875" style="32" bestFit="1" customWidth="1"/>
    <col min="12547" max="12547" width="23.59765625" style="32" bestFit="1" customWidth="1"/>
    <col min="12548" max="12548" width="61.59765625" style="32" bestFit="1" customWidth="1"/>
    <col min="12549" max="12549" width="36.59765625" style="32" bestFit="1" customWidth="1"/>
    <col min="12550" max="12800" width="9" style="32"/>
    <col min="12801" max="12801" width="1.3984375" style="32" customWidth="1"/>
    <col min="12802" max="12802" width="4.69921875" style="32" bestFit="1" customWidth="1"/>
    <col min="12803" max="12803" width="23.59765625" style="32" bestFit="1" customWidth="1"/>
    <col min="12804" max="12804" width="61.59765625" style="32" bestFit="1" customWidth="1"/>
    <col min="12805" max="12805" width="36.59765625" style="32" bestFit="1" customWidth="1"/>
    <col min="12806" max="13056" width="9" style="32"/>
    <col min="13057" max="13057" width="1.3984375" style="32" customWidth="1"/>
    <col min="13058" max="13058" width="4.69921875" style="32" bestFit="1" customWidth="1"/>
    <col min="13059" max="13059" width="23.59765625" style="32" bestFit="1" customWidth="1"/>
    <col min="13060" max="13060" width="61.59765625" style="32" bestFit="1" customWidth="1"/>
    <col min="13061" max="13061" width="36.59765625" style="32" bestFit="1" customWidth="1"/>
    <col min="13062" max="13312" width="9" style="32"/>
    <col min="13313" max="13313" width="1.3984375" style="32" customWidth="1"/>
    <col min="13314" max="13314" width="4.69921875" style="32" bestFit="1" customWidth="1"/>
    <col min="13315" max="13315" width="23.59765625" style="32" bestFit="1" customWidth="1"/>
    <col min="13316" max="13316" width="61.59765625" style="32" bestFit="1" customWidth="1"/>
    <col min="13317" max="13317" width="36.59765625" style="32" bestFit="1" customWidth="1"/>
    <col min="13318" max="13568" width="9" style="32"/>
    <col min="13569" max="13569" width="1.3984375" style="32" customWidth="1"/>
    <col min="13570" max="13570" width="4.69921875" style="32" bestFit="1" customWidth="1"/>
    <col min="13571" max="13571" width="23.59765625" style="32" bestFit="1" customWidth="1"/>
    <col min="13572" max="13572" width="61.59765625" style="32" bestFit="1" customWidth="1"/>
    <col min="13573" max="13573" width="36.59765625" style="32" bestFit="1" customWidth="1"/>
    <col min="13574" max="13824" width="9" style="32"/>
    <col min="13825" max="13825" width="1.3984375" style="32" customWidth="1"/>
    <col min="13826" max="13826" width="4.69921875" style="32" bestFit="1" customWidth="1"/>
    <col min="13827" max="13827" width="23.59765625" style="32" bestFit="1" customWidth="1"/>
    <col min="13828" max="13828" width="61.59765625" style="32" bestFit="1" customWidth="1"/>
    <col min="13829" max="13829" width="36.59765625" style="32" bestFit="1" customWidth="1"/>
    <col min="13830" max="14080" width="9" style="32"/>
    <col min="14081" max="14081" width="1.3984375" style="32" customWidth="1"/>
    <col min="14082" max="14082" width="4.69921875" style="32" bestFit="1" customWidth="1"/>
    <col min="14083" max="14083" width="23.59765625" style="32" bestFit="1" customWidth="1"/>
    <col min="14084" max="14084" width="61.59765625" style="32" bestFit="1" customWidth="1"/>
    <col min="14085" max="14085" width="36.59765625" style="32" bestFit="1" customWidth="1"/>
    <col min="14086" max="14336" width="9" style="32"/>
    <col min="14337" max="14337" width="1.3984375" style="32" customWidth="1"/>
    <col min="14338" max="14338" width="4.69921875" style="32" bestFit="1" customWidth="1"/>
    <col min="14339" max="14339" width="23.59765625" style="32" bestFit="1" customWidth="1"/>
    <col min="14340" max="14340" width="61.59765625" style="32" bestFit="1" customWidth="1"/>
    <col min="14341" max="14341" width="36.59765625" style="32" bestFit="1" customWidth="1"/>
    <col min="14342" max="14592" width="9" style="32"/>
    <col min="14593" max="14593" width="1.3984375" style="32" customWidth="1"/>
    <col min="14594" max="14594" width="4.69921875" style="32" bestFit="1" customWidth="1"/>
    <col min="14595" max="14595" width="23.59765625" style="32" bestFit="1" customWidth="1"/>
    <col min="14596" max="14596" width="61.59765625" style="32" bestFit="1" customWidth="1"/>
    <col min="14597" max="14597" width="36.59765625" style="32" bestFit="1" customWidth="1"/>
    <col min="14598" max="14848" width="9" style="32"/>
    <col min="14849" max="14849" width="1.3984375" style="32" customWidth="1"/>
    <col min="14850" max="14850" width="4.69921875" style="32" bestFit="1" customWidth="1"/>
    <col min="14851" max="14851" width="23.59765625" style="32" bestFit="1" customWidth="1"/>
    <col min="14852" max="14852" width="61.59765625" style="32" bestFit="1" customWidth="1"/>
    <col min="14853" max="14853" width="36.59765625" style="32" bestFit="1" customWidth="1"/>
    <col min="14854" max="15104" width="9" style="32"/>
    <col min="15105" max="15105" width="1.3984375" style="32" customWidth="1"/>
    <col min="15106" max="15106" width="4.69921875" style="32" bestFit="1" customWidth="1"/>
    <col min="15107" max="15107" width="23.59765625" style="32" bestFit="1" customWidth="1"/>
    <col min="15108" max="15108" width="61.59765625" style="32" bestFit="1" customWidth="1"/>
    <col min="15109" max="15109" width="36.59765625" style="32" bestFit="1" customWidth="1"/>
    <col min="15110" max="15360" width="9" style="32"/>
    <col min="15361" max="15361" width="1.3984375" style="32" customWidth="1"/>
    <col min="15362" max="15362" width="4.69921875" style="32" bestFit="1" customWidth="1"/>
    <col min="15363" max="15363" width="23.59765625" style="32" bestFit="1" customWidth="1"/>
    <col min="15364" max="15364" width="61.59765625" style="32" bestFit="1" customWidth="1"/>
    <col min="15365" max="15365" width="36.59765625" style="32" bestFit="1" customWidth="1"/>
    <col min="15366" max="15616" width="9" style="32"/>
    <col min="15617" max="15617" width="1.3984375" style="32" customWidth="1"/>
    <col min="15618" max="15618" width="4.69921875" style="32" bestFit="1" customWidth="1"/>
    <col min="15619" max="15619" width="23.59765625" style="32" bestFit="1" customWidth="1"/>
    <col min="15620" max="15620" width="61.59765625" style="32" bestFit="1" customWidth="1"/>
    <col min="15621" max="15621" width="36.59765625" style="32" bestFit="1" customWidth="1"/>
    <col min="15622" max="15872" width="9" style="32"/>
    <col min="15873" max="15873" width="1.3984375" style="32" customWidth="1"/>
    <col min="15874" max="15874" width="4.69921875" style="32" bestFit="1" customWidth="1"/>
    <col min="15875" max="15875" width="23.59765625" style="32" bestFit="1" customWidth="1"/>
    <col min="15876" max="15876" width="61.59765625" style="32" bestFit="1" customWidth="1"/>
    <col min="15877" max="15877" width="36.59765625" style="32" bestFit="1" customWidth="1"/>
    <col min="15878" max="16128" width="9" style="32"/>
    <col min="16129" max="16129" width="1.3984375" style="32" customWidth="1"/>
    <col min="16130" max="16130" width="4.69921875" style="32" bestFit="1" customWidth="1"/>
    <col min="16131" max="16131" width="23.59765625" style="32" bestFit="1" customWidth="1"/>
    <col min="16132" max="16132" width="61.59765625" style="32" bestFit="1" customWidth="1"/>
    <col min="16133" max="16133" width="36.59765625" style="32" bestFit="1" customWidth="1"/>
    <col min="16134" max="16384" width="9" style="32"/>
  </cols>
  <sheetData>
    <row r="1" spans="2:5">
      <c r="C1" s="75" t="s">
        <v>132</v>
      </c>
    </row>
    <row r="2" spans="2:5">
      <c r="C2" s="75"/>
    </row>
    <row r="3" spans="2:5" s="33" customFormat="1" ht="15.6"/>
    <row r="4" spans="2:5" s="33" customFormat="1" ht="15.6">
      <c r="B4" s="34" t="s">
        <v>89</v>
      </c>
      <c r="C4" s="34" t="s">
        <v>90</v>
      </c>
      <c r="D4" s="34" t="s">
        <v>91</v>
      </c>
      <c r="E4" s="34" t="s">
        <v>92</v>
      </c>
    </row>
    <row r="5" spans="2:5" s="33" customFormat="1" ht="15.6">
      <c r="B5" s="35">
        <v>1</v>
      </c>
      <c r="C5" s="36" t="s">
        <v>93</v>
      </c>
      <c r="D5" s="37" t="s">
        <v>94</v>
      </c>
      <c r="E5" s="53" t="s">
        <v>234</v>
      </c>
    </row>
    <row r="6" spans="2:5" s="33" customFormat="1" ht="15.6">
      <c r="B6" s="35">
        <v>2</v>
      </c>
      <c r="C6" s="36" t="s">
        <v>95</v>
      </c>
      <c r="D6" s="37" t="s">
        <v>96</v>
      </c>
      <c r="E6" s="53" t="s">
        <v>234</v>
      </c>
    </row>
    <row r="7" spans="2:5" s="33" customFormat="1" ht="15.6">
      <c r="B7" s="35">
        <v>3</v>
      </c>
      <c r="C7" s="36" t="s">
        <v>97</v>
      </c>
      <c r="D7" s="37" t="s">
        <v>98</v>
      </c>
      <c r="E7" s="53" t="s">
        <v>234</v>
      </c>
    </row>
    <row r="8" spans="2:5" s="33" customFormat="1" ht="15.6">
      <c r="B8" s="35">
        <v>4</v>
      </c>
      <c r="C8" s="36" t="s">
        <v>99</v>
      </c>
      <c r="D8" s="37" t="s">
        <v>100</v>
      </c>
      <c r="E8" s="53" t="s">
        <v>234</v>
      </c>
    </row>
    <row r="9" spans="2:5" s="33" customFormat="1" ht="15.6">
      <c r="B9" s="35">
        <v>5</v>
      </c>
      <c r="C9" s="38"/>
      <c r="D9" s="39"/>
      <c r="E9" s="54"/>
    </row>
    <row r="10" spans="2:5" s="33" customFormat="1" ht="15.6">
      <c r="B10" s="35">
        <v>6</v>
      </c>
      <c r="C10" s="40" t="s">
        <v>101</v>
      </c>
      <c r="D10" s="41" t="s">
        <v>102</v>
      </c>
      <c r="E10" s="53" t="s">
        <v>234</v>
      </c>
    </row>
    <row r="11" spans="2:5" s="33" customFormat="1" ht="15.6">
      <c r="B11" s="35">
        <v>7</v>
      </c>
      <c r="C11" s="42" t="s">
        <v>103</v>
      </c>
      <c r="D11" s="43" t="s">
        <v>104</v>
      </c>
      <c r="E11" s="53" t="s">
        <v>234</v>
      </c>
    </row>
    <row r="12" spans="2:5" s="33" customFormat="1" ht="15.6">
      <c r="B12" s="35">
        <v>8</v>
      </c>
      <c r="C12" s="40" t="s">
        <v>105</v>
      </c>
      <c r="D12" s="41" t="s">
        <v>106</v>
      </c>
      <c r="E12" s="53" t="s">
        <v>234</v>
      </c>
    </row>
    <row r="13" spans="2:5" s="33" customFormat="1" ht="15.6">
      <c r="B13" s="35">
        <v>9</v>
      </c>
      <c r="C13" s="40" t="s">
        <v>107</v>
      </c>
      <c r="D13" s="41" t="s">
        <v>108</v>
      </c>
      <c r="E13" s="53" t="s">
        <v>234</v>
      </c>
    </row>
    <row r="14" spans="2:5" s="33" customFormat="1" ht="15.6">
      <c r="B14" s="44">
        <v>10</v>
      </c>
      <c r="C14" s="40" t="s">
        <v>109</v>
      </c>
      <c r="D14" s="41" t="s">
        <v>110</v>
      </c>
      <c r="E14" s="55" t="s">
        <v>235</v>
      </c>
    </row>
    <row r="15" spans="2:5" s="33" customFormat="1" ht="15.6">
      <c r="B15" s="35">
        <v>11</v>
      </c>
      <c r="C15" s="40" t="s">
        <v>111</v>
      </c>
      <c r="D15" s="41" t="s">
        <v>112</v>
      </c>
      <c r="E15" s="53" t="s">
        <v>236</v>
      </c>
    </row>
    <row r="16" spans="2:5" s="33" customFormat="1" ht="15.6">
      <c r="B16" s="35">
        <v>13</v>
      </c>
      <c r="C16" s="38" t="s">
        <v>113</v>
      </c>
      <c r="D16" s="39" t="s">
        <v>114</v>
      </c>
      <c r="E16" s="53" t="s">
        <v>234</v>
      </c>
    </row>
    <row r="17" spans="2:6" s="33" customFormat="1" ht="15.6">
      <c r="B17" s="35">
        <v>14</v>
      </c>
      <c r="C17" s="40" t="s">
        <v>115</v>
      </c>
      <c r="D17" s="41" t="s">
        <v>116</v>
      </c>
      <c r="E17" s="53" t="s">
        <v>234</v>
      </c>
    </row>
    <row r="18" spans="2:6" s="33" customFormat="1" ht="15.6">
      <c r="B18" s="35">
        <v>15</v>
      </c>
      <c r="C18" s="40" t="s">
        <v>117</v>
      </c>
      <c r="D18" s="41" t="s">
        <v>118</v>
      </c>
      <c r="E18" s="53" t="s">
        <v>234</v>
      </c>
    </row>
    <row r="19" spans="2:6" s="33" customFormat="1" ht="15.6">
      <c r="B19" s="35">
        <v>16</v>
      </c>
      <c r="C19" s="40" t="s">
        <v>119</v>
      </c>
      <c r="D19" s="41" t="s">
        <v>120</v>
      </c>
      <c r="E19" s="53" t="s">
        <v>234</v>
      </c>
    </row>
    <row r="20" spans="2:6" s="47" customFormat="1" ht="15.6">
      <c r="B20" s="46">
        <v>17</v>
      </c>
      <c r="C20" s="38"/>
      <c r="D20" s="39"/>
      <c r="E20" s="56"/>
    </row>
    <row r="21" spans="2:6" s="47" customFormat="1" ht="15.6">
      <c r="B21" s="46">
        <v>18</v>
      </c>
      <c r="C21" s="38" t="s">
        <v>121</v>
      </c>
      <c r="D21" s="39" t="s">
        <v>122</v>
      </c>
      <c r="E21" s="56" t="s">
        <v>123</v>
      </c>
    </row>
    <row r="22" spans="2:6" s="47" customFormat="1" ht="15.6">
      <c r="B22" s="46">
        <v>19</v>
      </c>
      <c r="C22" s="38" t="s">
        <v>124</v>
      </c>
      <c r="D22" s="39" t="s">
        <v>125</v>
      </c>
      <c r="E22" s="53" t="s">
        <v>234</v>
      </c>
    </row>
    <row r="23" spans="2:6" s="33" customFormat="1" ht="15.6">
      <c r="B23" s="44">
        <v>20</v>
      </c>
      <c r="C23" s="38" t="s">
        <v>126</v>
      </c>
      <c r="D23" s="39" t="s">
        <v>127</v>
      </c>
      <c r="E23" s="53" t="s">
        <v>234</v>
      </c>
      <c r="F23" s="48"/>
    </row>
    <row r="24" spans="2:6" s="33" customFormat="1" ht="15.6">
      <c r="B24" s="44">
        <v>21</v>
      </c>
      <c r="C24" s="38" t="s">
        <v>128</v>
      </c>
      <c r="D24" s="39" t="s">
        <v>129</v>
      </c>
      <c r="E24" s="53" t="s">
        <v>234</v>
      </c>
      <c r="F24" s="48"/>
    </row>
    <row r="25" spans="2:6" s="33" customFormat="1" ht="15.6">
      <c r="B25" s="44">
        <v>22</v>
      </c>
      <c r="C25" s="40"/>
      <c r="D25" s="41"/>
      <c r="E25" s="55"/>
      <c r="F25" s="48"/>
    </row>
    <row r="26" spans="2:6" s="33" customFormat="1" ht="15.6">
      <c r="B26" s="44">
        <v>30</v>
      </c>
      <c r="C26" s="42" t="s">
        <v>130</v>
      </c>
      <c r="D26" s="43" t="s">
        <v>131</v>
      </c>
      <c r="E26" s="53" t="s">
        <v>234</v>
      </c>
      <c r="F26" s="48"/>
    </row>
    <row r="27" spans="2:6" s="33" customFormat="1">
      <c r="B27" s="44">
        <v>31</v>
      </c>
      <c r="C27" s="40"/>
      <c r="D27" s="41"/>
      <c r="E27" s="45"/>
      <c r="F27" s="48"/>
    </row>
    <row r="28" spans="2:6" s="33" customFormat="1" ht="15.6"/>
    <row r="29" spans="2:6" s="33" customFormat="1" ht="15.6"/>
    <row r="30" spans="2:6" s="33" customFormat="1" ht="15.6"/>
    <row r="31" spans="2:6" s="33" customFormat="1" ht="15.6"/>
    <row r="32" spans="2:6" s="33" customFormat="1" ht="15.6"/>
    <row r="33" s="33" customFormat="1" ht="15.6"/>
    <row r="34" s="33" customFormat="1" ht="15.6"/>
    <row r="35" s="33" customFormat="1" ht="15.6"/>
    <row r="36" s="33" customFormat="1" ht="15.6"/>
    <row r="37" s="33" customFormat="1" ht="15.6"/>
  </sheetData>
  <mergeCells count="1">
    <mergeCell ref="C1:C2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적 몬스터</vt:lpstr>
      <vt:lpstr>레벨 디자인</vt:lpstr>
      <vt:lpstr>BGM</vt:lpstr>
      <vt:lpstr>효과음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redabraxas</cp:lastModifiedBy>
  <dcterms:created xsi:type="dcterms:W3CDTF">2016-03-30T05:04:31Z</dcterms:created>
  <dcterms:modified xsi:type="dcterms:W3CDTF">2016-05-05T02:42:51Z</dcterms:modified>
</cp:coreProperties>
</file>