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endoza\Google Drive\Classes_Current\NUEN 629 - Nuclear Methods of Reactor Analysis\Homework\HW2\"/>
    </mc:Choice>
  </mc:AlternateContent>
  <bookViews>
    <workbookView xWindow="0" yWindow="0" windowWidth="8760" windowHeight="9780" activeTab="1"/>
  </bookViews>
  <sheets>
    <sheet name="w_graphite" sheetId="1" r:id="rId1"/>
    <sheet name="wo_graphi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3" i="2"/>
  <c r="F3" i="1"/>
  <c r="C3" i="1"/>
  <c r="C4" i="1"/>
  <c r="Q2" i="1" s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2" i="1"/>
  <c r="E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L1" i="2"/>
  <c r="N3" i="2"/>
  <c r="G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3" i="2"/>
  <c r="O2" i="1"/>
  <c r="O3" i="1" s="1"/>
  <c r="M1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3" i="1"/>
  <c r="I58" i="1"/>
  <c r="I62" i="1"/>
  <c r="I66" i="1"/>
  <c r="I70" i="1"/>
  <c r="I74" i="1"/>
  <c r="I78" i="1"/>
  <c r="I82" i="1"/>
  <c r="I86" i="1"/>
  <c r="I90" i="1"/>
  <c r="I94" i="1"/>
  <c r="I98" i="1"/>
  <c r="I102" i="1"/>
  <c r="I106" i="1"/>
  <c r="I110" i="1"/>
  <c r="I114" i="1"/>
  <c r="G60" i="2"/>
  <c r="G64" i="2"/>
  <c r="G68" i="2"/>
  <c r="G72" i="2"/>
  <c r="G76" i="2"/>
  <c r="G80" i="2"/>
  <c r="G84" i="2"/>
  <c r="G88" i="2"/>
  <c r="G92" i="2"/>
  <c r="G96" i="2"/>
  <c r="G100" i="2"/>
  <c r="G104" i="2"/>
  <c r="G108" i="2"/>
  <c r="G112" i="2"/>
  <c r="D4" i="2"/>
  <c r="D5" i="2"/>
  <c r="G5" i="2" s="1"/>
  <c r="D6" i="2"/>
  <c r="D7" i="2"/>
  <c r="G7" i="2" s="1"/>
  <c r="D8" i="2"/>
  <c r="D9" i="2"/>
  <c r="G9" i="2" s="1"/>
  <c r="D10" i="2"/>
  <c r="D11" i="2"/>
  <c r="G11" i="2" s="1"/>
  <c r="D12" i="2"/>
  <c r="D13" i="2"/>
  <c r="G13" i="2" s="1"/>
  <c r="D14" i="2"/>
  <c r="D15" i="2"/>
  <c r="G15" i="2" s="1"/>
  <c r="D16" i="2"/>
  <c r="D17" i="2"/>
  <c r="G17" i="2" s="1"/>
  <c r="D18" i="2"/>
  <c r="D19" i="2"/>
  <c r="G19" i="2" s="1"/>
  <c r="D20" i="2"/>
  <c r="D21" i="2"/>
  <c r="G21" i="2" s="1"/>
  <c r="D22" i="2"/>
  <c r="D23" i="2"/>
  <c r="G23" i="2" s="1"/>
  <c r="D24" i="2"/>
  <c r="D25" i="2"/>
  <c r="G25" i="2" s="1"/>
  <c r="D26" i="2"/>
  <c r="D27" i="2"/>
  <c r="G27" i="2" s="1"/>
  <c r="D28" i="2"/>
  <c r="D29" i="2"/>
  <c r="G29" i="2" s="1"/>
  <c r="D30" i="2"/>
  <c r="D31" i="2"/>
  <c r="G31" i="2" s="1"/>
  <c r="D32" i="2"/>
  <c r="D33" i="2"/>
  <c r="G33" i="2" s="1"/>
  <c r="D34" i="2"/>
  <c r="D35" i="2"/>
  <c r="G35" i="2" s="1"/>
  <c r="D36" i="2"/>
  <c r="D37" i="2"/>
  <c r="G37" i="2" s="1"/>
  <c r="D38" i="2"/>
  <c r="D39" i="2"/>
  <c r="G39" i="2" s="1"/>
  <c r="D40" i="2"/>
  <c r="D41" i="2"/>
  <c r="G41" i="2" s="1"/>
  <c r="D42" i="2"/>
  <c r="D43" i="2"/>
  <c r="G43" i="2" s="1"/>
  <c r="D44" i="2"/>
  <c r="D45" i="2"/>
  <c r="G45" i="2" s="1"/>
  <c r="D46" i="2"/>
  <c r="D47" i="2"/>
  <c r="G47" i="2" s="1"/>
  <c r="D48" i="2"/>
  <c r="D49" i="2"/>
  <c r="G49" i="2" s="1"/>
  <c r="D50" i="2"/>
  <c r="D51" i="2"/>
  <c r="G51" i="2" s="1"/>
  <c r="D52" i="2"/>
  <c r="D53" i="2"/>
  <c r="G53" i="2" s="1"/>
  <c r="D54" i="2"/>
  <c r="D55" i="2"/>
  <c r="G55" i="2" s="1"/>
  <c r="D56" i="2"/>
  <c r="D57" i="2"/>
  <c r="G57" i="2" s="1"/>
  <c r="D58" i="2"/>
  <c r="D59" i="2"/>
  <c r="G59" i="2" s="1"/>
  <c r="D60" i="2"/>
  <c r="D61" i="2"/>
  <c r="G61" i="2" s="1"/>
  <c r="D62" i="2"/>
  <c r="G62" i="2" s="1"/>
  <c r="D63" i="2"/>
  <c r="G63" i="2" s="1"/>
  <c r="D64" i="2"/>
  <c r="D65" i="2"/>
  <c r="G65" i="2" s="1"/>
  <c r="D66" i="2"/>
  <c r="G66" i="2" s="1"/>
  <c r="D67" i="2"/>
  <c r="G67" i="2" s="1"/>
  <c r="D68" i="2"/>
  <c r="D69" i="2"/>
  <c r="G69" i="2" s="1"/>
  <c r="D70" i="2"/>
  <c r="G70" i="2" s="1"/>
  <c r="D71" i="2"/>
  <c r="G71" i="2" s="1"/>
  <c r="D72" i="2"/>
  <c r="D73" i="2"/>
  <c r="G73" i="2" s="1"/>
  <c r="D74" i="2"/>
  <c r="G74" i="2" s="1"/>
  <c r="D75" i="2"/>
  <c r="G75" i="2" s="1"/>
  <c r="D76" i="2"/>
  <c r="D77" i="2"/>
  <c r="G77" i="2" s="1"/>
  <c r="D78" i="2"/>
  <c r="G78" i="2" s="1"/>
  <c r="D79" i="2"/>
  <c r="G79" i="2" s="1"/>
  <c r="D80" i="2"/>
  <c r="D81" i="2"/>
  <c r="G81" i="2" s="1"/>
  <c r="D82" i="2"/>
  <c r="G82" i="2" s="1"/>
  <c r="D83" i="2"/>
  <c r="G83" i="2" s="1"/>
  <c r="D84" i="2"/>
  <c r="D85" i="2"/>
  <c r="G85" i="2" s="1"/>
  <c r="D86" i="2"/>
  <c r="G86" i="2" s="1"/>
  <c r="D87" i="2"/>
  <c r="G87" i="2" s="1"/>
  <c r="D88" i="2"/>
  <c r="D89" i="2"/>
  <c r="G89" i="2" s="1"/>
  <c r="D90" i="2"/>
  <c r="G90" i="2" s="1"/>
  <c r="D91" i="2"/>
  <c r="G91" i="2" s="1"/>
  <c r="D92" i="2"/>
  <c r="D93" i="2"/>
  <c r="G93" i="2" s="1"/>
  <c r="D94" i="2"/>
  <c r="G94" i="2" s="1"/>
  <c r="D95" i="2"/>
  <c r="G95" i="2" s="1"/>
  <c r="D96" i="2"/>
  <c r="D97" i="2"/>
  <c r="G97" i="2" s="1"/>
  <c r="D98" i="2"/>
  <c r="G98" i="2" s="1"/>
  <c r="D99" i="2"/>
  <c r="G99" i="2" s="1"/>
  <c r="D100" i="2"/>
  <c r="D101" i="2"/>
  <c r="G101" i="2" s="1"/>
  <c r="D102" i="2"/>
  <c r="G102" i="2" s="1"/>
  <c r="D103" i="2"/>
  <c r="G103" i="2" s="1"/>
  <c r="D104" i="2"/>
  <c r="D105" i="2"/>
  <c r="G105" i="2" s="1"/>
  <c r="D106" i="2"/>
  <c r="G106" i="2" s="1"/>
  <c r="D107" i="2"/>
  <c r="G107" i="2" s="1"/>
  <c r="D108" i="2"/>
  <c r="D109" i="2"/>
  <c r="G109" i="2" s="1"/>
  <c r="D110" i="2"/>
  <c r="G110" i="2" s="1"/>
  <c r="D111" i="2"/>
  <c r="G111" i="2" s="1"/>
  <c r="D112" i="2"/>
  <c r="D113" i="2"/>
  <c r="G113" i="2" s="1"/>
  <c r="D114" i="2"/>
  <c r="G114" i="2" s="1"/>
  <c r="D115" i="2"/>
  <c r="G115" i="2" s="1"/>
  <c r="D3" i="2"/>
  <c r="J1" i="2" s="1"/>
  <c r="E4" i="1"/>
  <c r="E5" i="1"/>
  <c r="I5" i="1" s="1"/>
  <c r="E6" i="1"/>
  <c r="E7" i="1"/>
  <c r="I7" i="1" s="1"/>
  <c r="E8" i="1"/>
  <c r="E9" i="1"/>
  <c r="I9" i="1" s="1"/>
  <c r="E10" i="1"/>
  <c r="E11" i="1"/>
  <c r="I11" i="1" s="1"/>
  <c r="E12" i="1"/>
  <c r="E13" i="1"/>
  <c r="I13" i="1" s="1"/>
  <c r="E14" i="1"/>
  <c r="E15" i="1"/>
  <c r="I15" i="1" s="1"/>
  <c r="E16" i="1"/>
  <c r="E17" i="1"/>
  <c r="I17" i="1" s="1"/>
  <c r="E18" i="1"/>
  <c r="E19" i="1"/>
  <c r="I19" i="1" s="1"/>
  <c r="E20" i="1"/>
  <c r="E21" i="1"/>
  <c r="I21" i="1" s="1"/>
  <c r="E22" i="1"/>
  <c r="E23" i="1"/>
  <c r="I23" i="1" s="1"/>
  <c r="E24" i="1"/>
  <c r="E25" i="1"/>
  <c r="I25" i="1" s="1"/>
  <c r="E26" i="1"/>
  <c r="E27" i="1"/>
  <c r="I27" i="1" s="1"/>
  <c r="E28" i="1"/>
  <c r="E29" i="1"/>
  <c r="I29" i="1" s="1"/>
  <c r="E30" i="1"/>
  <c r="E31" i="1"/>
  <c r="I31" i="1" s="1"/>
  <c r="E32" i="1"/>
  <c r="E33" i="1"/>
  <c r="I33" i="1" s="1"/>
  <c r="E34" i="1"/>
  <c r="E35" i="1"/>
  <c r="I35" i="1" s="1"/>
  <c r="E36" i="1"/>
  <c r="E37" i="1"/>
  <c r="I37" i="1" s="1"/>
  <c r="E38" i="1"/>
  <c r="E39" i="1"/>
  <c r="I39" i="1" s="1"/>
  <c r="E40" i="1"/>
  <c r="E41" i="1"/>
  <c r="I41" i="1" s="1"/>
  <c r="E42" i="1"/>
  <c r="E43" i="1"/>
  <c r="I43" i="1" s="1"/>
  <c r="E44" i="1"/>
  <c r="E45" i="1"/>
  <c r="I45" i="1" s="1"/>
  <c r="E46" i="1"/>
  <c r="E47" i="1"/>
  <c r="I47" i="1" s="1"/>
  <c r="E48" i="1"/>
  <c r="E49" i="1"/>
  <c r="I49" i="1" s="1"/>
  <c r="E50" i="1"/>
  <c r="E51" i="1"/>
  <c r="I51" i="1" s="1"/>
  <c r="E52" i="1"/>
  <c r="E53" i="1"/>
  <c r="I53" i="1" s="1"/>
  <c r="E54" i="1"/>
  <c r="E55" i="1"/>
  <c r="I55" i="1" s="1"/>
  <c r="E56" i="1"/>
  <c r="E57" i="1"/>
  <c r="I57" i="1" s="1"/>
  <c r="E58" i="1"/>
  <c r="E59" i="1"/>
  <c r="I59" i="1" s="1"/>
  <c r="E60" i="1"/>
  <c r="I60" i="1" s="1"/>
  <c r="E61" i="1"/>
  <c r="I61" i="1" s="1"/>
  <c r="E62" i="1"/>
  <c r="E63" i="1"/>
  <c r="I63" i="1" s="1"/>
  <c r="E64" i="1"/>
  <c r="I64" i="1" s="1"/>
  <c r="E65" i="1"/>
  <c r="I65" i="1" s="1"/>
  <c r="E66" i="1"/>
  <c r="E67" i="1"/>
  <c r="I67" i="1" s="1"/>
  <c r="E68" i="1"/>
  <c r="I68" i="1" s="1"/>
  <c r="E69" i="1"/>
  <c r="I69" i="1" s="1"/>
  <c r="E70" i="1"/>
  <c r="E71" i="1"/>
  <c r="I71" i="1" s="1"/>
  <c r="E72" i="1"/>
  <c r="I72" i="1" s="1"/>
  <c r="E73" i="1"/>
  <c r="I73" i="1" s="1"/>
  <c r="E74" i="1"/>
  <c r="E75" i="1"/>
  <c r="I75" i="1" s="1"/>
  <c r="E76" i="1"/>
  <c r="I76" i="1" s="1"/>
  <c r="E77" i="1"/>
  <c r="I77" i="1" s="1"/>
  <c r="E78" i="1"/>
  <c r="E79" i="1"/>
  <c r="I79" i="1" s="1"/>
  <c r="E80" i="1"/>
  <c r="I80" i="1" s="1"/>
  <c r="E81" i="1"/>
  <c r="I81" i="1" s="1"/>
  <c r="E82" i="1"/>
  <c r="E83" i="1"/>
  <c r="I83" i="1" s="1"/>
  <c r="E84" i="1"/>
  <c r="I84" i="1" s="1"/>
  <c r="E85" i="1"/>
  <c r="I85" i="1" s="1"/>
  <c r="E86" i="1"/>
  <c r="E87" i="1"/>
  <c r="I87" i="1" s="1"/>
  <c r="E88" i="1"/>
  <c r="I88" i="1" s="1"/>
  <c r="E89" i="1"/>
  <c r="I89" i="1" s="1"/>
  <c r="E90" i="1"/>
  <c r="E91" i="1"/>
  <c r="I91" i="1" s="1"/>
  <c r="E92" i="1"/>
  <c r="I92" i="1" s="1"/>
  <c r="E93" i="1"/>
  <c r="I93" i="1" s="1"/>
  <c r="E94" i="1"/>
  <c r="E95" i="1"/>
  <c r="I95" i="1" s="1"/>
  <c r="E96" i="1"/>
  <c r="I96" i="1" s="1"/>
  <c r="E97" i="1"/>
  <c r="I97" i="1" s="1"/>
  <c r="E98" i="1"/>
  <c r="E99" i="1"/>
  <c r="I99" i="1" s="1"/>
  <c r="E100" i="1"/>
  <c r="I100" i="1" s="1"/>
  <c r="E101" i="1"/>
  <c r="I101" i="1" s="1"/>
  <c r="E102" i="1"/>
  <c r="E103" i="1"/>
  <c r="I103" i="1" s="1"/>
  <c r="E104" i="1"/>
  <c r="I104" i="1" s="1"/>
  <c r="E105" i="1"/>
  <c r="I105" i="1" s="1"/>
  <c r="E106" i="1"/>
  <c r="E107" i="1"/>
  <c r="I107" i="1" s="1"/>
  <c r="E108" i="1"/>
  <c r="I108" i="1" s="1"/>
  <c r="E109" i="1"/>
  <c r="I109" i="1" s="1"/>
  <c r="E110" i="1"/>
  <c r="E111" i="1"/>
  <c r="I111" i="1" s="1"/>
  <c r="E112" i="1"/>
  <c r="I112" i="1" s="1"/>
  <c r="E113" i="1"/>
  <c r="I113" i="1" s="1"/>
  <c r="E114" i="1"/>
  <c r="E115" i="1"/>
  <c r="I115" i="1" s="1"/>
  <c r="K1" i="1"/>
  <c r="J2" i="2" l="1"/>
  <c r="F5" i="2" s="1"/>
  <c r="F84" i="2"/>
  <c r="F101" i="2"/>
  <c r="F69" i="2"/>
  <c r="F37" i="2"/>
  <c r="Q1" i="1"/>
  <c r="H113" i="1" s="1"/>
  <c r="H100" i="1"/>
  <c r="H84" i="1"/>
  <c r="H68" i="1"/>
  <c r="H52" i="1"/>
  <c r="H36" i="1"/>
  <c r="H20" i="1"/>
  <c r="H4" i="1"/>
  <c r="G58" i="2"/>
  <c r="G56" i="2"/>
  <c r="G54" i="2"/>
  <c r="G52" i="2"/>
  <c r="G50" i="2"/>
  <c r="G48" i="2"/>
  <c r="G46" i="2"/>
  <c r="G44" i="2"/>
  <c r="G42" i="2"/>
  <c r="G40" i="2"/>
  <c r="G38" i="2"/>
  <c r="G36" i="2"/>
  <c r="G34" i="2"/>
  <c r="G32" i="2"/>
  <c r="G30" i="2"/>
  <c r="G28" i="2"/>
  <c r="G26" i="2"/>
  <c r="G24" i="2"/>
  <c r="G22" i="2"/>
  <c r="G20" i="2"/>
  <c r="G18" i="2"/>
  <c r="G16" i="2"/>
  <c r="G14" i="2"/>
  <c r="G12" i="2"/>
  <c r="G10" i="2"/>
  <c r="G8" i="2"/>
  <c r="G6" i="2"/>
  <c r="G4" i="2"/>
  <c r="I56" i="1"/>
  <c r="I54" i="1"/>
  <c r="I52" i="1"/>
  <c r="I50" i="1"/>
  <c r="I48" i="1"/>
  <c r="I46" i="1"/>
  <c r="I44" i="1"/>
  <c r="I42" i="1"/>
  <c r="I40" i="1"/>
  <c r="I38" i="1"/>
  <c r="I36" i="1"/>
  <c r="I34" i="1"/>
  <c r="I32" i="1"/>
  <c r="I30" i="1"/>
  <c r="I28" i="1"/>
  <c r="I26" i="1"/>
  <c r="I24" i="1"/>
  <c r="I22" i="1"/>
  <c r="I20" i="1"/>
  <c r="I18" i="1"/>
  <c r="I16" i="1"/>
  <c r="I14" i="1"/>
  <c r="I12" i="1"/>
  <c r="I10" i="1"/>
  <c r="I8" i="1"/>
  <c r="I6" i="1"/>
  <c r="I4" i="1"/>
  <c r="I3" i="1"/>
  <c r="F21" i="2" l="1"/>
  <c r="F53" i="2"/>
  <c r="F85" i="2"/>
  <c r="F3" i="2"/>
  <c r="F12" i="2"/>
  <c r="F13" i="2"/>
  <c r="F29" i="2"/>
  <c r="F45" i="2"/>
  <c r="F61" i="2"/>
  <c r="F77" i="2"/>
  <c r="F93" i="2"/>
  <c r="F109" i="2"/>
  <c r="F100" i="2"/>
  <c r="F52" i="2"/>
  <c r="F62" i="2"/>
  <c r="F9" i="2"/>
  <c r="F17" i="2"/>
  <c r="F25" i="2"/>
  <c r="F33" i="2"/>
  <c r="F41" i="2"/>
  <c r="F49" i="2"/>
  <c r="F57" i="2"/>
  <c r="F65" i="2"/>
  <c r="F73" i="2"/>
  <c r="F81" i="2"/>
  <c r="F89" i="2"/>
  <c r="F97" i="2"/>
  <c r="F105" i="2"/>
  <c r="F113" i="2"/>
  <c r="F108" i="2"/>
  <c r="F92" i="2"/>
  <c r="F68" i="2"/>
  <c r="F36" i="2"/>
  <c r="F94" i="2"/>
  <c r="F30" i="2"/>
  <c r="F76" i="2"/>
  <c r="F60" i="2"/>
  <c r="F44" i="2"/>
  <c r="F28" i="2"/>
  <c r="F110" i="2"/>
  <c r="F78" i="2"/>
  <c r="F46" i="2"/>
  <c r="F14" i="2"/>
  <c r="F20" i="2"/>
  <c r="F4" i="2"/>
  <c r="F102" i="2"/>
  <c r="F86" i="2"/>
  <c r="F70" i="2"/>
  <c r="F54" i="2"/>
  <c r="F38" i="2"/>
  <c r="F22" i="2"/>
  <c r="F6" i="2"/>
  <c r="F7" i="2"/>
  <c r="F11" i="2"/>
  <c r="F15" i="2"/>
  <c r="F19" i="2"/>
  <c r="F23" i="2"/>
  <c r="F27" i="2"/>
  <c r="F31" i="2"/>
  <c r="F35" i="2"/>
  <c r="F39" i="2"/>
  <c r="F43" i="2"/>
  <c r="F47" i="2"/>
  <c r="F51" i="2"/>
  <c r="F55" i="2"/>
  <c r="F59" i="2"/>
  <c r="F63" i="2"/>
  <c r="F67" i="2"/>
  <c r="F71" i="2"/>
  <c r="F75" i="2"/>
  <c r="F79" i="2"/>
  <c r="F83" i="2"/>
  <c r="F87" i="2"/>
  <c r="F91" i="2"/>
  <c r="F95" i="2"/>
  <c r="F99" i="2"/>
  <c r="F103" i="2"/>
  <c r="F107" i="2"/>
  <c r="F111" i="2"/>
  <c r="F115" i="2"/>
  <c r="F112" i="2"/>
  <c r="F104" i="2"/>
  <c r="F96" i="2"/>
  <c r="F88" i="2"/>
  <c r="F80" i="2"/>
  <c r="F72" i="2"/>
  <c r="F64" i="2"/>
  <c r="F56" i="2"/>
  <c r="F48" i="2"/>
  <c r="F40" i="2"/>
  <c r="F32" i="2"/>
  <c r="F24" i="2"/>
  <c r="F16" i="2"/>
  <c r="F8" i="2"/>
  <c r="F114" i="2"/>
  <c r="F106" i="2"/>
  <c r="F98" i="2"/>
  <c r="F90" i="2"/>
  <c r="F82" i="2"/>
  <c r="F74" i="2"/>
  <c r="F66" i="2"/>
  <c r="F58" i="2"/>
  <c r="F50" i="2"/>
  <c r="F42" i="2"/>
  <c r="F34" i="2"/>
  <c r="F26" i="2"/>
  <c r="F18" i="2"/>
  <c r="F10" i="2"/>
  <c r="H12" i="1"/>
  <c r="H28" i="1"/>
  <c r="H44" i="1"/>
  <c r="H60" i="1"/>
  <c r="H76" i="1"/>
  <c r="H92" i="1"/>
  <c r="H108" i="1"/>
  <c r="H8" i="1"/>
  <c r="H16" i="1"/>
  <c r="H24" i="1"/>
  <c r="H32" i="1"/>
  <c r="H40" i="1"/>
  <c r="H48" i="1"/>
  <c r="H56" i="1"/>
  <c r="H64" i="1"/>
  <c r="H72" i="1"/>
  <c r="H80" i="1"/>
  <c r="H88" i="1"/>
  <c r="H96" i="1"/>
  <c r="H104" i="1"/>
  <c r="H112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3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</calcChain>
</file>

<file path=xl/sharedStrings.xml><?xml version="1.0" encoding="utf-8"?>
<sst xmlns="http://schemas.openxmlformats.org/spreadsheetml/2006/main" count="28" uniqueCount="16">
  <si>
    <t>Energy (Mev)</t>
  </si>
  <si>
    <t>MCNP tally (bin)</t>
  </si>
  <si>
    <t>Flux</t>
  </si>
  <si>
    <t>Sum Flux</t>
  </si>
  <si>
    <t>Flux Normalized</t>
  </si>
  <si>
    <t>Volume</t>
  </si>
  <si>
    <t># Particles</t>
  </si>
  <si>
    <t>keff</t>
  </si>
  <si>
    <t>M</t>
  </si>
  <si>
    <t>Volume (cm^3)</t>
  </si>
  <si>
    <t>Flux Prob</t>
  </si>
  <si>
    <t>Flux Prob Normalized</t>
  </si>
  <si>
    <t>Prob *del E</t>
  </si>
  <si>
    <t>Sum Flux Prob</t>
  </si>
  <si>
    <t>Sum prob*del E</t>
  </si>
  <si>
    <t>Flux Prob 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</si>
</sst>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7</xdr:row>
      <xdr:rowOff>0</xdr:rowOff>
    </xdr:from>
    <xdr:to>
      <xdr:col>18</xdr:col>
      <xdr:colOff>314325</xdr:colOff>
      <xdr:row>28</xdr:row>
      <xdr:rowOff>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4675" y="1905000"/>
          <a:ext cx="5334000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7</xdr:row>
      <xdr:rowOff>0</xdr:rowOff>
    </xdr:from>
    <xdr:to>
      <xdr:col>18</xdr:col>
      <xdr:colOff>333375</xdr:colOff>
      <xdr:row>28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2095500"/>
          <a:ext cx="5334000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topLeftCell="D1" workbookViewId="0">
      <selection activeCell="K8" sqref="K8"/>
    </sheetView>
  </sheetViews>
  <sheetFormatPr defaultRowHeight="15" x14ac:dyDescent="0.25"/>
  <cols>
    <col min="2" max="4" width="11.5703125" customWidth="1"/>
    <col min="8" max="8" width="11.140625" customWidth="1"/>
    <col min="9" max="9" width="12.28515625" customWidth="1"/>
    <col min="16" max="16" width="11.28515625" customWidth="1"/>
  </cols>
  <sheetData>
    <row r="1" spans="1:17" ht="45" x14ac:dyDescent="0.25">
      <c r="A1" s="2" t="s">
        <v>0</v>
      </c>
      <c r="B1" s="2" t="s">
        <v>1</v>
      </c>
      <c r="C1" s="2" t="s">
        <v>12</v>
      </c>
      <c r="D1" s="2" t="s">
        <v>0</v>
      </c>
      <c r="E1" s="2" t="s">
        <v>2</v>
      </c>
      <c r="F1" s="2" t="s">
        <v>10</v>
      </c>
      <c r="G1" s="2"/>
      <c r="H1" s="2" t="s">
        <v>11</v>
      </c>
      <c r="I1" s="2" t="s">
        <v>4</v>
      </c>
      <c r="J1" s="2" t="s">
        <v>3</v>
      </c>
      <c r="K1" s="1">
        <f>SUM(E3:E115)</f>
        <v>2046368973.0472214</v>
      </c>
      <c r="L1" s="2" t="s">
        <v>5</v>
      </c>
      <c r="M1">
        <f>(4/3)*PI()</f>
        <v>4.1887902047863905</v>
      </c>
      <c r="N1" s="2" t="s">
        <v>6</v>
      </c>
      <c r="O1" s="1">
        <v>1900000</v>
      </c>
      <c r="P1" s="2" t="s">
        <v>13</v>
      </c>
      <c r="Q1" s="1">
        <f>SUM(F3:F115)</f>
        <v>3.3258880993525417</v>
      </c>
    </row>
    <row r="2" spans="1:17" ht="30" x14ac:dyDescent="0.25">
      <c r="A2" s="1">
        <v>0</v>
      </c>
      <c r="B2" s="1">
        <v>0</v>
      </c>
      <c r="C2" s="1">
        <f>(B2)/($M$1*$O$3)</f>
        <v>0</v>
      </c>
      <c r="D2" s="1"/>
      <c r="E2" s="1"/>
      <c r="F2" s="1"/>
      <c r="G2" s="1"/>
      <c r="H2" s="1"/>
      <c r="N2" t="s">
        <v>7</v>
      </c>
      <c r="O2">
        <f>0.6912</f>
        <v>0.69120000000000004</v>
      </c>
      <c r="P2" s="2" t="s">
        <v>14</v>
      </c>
      <c r="Q2" s="1">
        <f>SUM(C2:C115)</f>
        <v>5.7645118654099381</v>
      </c>
    </row>
    <row r="3" spans="1:17" x14ac:dyDescent="0.25">
      <c r="A3" s="1">
        <v>1E-10</v>
      </c>
      <c r="B3" s="1">
        <v>3.6273500000000001E-6</v>
      </c>
      <c r="C3" s="1">
        <f t="shared" ref="C3:C66" si="0">(B3)/($M$1*$O$3)</f>
        <v>2.6741030828425588E-7</v>
      </c>
      <c r="D3" s="1">
        <f>AVERAGE(A3,A2)</f>
        <v>5.0000000000000002E-11</v>
      </c>
      <c r="E3" s="1">
        <f>B3/(A3-A2)</f>
        <v>36273.5</v>
      </c>
      <c r="F3" s="1">
        <f>(E3)/($O$1*$O$3*100)</f>
        <v>5.8953983157894726E-5</v>
      </c>
      <c r="G3" s="1"/>
      <c r="H3" s="1">
        <f>F3/$Q$1</f>
        <v>1.7725786736292009E-5</v>
      </c>
      <c r="I3" s="1">
        <f>E3/$K$1</f>
        <v>1.772578673629204E-5</v>
      </c>
      <c r="N3" t="s">
        <v>8</v>
      </c>
      <c r="O3">
        <f>1/(1-O2)</f>
        <v>3.2383419689119175</v>
      </c>
    </row>
    <row r="4" spans="1:17" x14ac:dyDescent="0.25">
      <c r="A4" s="1">
        <v>7.1875000000000003E-10</v>
      </c>
      <c r="B4" s="1">
        <v>2.27619E-3</v>
      </c>
      <c r="C4" s="1">
        <f t="shared" si="0"/>
        <v>1.6780202340924927E-4</v>
      </c>
      <c r="D4" s="1">
        <f t="shared" ref="D4:D67" si="1">AVERAGE(A4,A3)</f>
        <v>4.09375E-10</v>
      </c>
      <c r="E4" s="1">
        <f t="shared" ref="E4:E67" si="2">B4/(A4-A3)</f>
        <v>3678690.9090909087</v>
      </c>
      <c r="F4" s="1">
        <f t="shared" ref="F4:F67" si="3">(E4)/($O$1*$O$3*100)</f>
        <v>5.97884080382775E-3</v>
      </c>
      <c r="G4" s="1"/>
      <c r="H4" s="1">
        <f>F4/$Q$1</f>
        <v>1.7976674576007728E-3</v>
      </c>
      <c r="I4" s="1">
        <f>E4/$K$1</f>
        <v>1.7976674576007756E-3</v>
      </c>
    </row>
    <row r="5" spans="1:17" x14ac:dyDescent="0.25">
      <c r="A5" s="1">
        <v>1.3375E-9</v>
      </c>
      <c r="B5" s="1">
        <v>7.5983600000000002E-3</v>
      </c>
      <c r="C5" s="1">
        <f t="shared" si="0"/>
        <v>5.6015542753105115E-4</v>
      </c>
      <c r="D5" s="1">
        <f t="shared" si="1"/>
        <v>1.0281249999999999E-9</v>
      </c>
      <c r="E5" s="1">
        <f t="shared" si="2"/>
        <v>12280177.77777778</v>
      </c>
      <c r="F5" s="1">
        <f t="shared" si="3"/>
        <v>1.9958520514619882E-2</v>
      </c>
      <c r="G5" s="1"/>
      <c r="H5" s="1">
        <f>F5/$Q$1</f>
        <v>6.0009597191514807E-3</v>
      </c>
      <c r="I5" s="1">
        <f>E5/$K$1</f>
        <v>6.0009597191514911E-3</v>
      </c>
    </row>
    <row r="6" spans="1:17" x14ac:dyDescent="0.25">
      <c r="A6" s="1">
        <v>1.9563E-9</v>
      </c>
      <c r="B6" s="1">
        <v>2.6662399999999999E-2</v>
      </c>
      <c r="C6" s="1">
        <f t="shared" si="0"/>
        <v>1.9655673159739598E-3</v>
      </c>
      <c r="D6" s="1">
        <f t="shared" si="1"/>
        <v>1.6469E-9</v>
      </c>
      <c r="E6" s="1">
        <f t="shared" si="2"/>
        <v>43087265.675500974</v>
      </c>
      <c r="F6" s="1">
        <f t="shared" si="3"/>
        <v>7.0028145476814199E-2</v>
      </c>
      <c r="G6" s="1"/>
      <c r="H6" s="1">
        <f>F6/$Q$1</f>
        <v>2.1055472518888035E-2</v>
      </c>
      <c r="I6" s="1">
        <f>E6/$K$1</f>
        <v>2.105547251888807E-2</v>
      </c>
    </row>
    <row r="7" spans="1:17" x14ac:dyDescent="0.25">
      <c r="A7" s="1">
        <v>2.5749999999999999E-9</v>
      </c>
      <c r="B7" s="1">
        <v>2.1517999999999999E-2</v>
      </c>
      <c r="C7" s="1">
        <f t="shared" si="0"/>
        <v>1.5863192175170902E-3</v>
      </c>
      <c r="D7" s="1">
        <f t="shared" si="1"/>
        <v>2.2656499999999999E-9</v>
      </c>
      <c r="E7" s="1">
        <f t="shared" si="2"/>
        <v>34779376.111200906</v>
      </c>
      <c r="F7" s="1">
        <f t="shared" si="3"/>
        <v>5.6525638648099147E-2</v>
      </c>
      <c r="G7" s="1"/>
      <c r="H7" s="1">
        <f>F7/$Q$1</f>
        <v>1.6995652577458369E-2</v>
      </c>
      <c r="I7" s="1">
        <f>E7/$K$1</f>
        <v>1.6995652577458401E-2</v>
      </c>
    </row>
    <row r="8" spans="1:17" x14ac:dyDescent="0.25">
      <c r="A8" s="1">
        <v>3.1937999999999999E-9</v>
      </c>
      <c r="B8" s="1">
        <v>3.5486200000000002E-2</v>
      </c>
      <c r="C8" s="1">
        <f t="shared" si="0"/>
        <v>2.6160628783648563E-3</v>
      </c>
      <c r="D8" s="1">
        <f t="shared" si="1"/>
        <v>2.8843999999999997E-9</v>
      </c>
      <c r="E8" s="1">
        <f t="shared" si="2"/>
        <v>57346800.258564971</v>
      </c>
      <c r="F8" s="1">
        <f t="shared" si="3"/>
        <v>9.3203641683393998E-2</v>
      </c>
      <c r="G8" s="1"/>
      <c r="H8" s="1">
        <f>F8/$Q$1</f>
        <v>2.8023685373400917E-2</v>
      </c>
      <c r="I8" s="1">
        <f>E8/$K$1</f>
        <v>2.8023685373400966E-2</v>
      </c>
    </row>
    <row r="9" spans="1:17" x14ac:dyDescent="0.25">
      <c r="A9" s="1">
        <v>3.8125000000000002E-9</v>
      </c>
      <c r="B9" s="1">
        <v>3.3364199999999997E-2</v>
      </c>
      <c r="C9" s="1">
        <f t="shared" si="0"/>
        <v>2.4596278295884234E-3</v>
      </c>
      <c r="D9" s="1">
        <f t="shared" si="1"/>
        <v>3.5031499999999998E-9</v>
      </c>
      <c r="E9" s="1">
        <f t="shared" si="2"/>
        <v>53926297.074511036</v>
      </c>
      <c r="F9" s="1">
        <f t="shared" si="3"/>
        <v>8.7644423876889505E-2</v>
      </c>
      <c r="G9" s="1"/>
      <c r="H9" s="1">
        <f>F9/$Q$1</f>
        <v>2.6352186621657971E-2</v>
      </c>
      <c r="I9" s="1">
        <f>E9/$K$1</f>
        <v>2.6352186621658013E-2</v>
      </c>
    </row>
    <row r="10" spans="1:17" x14ac:dyDescent="0.25">
      <c r="A10" s="1">
        <v>4.4312999999999998E-9</v>
      </c>
      <c r="B10" s="1">
        <v>5.4256100000000002E-2</v>
      </c>
      <c r="C10" s="1">
        <f t="shared" si="0"/>
        <v>3.9997905984538061E-3</v>
      </c>
      <c r="D10" s="1">
        <f t="shared" si="1"/>
        <v>4.1219E-9</v>
      </c>
      <c r="E10" s="1">
        <f t="shared" si="2"/>
        <v>87679541.047188178</v>
      </c>
      <c r="F10" s="1">
        <f t="shared" si="3"/>
        <v>0.14250232776511423</v>
      </c>
      <c r="G10" s="1"/>
      <c r="H10" s="1">
        <f>F10/$Q$1</f>
        <v>4.2846398768754575E-2</v>
      </c>
      <c r="I10" s="1">
        <f>E10/$K$1</f>
        <v>4.2846398768754644E-2</v>
      </c>
    </row>
    <row r="11" spans="1:17" x14ac:dyDescent="0.25">
      <c r="A11" s="1">
        <v>5.0499999999999997E-9</v>
      </c>
      <c r="B11" s="1">
        <v>0.100276</v>
      </c>
      <c r="C11" s="1">
        <f t="shared" si="0"/>
        <v>7.3924038412372783E-3</v>
      </c>
      <c r="D11" s="1">
        <f t="shared" si="1"/>
        <v>4.7406500000000002E-9</v>
      </c>
      <c r="E11" s="1">
        <f t="shared" si="2"/>
        <v>162075319.21771458</v>
      </c>
      <c r="F11" s="1">
        <f t="shared" si="3"/>
        <v>0.26341504512858027</v>
      </c>
      <c r="G11" s="1"/>
      <c r="H11" s="1">
        <f>F11/$Q$1</f>
        <v>7.9201415459485808E-2</v>
      </c>
      <c r="I11" s="1">
        <f>E11/$K$1</f>
        <v>7.9201415459485947E-2</v>
      </c>
    </row>
    <row r="12" spans="1:17" x14ac:dyDescent="0.25">
      <c r="A12" s="1">
        <v>5.6688000000000001E-9</v>
      </c>
      <c r="B12" s="1">
        <v>4.2039699999999999E-2</v>
      </c>
      <c r="C12" s="1">
        <f t="shared" si="0"/>
        <v>3.0991906315016833E-3</v>
      </c>
      <c r="D12" s="1">
        <f t="shared" si="1"/>
        <v>5.3594000000000003E-9</v>
      </c>
      <c r="E12" s="1">
        <f t="shared" si="2"/>
        <v>67937459.599224254</v>
      </c>
      <c r="F12" s="1">
        <f t="shared" si="3"/>
        <v>0.1104162501275813</v>
      </c>
      <c r="G12" s="1"/>
      <c r="H12" s="1">
        <f>F12/$Q$1</f>
        <v>3.319902739634454E-2</v>
      </c>
      <c r="I12" s="1">
        <f>E12/$K$1</f>
        <v>3.3199027396344595E-2</v>
      </c>
    </row>
    <row r="13" spans="1:17" x14ac:dyDescent="0.25">
      <c r="A13" s="1">
        <v>6.2875000000000001E-9</v>
      </c>
      <c r="B13" s="1">
        <v>7.5221499999999997E-2</v>
      </c>
      <c r="C13" s="1">
        <f t="shared" si="0"/>
        <v>5.5453718291877405E-3</v>
      </c>
      <c r="D13" s="1">
        <f t="shared" si="1"/>
        <v>5.9781500000000005E-9</v>
      </c>
      <c r="E13" s="1">
        <f t="shared" si="2"/>
        <v>121579925.65055762</v>
      </c>
      <c r="F13" s="1">
        <f t="shared" si="3"/>
        <v>0.19759937389943258</v>
      </c>
      <c r="G13" s="1"/>
      <c r="H13" s="1">
        <f>F13/$Q$1</f>
        <v>5.941251419069081E-2</v>
      </c>
      <c r="I13" s="1">
        <f>E13/$K$1</f>
        <v>5.9412514190690907E-2</v>
      </c>
    </row>
    <row r="14" spans="1:17" x14ac:dyDescent="0.25">
      <c r="A14" s="1">
        <v>6.9062999999999996E-9</v>
      </c>
      <c r="B14" s="1">
        <v>5.9737999999999999E-2</v>
      </c>
      <c r="C14" s="1">
        <f t="shared" si="0"/>
        <v>4.4039193891642322E-3</v>
      </c>
      <c r="D14" s="1">
        <f t="shared" si="1"/>
        <v>6.5968999999999998E-9</v>
      </c>
      <c r="E14" s="1">
        <f t="shared" si="2"/>
        <v>96538461.538461611</v>
      </c>
      <c r="F14" s="1">
        <f t="shared" si="3"/>
        <v>0.1569004048582997</v>
      </c>
      <c r="G14" s="1"/>
      <c r="H14" s="1">
        <f>F14/$Q$1</f>
        <v>4.7175491228596614E-2</v>
      </c>
      <c r="I14" s="1">
        <f>E14/$K$1</f>
        <v>4.717549122859669E-2</v>
      </c>
    </row>
    <row r="15" spans="1:17" x14ac:dyDescent="0.25">
      <c r="A15" s="1">
        <v>7.5249999999999996E-9</v>
      </c>
      <c r="B15" s="1">
        <v>6.0790900000000002E-2</v>
      </c>
      <c r="C15" s="1">
        <f t="shared" si="0"/>
        <v>4.4815397769383623E-3</v>
      </c>
      <c r="D15" s="1">
        <f t="shared" si="1"/>
        <v>7.2156499999999992E-9</v>
      </c>
      <c r="E15" s="1">
        <f t="shared" si="2"/>
        <v>98255859.059317932</v>
      </c>
      <c r="F15" s="1">
        <f t="shared" si="3"/>
        <v>0.15969162777640722</v>
      </c>
      <c r="G15" s="1"/>
      <c r="H15" s="1">
        <f>F15/$Q$1</f>
        <v>4.8014732608560928E-2</v>
      </c>
      <c r="I15" s="1">
        <f>E15/$K$1</f>
        <v>4.8014732608561012E-2</v>
      </c>
    </row>
    <row r="16" spans="1:17" x14ac:dyDescent="0.25">
      <c r="A16" s="1">
        <v>8.1438000000000008E-9</v>
      </c>
      <c r="B16" s="1">
        <v>9.8372799999999996E-2</v>
      </c>
      <c r="C16" s="1">
        <f t="shared" si="0"/>
        <v>7.2520988530981141E-3</v>
      </c>
      <c r="D16" s="1">
        <f t="shared" si="1"/>
        <v>7.834400000000001E-9</v>
      </c>
      <c r="E16" s="1">
        <f t="shared" si="2"/>
        <v>158973497.09114385</v>
      </c>
      <c r="F16" s="1">
        <f t="shared" si="3"/>
        <v>0.25837376790392219</v>
      </c>
      <c r="G16" s="1"/>
      <c r="H16" s="1">
        <f>F16/$Q$1</f>
        <v>7.7685646716202025E-2</v>
      </c>
      <c r="I16" s="1">
        <f>E16/$K$1</f>
        <v>7.768564671620215E-2</v>
      </c>
    </row>
    <row r="17" spans="1:9" x14ac:dyDescent="0.25">
      <c r="A17" s="1">
        <v>8.7624999999999999E-9</v>
      </c>
      <c r="B17" s="1">
        <v>8.5749699999999998E-2</v>
      </c>
      <c r="C17" s="1">
        <f t="shared" si="0"/>
        <v>6.3215167304733356E-3</v>
      </c>
      <c r="D17" s="1">
        <f t="shared" si="1"/>
        <v>8.4531500000000012E-9</v>
      </c>
      <c r="E17" s="1">
        <f t="shared" si="2"/>
        <v>138596573.46048185</v>
      </c>
      <c r="F17" s="1">
        <f t="shared" si="3"/>
        <v>0.22525590465577258</v>
      </c>
      <c r="G17" s="1"/>
      <c r="H17" s="1">
        <f>F17/$Q$1</f>
        <v>6.7728046743251419E-2</v>
      </c>
      <c r="I17" s="1">
        <f>E17/$K$1</f>
        <v>6.772804674325153E-2</v>
      </c>
    </row>
    <row r="18" spans="1:9" x14ac:dyDescent="0.25">
      <c r="A18" s="1">
        <v>9.3812999999999994E-9</v>
      </c>
      <c r="B18" s="1">
        <v>0.11729199999999999</v>
      </c>
      <c r="C18" s="1">
        <f t="shared" si="0"/>
        <v>8.6468330542343406E-3</v>
      </c>
      <c r="D18" s="1">
        <f t="shared" si="1"/>
        <v>9.0718999999999997E-9</v>
      </c>
      <c r="E18" s="1">
        <f t="shared" si="2"/>
        <v>189547511.31221732</v>
      </c>
      <c r="F18" s="1">
        <f t="shared" si="3"/>
        <v>0.30806458680638266</v>
      </c>
      <c r="G18" s="1"/>
      <c r="H18" s="1">
        <f>F18/$Q$1</f>
        <v>9.2626263302831593E-2</v>
      </c>
      <c r="I18" s="1">
        <f>E18/$K$1</f>
        <v>9.2626263302831746E-2</v>
      </c>
    </row>
    <row r="19" spans="1:9" x14ac:dyDescent="0.25">
      <c r="A19" s="1">
        <v>1E-8</v>
      </c>
      <c r="B19" s="1">
        <v>0.117615</v>
      </c>
      <c r="C19" s="1">
        <f t="shared" si="0"/>
        <v>8.6706447982281155E-3</v>
      </c>
      <c r="D19" s="1">
        <f t="shared" si="1"/>
        <v>9.6906499999999998E-9</v>
      </c>
      <c r="E19" s="1">
        <f t="shared" si="2"/>
        <v>190100210.11798909</v>
      </c>
      <c r="F19" s="1">
        <f t="shared" si="3"/>
        <v>0.3089628678128159</v>
      </c>
      <c r="G19" s="1"/>
      <c r="H19" s="1">
        <f>F19/$Q$1</f>
        <v>9.2896350864288671E-2</v>
      </c>
      <c r="I19" s="1">
        <f>E19/$K$1</f>
        <v>9.2896350864288824E-2</v>
      </c>
    </row>
    <row r="20" spans="1:9" x14ac:dyDescent="0.25">
      <c r="A20" s="1">
        <v>7.1875E-8</v>
      </c>
      <c r="B20" s="1">
        <v>18.307500000000001</v>
      </c>
      <c r="C20" s="1">
        <f t="shared" si="0"/>
        <v>1.3496393286873376</v>
      </c>
      <c r="D20" s="1">
        <f t="shared" si="1"/>
        <v>4.0937499999999998E-8</v>
      </c>
      <c r="E20" s="1">
        <f t="shared" si="2"/>
        <v>295878787.87878788</v>
      </c>
      <c r="F20" s="1">
        <f t="shared" si="3"/>
        <v>0.48088089314194571</v>
      </c>
      <c r="G20" s="1"/>
      <c r="H20" s="1">
        <f>F20/$Q$1</f>
        <v>0.14458721363342317</v>
      </c>
      <c r="I20" s="1">
        <f>E20/$K$1</f>
        <v>0.14458721363342342</v>
      </c>
    </row>
    <row r="21" spans="1:9" x14ac:dyDescent="0.25">
      <c r="A21" s="1">
        <v>1.3374999999999999E-7</v>
      </c>
      <c r="B21" s="1">
        <v>8.0302500000000006</v>
      </c>
      <c r="C21" s="1">
        <f t="shared" si="0"/>
        <v>0.59199460435294238</v>
      </c>
      <c r="D21" s="1">
        <f t="shared" si="1"/>
        <v>1.028125E-7</v>
      </c>
      <c r="E21" s="1">
        <f t="shared" si="2"/>
        <v>129781818.18181822</v>
      </c>
      <c r="F21" s="1">
        <f t="shared" si="3"/>
        <v>0.21092960765550242</v>
      </c>
      <c r="G21" s="1"/>
      <c r="H21" s="1">
        <f>F21/$Q$1</f>
        <v>6.3420536516717016E-2</v>
      </c>
      <c r="I21" s="1">
        <f>E21/$K$1</f>
        <v>6.3420536516717113E-2</v>
      </c>
    </row>
    <row r="22" spans="1:9" x14ac:dyDescent="0.25">
      <c r="A22" s="1">
        <v>1.9562E-7</v>
      </c>
      <c r="B22" s="1">
        <v>2.3807</v>
      </c>
      <c r="C22" s="1">
        <f t="shared" si="0"/>
        <v>0.175506560142343</v>
      </c>
      <c r="D22" s="1">
        <f t="shared" si="1"/>
        <v>1.64685E-7</v>
      </c>
      <c r="E22" s="1">
        <f t="shared" si="2"/>
        <v>38479069.015678026</v>
      </c>
      <c r="F22" s="1">
        <f t="shared" si="3"/>
        <v>6.2538613221270384E-2</v>
      </c>
      <c r="G22" s="1"/>
      <c r="H22" s="1">
        <f>F22/$Q$1</f>
        <v>1.8803583089113826E-2</v>
      </c>
      <c r="I22" s="1">
        <f>E22/$K$1</f>
        <v>1.8803583089113857E-2</v>
      </c>
    </row>
    <row r="23" spans="1:9" x14ac:dyDescent="0.25">
      <c r="A23" s="1">
        <v>2.5750000000000002E-7</v>
      </c>
      <c r="B23" s="1">
        <v>0.98202500000000004</v>
      </c>
      <c r="C23" s="1">
        <f t="shared" si="0"/>
        <v>7.2395442400883941E-2</v>
      </c>
      <c r="D23" s="1">
        <f t="shared" si="1"/>
        <v>2.2656000000000001E-7</v>
      </c>
      <c r="E23" s="1">
        <f t="shared" si="2"/>
        <v>15869828.700711049</v>
      </c>
      <c r="F23" s="1">
        <f t="shared" si="3"/>
        <v>2.5792647909366164E-2</v>
      </c>
      <c r="G23" s="1"/>
      <c r="H23" s="1">
        <f>F23/$Q$1</f>
        <v>7.7551159686903709E-3</v>
      </c>
      <c r="I23" s="1">
        <f>E23/$K$1</f>
        <v>7.7551159686903839E-3</v>
      </c>
    </row>
    <row r="24" spans="1:9" x14ac:dyDescent="0.25">
      <c r="A24" s="1">
        <v>3.1936999999999998E-7</v>
      </c>
      <c r="B24" s="1">
        <v>0.58611999999999997</v>
      </c>
      <c r="C24" s="1">
        <f t="shared" si="0"/>
        <v>4.3209100277494049E-2</v>
      </c>
      <c r="D24" s="1">
        <f t="shared" si="1"/>
        <v>2.8843499999999998E-7</v>
      </c>
      <c r="E24" s="1">
        <f t="shared" si="2"/>
        <v>9473411.9928883202</v>
      </c>
      <c r="F24" s="1">
        <f t="shared" si="3"/>
        <v>1.5396787491599541E-2</v>
      </c>
      <c r="G24" s="1"/>
      <c r="H24" s="1">
        <f>F24/$Q$1</f>
        <v>4.6293762843665331E-3</v>
      </c>
      <c r="I24" s="1">
        <f>E24/$K$1</f>
        <v>4.6293762843665409E-3</v>
      </c>
    </row>
    <row r="25" spans="1:9" x14ac:dyDescent="0.25">
      <c r="A25" s="1">
        <v>3.8125E-7</v>
      </c>
      <c r="B25" s="1">
        <v>0.42807099999999998</v>
      </c>
      <c r="C25" s="1">
        <f t="shared" si="0"/>
        <v>3.1557637966435466E-2</v>
      </c>
      <c r="D25" s="1">
        <f t="shared" si="1"/>
        <v>3.5031000000000002E-7</v>
      </c>
      <c r="E25" s="1">
        <f t="shared" si="2"/>
        <v>6917760.1809954727</v>
      </c>
      <c r="F25" s="1">
        <f t="shared" si="3"/>
        <v>1.1243180757323166E-2</v>
      </c>
      <c r="G25" s="1"/>
      <c r="H25" s="1">
        <f>F25/$Q$1</f>
        <v>3.3805048220088649E-3</v>
      </c>
      <c r="I25" s="1">
        <f>E25/$K$1</f>
        <v>3.3805048220088706E-3</v>
      </c>
    </row>
    <row r="26" spans="1:9" x14ac:dyDescent="0.25">
      <c r="A26" s="1">
        <v>4.4312000000000001E-7</v>
      </c>
      <c r="B26" s="1">
        <v>0.34002900000000003</v>
      </c>
      <c r="C26" s="1">
        <f t="shared" si="0"/>
        <v>2.5067131574175981E-2</v>
      </c>
      <c r="D26" s="1">
        <f t="shared" si="1"/>
        <v>4.1218500000000001E-7</v>
      </c>
      <c r="E26" s="1">
        <f t="shared" si="2"/>
        <v>5495862.2919023754</v>
      </c>
      <c r="F26" s="1">
        <f t="shared" si="3"/>
        <v>8.9322225038918589E-3</v>
      </c>
      <c r="G26" s="1"/>
      <c r="H26" s="1">
        <f>F26/$Q$1</f>
        <v>2.6856653732970498E-3</v>
      </c>
      <c r="I26" s="1">
        <f>E26/$K$1</f>
        <v>2.6856653732970541E-3</v>
      </c>
    </row>
    <row r="27" spans="1:9" x14ac:dyDescent="0.25">
      <c r="A27" s="1">
        <v>5.0500000000000004E-7</v>
      </c>
      <c r="B27" s="1">
        <v>0.28302699999999997</v>
      </c>
      <c r="C27" s="1">
        <f t="shared" si="0"/>
        <v>2.0864911663547238E-2</v>
      </c>
      <c r="D27" s="1">
        <f t="shared" si="1"/>
        <v>4.7406E-7</v>
      </c>
      <c r="E27" s="1">
        <f t="shared" si="2"/>
        <v>4573804.1370394295</v>
      </c>
      <c r="F27" s="1">
        <f t="shared" si="3"/>
        <v>7.4336353553567137E-3</v>
      </c>
      <c r="G27" s="1"/>
      <c r="H27" s="1">
        <f>F27/$Q$1</f>
        <v>2.2350828209776021E-3</v>
      </c>
      <c r="I27" s="1">
        <f>E27/$K$1</f>
        <v>2.2350828209776056E-3</v>
      </c>
    </row>
    <row r="28" spans="1:9" x14ac:dyDescent="0.25">
      <c r="A28" s="1">
        <v>5.6687000000000005E-7</v>
      </c>
      <c r="B28" s="1">
        <v>0.241088</v>
      </c>
      <c r="C28" s="1">
        <f t="shared" si="0"/>
        <v>1.7773144693408321E-2</v>
      </c>
      <c r="D28" s="1">
        <f t="shared" si="1"/>
        <v>5.3593500000000004E-7</v>
      </c>
      <c r="E28" s="1">
        <f t="shared" si="2"/>
        <v>3896686.6009374489</v>
      </c>
      <c r="F28" s="1">
        <f t="shared" si="3"/>
        <v>6.3331411703657055E-3</v>
      </c>
      <c r="G28" s="1"/>
      <c r="H28" s="1">
        <f>F28/$Q$1</f>
        <v>1.9041955054346514E-3</v>
      </c>
      <c r="I28" s="1">
        <f>E28/$K$1</f>
        <v>1.9041955054346547E-3</v>
      </c>
    </row>
    <row r="29" spans="1:9" x14ac:dyDescent="0.25">
      <c r="A29" s="1">
        <v>6.2875000000000002E-7</v>
      </c>
      <c r="B29" s="1">
        <v>0.21165</v>
      </c>
      <c r="C29" s="1">
        <f t="shared" si="0"/>
        <v>1.5602958564341117E-2</v>
      </c>
      <c r="D29" s="1">
        <f t="shared" si="1"/>
        <v>5.9781000000000008E-7</v>
      </c>
      <c r="E29" s="1">
        <f t="shared" si="2"/>
        <v>3420329.6703296723</v>
      </c>
      <c r="F29" s="1">
        <f t="shared" si="3"/>
        <v>5.5589358010410669E-3</v>
      </c>
      <c r="G29" s="1"/>
      <c r="H29" s="1">
        <f>F29/$Q$1</f>
        <v>1.6714139607172105E-3</v>
      </c>
      <c r="I29" s="1">
        <f>E29/$K$1</f>
        <v>1.6714139607172131E-3</v>
      </c>
    </row>
    <row r="30" spans="1:9" x14ac:dyDescent="0.25">
      <c r="A30" s="1">
        <v>6.9062999999999998E-7</v>
      </c>
      <c r="B30" s="1">
        <v>0.18808800000000001</v>
      </c>
      <c r="C30" s="1">
        <f t="shared" si="0"/>
        <v>1.3865954502479528E-2</v>
      </c>
      <c r="D30" s="1">
        <f t="shared" si="1"/>
        <v>6.5968999999999995E-7</v>
      </c>
      <c r="E30" s="1">
        <f t="shared" si="2"/>
        <v>3039560.4395604413</v>
      </c>
      <c r="F30" s="1">
        <f t="shared" si="3"/>
        <v>4.9400855986119164E-3</v>
      </c>
      <c r="G30" s="1"/>
      <c r="H30" s="1">
        <f>F30/$Q$1</f>
        <v>1.4853432981024269E-3</v>
      </c>
      <c r="I30" s="1">
        <f>E30/$K$1</f>
        <v>1.4853432981024293E-3</v>
      </c>
    </row>
    <row r="31" spans="1:9" x14ac:dyDescent="0.25">
      <c r="A31" s="1">
        <v>7.525E-7</v>
      </c>
      <c r="B31" s="1">
        <v>0.16897999999999999</v>
      </c>
      <c r="C31" s="1">
        <f t="shared" si="0"/>
        <v>1.2457301857795236E-2</v>
      </c>
      <c r="D31" s="1">
        <f t="shared" si="1"/>
        <v>7.2156499999999999E-7</v>
      </c>
      <c r="E31" s="1">
        <f t="shared" si="2"/>
        <v>2731210.6028769994</v>
      </c>
      <c r="F31" s="1">
        <f t="shared" si="3"/>
        <v>4.4389359693074596E-3</v>
      </c>
      <c r="G31" s="1"/>
      <c r="H31" s="1">
        <f>F31/$Q$1</f>
        <v>1.3346618517236337E-3</v>
      </c>
      <c r="I31" s="1">
        <f>E31/$K$1</f>
        <v>1.3346618517236359E-3</v>
      </c>
    </row>
    <row r="32" spans="1:9" x14ac:dyDescent="0.25">
      <c r="A32" s="1">
        <v>8.1437999999999996E-7</v>
      </c>
      <c r="B32" s="1">
        <v>0.15301999999999999</v>
      </c>
      <c r="C32" s="1">
        <f t="shared" si="0"/>
        <v>1.1280721566338189E-2</v>
      </c>
      <c r="D32" s="1">
        <f t="shared" si="1"/>
        <v>7.8344000000000003E-7</v>
      </c>
      <c r="E32" s="1">
        <f t="shared" si="2"/>
        <v>2472850.6787330327</v>
      </c>
      <c r="F32" s="1">
        <f t="shared" si="3"/>
        <v>4.0190331031197913E-3</v>
      </c>
      <c r="G32" s="1"/>
      <c r="H32" s="1">
        <f>F32/$Q$1</f>
        <v>1.2084089972546539E-3</v>
      </c>
      <c r="I32" s="1">
        <f>E32/$K$1</f>
        <v>1.2084089972546558E-3</v>
      </c>
    </row>
    <row r="33" spans="1:9" x14ac:dyDescent="0.25">
      <c r="A33" s="1">
        <v>8.7624999999999997E-7</v>
      </c>
      <c r="B33" s="1">
        <v>0.14054700000000001</v>
      </c>
      <c r="C33" s="1">
        <f t="shared" si="0"/>
        <v>1.0361204901216401E-2</v>
      </c>
      <c r="D33" s="1">
        <f t="shared" si="1"/>
        <v>8.4531499999999997E-7</v>
      </c>
      <c r="E33" s="1">
        <f t="shared" si="2"/>
        <v>2271650.2343623722</v>
      </c>
      <c r="F33" s="1">
        <f t="shared" si="3"/>
        <v>3.6920294335321077E-3</v>
      </c>
      <c r="G33" s="1"/>
      <c r="H33" s="1">
        <f>F33/$Q$1</f>
        <v>1.1100882901775449E-3</v>
      </c>
      <c r="I33" s="1">
        <f>E33/$K$1</f>
        <v>1.1100882901775467E-3</v>
      </c>
    </row>
    <row r="34" spans="1:9" x14ac:dyDescent="0.25">
      <c r="A34" s="1">
        <v>9.3813000000000005E-7</v>
      </c>
      <c r="B34" s="1">
        <v>0.12950500000000001</v>
      </c>
      <c r="C34" s="1">
        <f t="shared" si="0"/>
        <v>9.5471823712496885E-3</v>
      </c>
      <c r="D34" s="1">
        <f t="shared" si="1"/>
        <v>9.0719000000000001E-7</v>
      </c>
      <c r="E34" s="1">
        <f t="shared" si="2"/>
        <v>2092840.9825468624</v>
      </c>
      <c r="F34" s="1">
        <f t="shared" si="3"/>
        <v>3.4014173442656372E-3</v>
      </c>
      <c r="G34" s="1"/>
      <c r="H34" s="1">
        <f>F34/$Q$1</f>
        <v>1.0227094967289485E-3</v>
      </c>
      <c r="I34" s="1">
        <f>E34/$K$1</f>
        <v>1.0227094967289502E-3</v>
      </c>
    </row>
    <row r="35" spans="1:9" x14ac:dyDescent="0.25">
      <c r="A35" s="1">
        <v>9.9999999999999995E-7</v>
      </c>
      <c r="B35" s="1">
        <v>0.120583</v>
      </c>
      <c r="C35" s="1">
        <f t="shared" si="0"/>
        <v>8.8894474489201267E-3</v>
      </c>
      <c r="D35" s="1">
        <f t="shared" si="1"/>
        <v>9.6906500000000006E-7</v>
      </c>
      <c r="E35" s="1">
        <f t="shared" si="2"/>
        <v>1948973.6544367252</v>
      </c>
      <c r="F35" s="1">
        <f t="shared" si="3"/>
        <v>3.1675950762634769E-3</v>
      </c>
      <c r="G35" s="1"/>
      <c r="H35" s="1">
        <f>F35/$Q$1</f>
        <v>9.5240578806007328E-4</v>
      </c>
      <c r="I35" s="1">
        <f>E35/$K$1</f>
        <v>9.5240578806007491E-4</v>
      </c>
    </row>
    <row r="36" spans="1:9" x14ac:dyDescent="0.25">
      <c r="A36" s="1">
        <v>7.1875000000000002E-6</v>
      </c>
      <c r="B36" s="1">
        <v>3.4674499999999999</v>
      </c>
      <c r="C36" s="1">
        <f t="shared" si="0"/>
        <v>0.25562238919879332</v>
      </c>
      <c r="D36" s="1">
        <f t="shared" si="1"/>
        <v>4.0937500000000004E-6</v>
      </c>
      <c r="E36" s="1">
        <f t="shared" si="2"/>
        <v>560395.95959595952</v>
      </c>
      <c r="F36" s="1">
        <f t="shared" si="3"/>
        <v>9.1079090696438041E-4</v>
      </c>
      <c r="G36" s="1"/>
      <c r="H36" s="1">
        <f>F36/$Q$1</f>
        <v>2.7384893290357127E-4</v>
      </c>
      <c r="I36" s="1">
        <f>E36/$K$1</f>
        <v>2.7384893290357171E-4</v>
      </c>
    </row>
    <row r="37" spans="1:9" x14ac:dyDescent="0.25">
      <c r="A37" s="1">
        <v>1.3375E-5</v>
      </c>
      <c r="B37" s="1">
        <v>1.34985</v>
      </c>
      <c r="C37" s="1">
        <f t="shared" si="0"/>
        <v>9.9511710928777974E-2</v>
      </c>
      <c r="D37" s="1">
        <f t="shared" si="1"/>
        <v>1.0281249999999999E-5</v>
      </c>
      <c r="E37" s="1">
        <f t="shared" si="2"/>
        <v>218157.57575757577</v>
      </c>
      <c r="F37" s="1">
        <f t="shared" si="3"/>
        <v>3.5456347049441785E-4</v>
      </c>
      <c r="G37" s="1"/>
      <c r="H37" s="1">
        <f>F37/$Q$1</f>
        <v>1.0660715571382018E-4</v>
      </c>
      <c r="I37" s="1">
        <f>E37/$K$1</f>
        <v>1.0660715571382036E-4</v>
      </c>
    </row>
    <row r="38" spans="1:9" x14ac:dyDescent="0.25">
      <c r="A38" s="1">
        <v>1.9562999999999999E-5</v>
      </c>
      <c r="B38" s="1">
        <v>0.83246900000000001</v>
      </c>
      <c r="C38" s="1">
        <f t="shared" si="0"/>
        <v>6.1370088887779284E-2</v>
      </c>
      <c r="D38" s="1">
        <f t="shared" si="1"/>
        <v>1.6469000000000001E-5</v>
      </c>
      <c r="E38" s="1">
        <f t="shared" si="2"/>
        <v>134529.57336780868</v>
      </c>
      <c r="F38" s="1">
        <f t="shared" si="3"/>
        <v>2.1864595924199639E-4</v>
      </c>
      <c r="G38" s="1"/>
      <c r="H38" s="1">
        <f>F38/$Q$1</f>
        <v>6.5740624071074634E-5</v>
      </c>
      <c r="I38" s="1">
        <f>E38/$K$1</f>
        <v>6.5740624071074756E-5</v>
      </c>
    </row>
    <row r="39" spans="1:9" x14ac:dyDescent="0.25">
      <c r="A39" s="1">
        <v>2.5749999999999999E-5</v>
      </c>
      <c r="B39" s="1">
        <v>0.61969099999999999</v>
      </c>
      <c r="C39" s="1">
        <f t="shared" si="0"/>
        <v>4.5683973520884061E-2</v>
      </c>
      <c r="D39" s="1">
        <f t="shared" si="1"/>
        <v>2.2656499999999999E-5</v>
      </c>
      <c r="E39" s="1">
        <f t="shared" si="2"/>
        <v>100160.17455956036</v>
      </c>
      <c r="F39" s="1">
        <f t="shared" si="3"/>
        <v>1.6278664159995911E-4</v>
      </c>
      <c r="G39" s="1"/>
      <c r="H39" s="1">
        <f>F39/$Q$1</f>
        <v>4.8945315277338755E-5</v>
      </c>
      <c r="I39" s="1">
        <f>E39/$K$1</f>
        <v>4.8945315277338836E-5</v>
      </c>
    </row>
    <row r="40" spans="1:9" x14ac:dyDescent="0.25">
      <c r="A40" s="1">
        <v>3.1937999999999998E-5</v>
      </c>
      <c r="B40" s="1">
        <v>0.526478</v>
      </c>
      <c r="C40" s="1">
        <f t="shared" si="0"/>
        <v>3.8812258063015276E-2</v>
      </c>
      <c r="D40" s="1">
        <f t="shared" si="1"/>
        <v>2.8843999999999997E-5</v>
      </c>
      <c r="E40" s="1">
        <f t="shared" si="2"/>
        <v>85080.478345184238</v>
      </c>
      <c r="F40" s="1">
        <f t="shared" si="3"/>
        <v>1.3827816691048888E-4</v>
      </c>
      <c r="G40" s="1"/>
      <c r="H40" s="1">
        <f>F40/$Q$1</f>
        <v>4.1576313688186866E-5</v>
      </c>
      <c r="I40" s="1">
        <f>E40/$K$1</f>
        <v>4.157631368818694E-5</v>
      </c>
    </row>
    <row r="41" spans="1:9" x14ac:dyDescent="0.25">
      <c r="A41" s="1">
        <v>3.8124999999999998E-5</v>
      </c>
      <c r="B41" s="1">
        <v>0.42121599999999998</v>
      </c>
      <c r="C41" s="1">
        <f t="shared" si="0"/>
        <v>3.1052283461552126E-2</v>
      </c>
      <c r="D41" s="1">
        <f t="shared" si="1"/>
        <v>3.5031499999999998E-5</v>
      </c>
      <c r="E41" s="1">
        <f t="shared" si="2"/>
        <v>68080.814611281719</v>
      </c>
      <c r="F41" s="1">
        <f t="shared" si="3"/>
        <v>1.1064923974717786E-4</v>
      </c>
      <c r="G41" s="1"/>
      <c r="H41" s="1">
        <f>F41/$Q$1</f>
        <v>3.3269080751309159E-5</v>
      </c>
      <c r="I41" s="1">
        <f>E41/$K$1</f>
        <v>3.3269080751309213E-5</v>
      </c>
    </row>
    <row r="42" spans="1:9" x14ac:dyDescent="0.25">
      <c r="A42" s="1">
        <v>4.4313000000000001E-5</v>
      </c>
      <c r="B42" s="1">
        <v>0.39478000000000002</v>
      </c>
      <c r="C42" s="1">
        <f t="shared" si="0"/>
        <v>2.9103406482544704E-2</v>
      </c>
      <c r="D42" s="1">
        <f t="shared" si="1"/>
        <v>4.1219E-5</v>
      </c>
      <c r="E42" s="1">
        <f t="shared" si="2"/>
        <v>63797.672915319956</v>
      </c>
      <c r="F42" s="1">
        <f t="shared" si="3"/>
        <v>1.0368800734868842E-4</v>
      </c>
      <c r="G42" s="1"/>
      <c r="H42" s="1">
        <f>F42/$Q$1</f>
        <v>3.1176036069545938E-5</v>
      </c>
      <c r="I42" s="1">
        <f>E42/$K$1</f>
        <v>3.1176036069545985E-5</v>
      </c>
    </row>
    <row r="43" spans="1:9" x14ac:dyDescent="0.25">
      <c r="A43" s="1">
        <v>5.0500000000000001E-5</v>
      </c>
      <c r="B43" s="1">
        <v>0.34485100000000002</v>
      </c>
      <c r="C43" s="1">
        <f t="shared" si="0"/>
        <v>2.5422612160980861E-2</v>
      </c>
      <c r="D43" s="1">
        <f t="shared" si="1"/>
        <v>4.7406500000000001E-5</v>
      </c>
      <c r="E43" s="1">
        <f t="shared" si="2"/>
        <v>55737.999030224666</v>
      </c>
      <c r="F43" s="1">
        <f t="shared" si="3"/>
        <v>9.0588916318596704E-5</v>
      </c>
      <c r="G43" s="1"/>
      <c r="H43" s="1">
        <f>F43/$Q$1</f>
        <v>2.7237511790078524E-5</v>
      </c>
      <c r="I43" s="1">
        <f>E43/$K$1</f>
        <v>2.7237511790078569E-5</v>
      </c>
    </row>
    <row r="44" spans="1:9" x14ac:dyDescent="0.25">
      <c r="A44" s="1">
        <v>5.6687999999999997E-5</v>
      </c>
      <c r="B44" s="1">
        <v>0.30599799999999999</v>
      </c>
      <c r="C44" s="1">
        <f t="shared" si="0"/>
        <v>2.2558346868751491E-2</v>
      </c>
      <c r="D44" s="1">
        <f t="shared" si="1"/>
        <v>5.3594000000000002E-5</v>
      </c>
      <c r="E44" s="1">
        <f t="shared" si="2"/>
        <v>49450.226244343925</v>
      </c>
      <c r="F44" s="1">
        <f t="shared" si="3"/>
        <v>8.036963086449159E-5</v>
      </c>
      <c r="G44" s="1"/>
      <c r="H44" s="1">
        <f>F44/$Q$1</f>
        <v>2.4164863177488543E-5</v>
      </c>
      <c r="I44" s="1">
        <f>E44/$K$1</f>
        <v>2.4164863177488583E-5</v>
      </c>
    </row>
    <row r="45" spans="1:9" x14ac:dyDescent="0.25">
      <c r="A45" s="1">
        <v>6.2874999999999997E-5</v>
      </c>
      <c r="B45" s="1">
        <v>0.27618500000000001</v>
      </c>
      <c r="C45" s="1">
        <f t="shared" si="0"/>
        <v>2.0360515526069226E-2</v>
      </c>
      <c r="D45" s="1">
        <f t="shared" si="1"/>
        <v>5.9781499999999997E-5</v>
      </c>
      <c r="E45" s="1">
        <f t="shared" si="2"/>
        <v>44639.56683368353</v>
      </c>
      <c r="F45" s="1">
        <f t="shared" si="3"/>
        <v>7.2551043359165641E-5</v>
      </c>
      <c r="G45" s="1"/>
      <c r="H45" s="1">
        <f>F45/$Q$1</f>
        <v>2.1814036188797007E-5</v>
      </c>
      <c r="I45" s="1">
        <f>E45/$K$1</f>
        <v>2.1814036188797044E-5</v>
      </c>
    </row>
    <row r="46" spans="1:9" x14ac:dyDescent="0.25">
      <c r="A46" s="1">
        <v>6.9062999999999999E-5</v>
      </c>
      <c r="B46" s="1">
        <v>0.240701</v>
      </c>
      <c r="C46" s="1">
        <f t="shared" si="0"/>
        <v>1.7744614832957577E-2</v>
      </c>
      <c r="D46" s="1">
        <f t="shared" si="1"/>
        <v>6.5969000000000005E-5</v>
      </c>
      <c r="E46" s="1">
        <f t="shared" si="2"/>
        <v>38898.028442146075</v>
      </c>
      <c r="F46" s="1">
        <f t="shared" si="3"/>
        <v>6.3219532541761617E-5</v>
      </c>
      <c r="G46" s="1"/>
      <c r="H46" s="1">
        <f>F46/$Q$1</f>
        <v>1.9008316170970608E-5</v>
      </c>
      <c r="I46" s="1">
        <f>E46/$K$1</f>
        <v>1.9008316170970639E-5</v>
      </c>
    </row>
    <row r="47" spans="1:9" x14ac:dyDescent="0.25">
      <c r="A47" s="1">
        <v>7.525E-5</v>
      </c>
      <c r="B47" s="1">
        <v>0.23417299999999999</v>
      </c>
      <c r="C47" s="1">
        <f t="shared" si="0"/>
        <v>1.7263366954346573E-2</v>
      </c>
      <c r="D47" s="1">
        <f t="shared" si="1"/>
        <v>7.2156499999999999E-5</v>
      </c>
      <c r="E47" s="1">
        <f t="shared" si="2"/>
        <v>37849.199935348312</v>
      </c>
      <c r="F47" s="1">
        <f t="shared" si="3"/>
        <v>6.1514910210713463E-5</v>
      </c>
      <c r="G47" s="1"/>
      <c r="H47" s="1">
        <f>F47/$Q$1</f>
        <v>1.8495784696631469E-5</v>
      </c>
      <c r="I47" s="1">
        <f>E47/$K$1</f>
        <v>1.8495784696631496E-5</v>
      </c>
    </row>
    <row r="48" spans="1:9" x14ac:dyDescent="0.25">
      <c r="A48" s="1">
        <v>8.1437E-5</v>
      </c>
      <c r="B48" s="1">
        <v>0.21309700000000001</v>
      </c>
      <c r="C48" s="1">
        <f t="shared" si="0"/>
        <v>1.5709632228610437E-2</v>
      </c>
      <c r="D48" s="1">
        <f t="shared" si="1"/>
        <v>7.83435E-5</v>
      </c>
      <c r="E48" s="1">
        <f t="shared" si="2"/>
        <v>34442.702440601264</v>
      </c>
      <c r="F48" s="1">
        <f t="shared" si="3"/>
        <v>5.5978455335040362E-5</v>
      </c>
      <c r="G48" s="1"/>
      <c r="H48" s="1">
        <f>F48/$Q$1</f>
        <v>1.6831130111063513E-5</v>
      </c>
      <c r="I48" s="1">
        <f>E48/$K$1</f>
        <v>1.683113011106354E-5</v>
      </c>
    </row>
    <row r="49" spans="1:9" x14ac:dyDescent="0.25">
      <c r="A49" s="1">
        <v>8.7625000000000002E-5</v>
      </c>
      <c r="B49" s="1">
        <v>0.20166899999999999</v>
      </c>
      <c r="C49" s="1">
        <f t="shared" si="0"/>
        <v>1.4867153558762621E-2</v>
      </c>
      <c r="D49" s="1">
        <f t="shared" si="1"/>
        <v>8.4530999999999994E-5</v>
      </c>
      <c r="E49" s="1">
        <f t="shared" si="2"/>
        <v>32590.336134453766</v>
      </c>
      <c r="F49" s="1">
        <f t="shared" si="3"/>
        <v>5.2967872622733271E-5</v>
      </c>
      <c r="G49" s="1"/>
      <c r="H49" s="1">
        <f>F49/$Q$1</f>
        <v>1.5925933477149952E-5</v>
      </c>
      <c r="I49" s="1">
        <f>E49/$K$1</f>
        <v>1.592593347714998E-5</v>
      </c>
    </row>
    <row r="50" spans="1:9" x14ac:dyDescent="0.25">
      <c r="A50" s="1">
        <v>9.3812000000000002E-5</v>
      </c>
      <c r="B50" s="1">
        <v>0.18779899999999999</v>
      </c>
      <c r="C50" s="1">
        <f t="shared" si="0"/>
        <v>1.3844649257853519E-2</v>
      </c>
      <c r="D50" s="1">
        <f t="shared" si="1"/>
        <v>9.0718500000000002E-5</v>
      </c>
      <c r="E50" s="1">
        <f t="shared" si="2"/>
        <v>30353.806368191366</v>
      </c>
      <c r="F50" s="1">
        <f t="shared" si="3"/>
        <v>4.9332923192092063E-5</v>
      </c>
      <c r="G50" s="1"/>
      <c r="H50" s="1">
        <f>F50/$Q$1</f>
        <v>1.4833007521117687E-5</v>
      </c>
      <c r="I50" s="1">
        <f>E50/$K$1</f>
        <v>1.4833007521117713E-5</v>
      </c>
    </row>
    <row r="51" spans="1:9" x14ac:dyDescent="0.25">
      <c r="A51" s="1">
        <v>1E-4</v>
      </c>
      <c r="B51" s="1">
        <v>0.17688899999999999</v>
      </c>
      <c r="C51" s="1">
        <f t="shared" si="0"/>
        <v>1.3040357843079308E-2</v>
      </c>
      <c r="D51" s="1">
        <f t="shared" si="1"/>
        <v>9.690600000000001E-5</v>
      </c>
      <c r="E51" s="1">
        <f t="shared" si="2"/>
        <v>28585.811247575941</v>
      </c>
      <c r="F51" s="1">
        <f t="shared" si="3"/>
        <v>4.6459465859218155E-5</v>
      </c>
      <c r="G51" s="1"/>
      <c r="H51" s="1">
        <f>F51/$Q$1</f>
        <v>1.3969040590470415E-5</v>
      </c>
      <c r="I51" s="1">
        <f>E51/$K$1</f>
        <v>1.3969040590470438E-5</v>
      </c>
    </row>
    <row r="52" spans="1:9" x14ac:dyDescent="0.25">
      <c r="A52" s="1">
        <v>7.1874999999999999E-4</v>
      </c>
      <c r="B52" s="1">
        <v>5.7107700000000001</v>
      </c>
      <c r="C52" s="1">
        <f t="shared" si="0"/>
        <v>0.42100121748397035</v>
      </c>
      <c r="D52" s="1">
        <f t="shared" si="1"/>
        <v>4.0937500000000002E-4</v>
      </c>
      <c r="E52" s="1">
        <f t="shared" si="2"/>
        <v>9229.5272727272732</v>
      </c>
      <c r="F52" s="1">
        <f t="shared" si="3"/>
        <v>1.5000410641148323E-5</v>
      </c>
      <c r="G52" s="1"/>
      <c r="H52" s="1">
        <f>F52/$Q$1</f>
        <v>4.5101970340097998E-6</v>
      </c>
      <c r="I52" s="1">
        <f>E52/$K$1</f>
        <v>4.5101970340098074E-6</v>
      </c>
    </row>
    <row r="53" spans="1:9" x14ac:dyDescent="0.25">
      <c r="A53" s="1">
        <v>1.3374999999999999E-3</v>
      </c>
      <c r="B53" s="1">
        <v>1.8708899999999999</v>
      </c>
      <c r="C53" s="1">
        <f t="shared" si="0"/>
        <v>0.13792307653409003</v>
      </c>
      <c r="D53" s="1">
        <f t="shared" si="1"/>
        <v>1.028125E-3</v>
      </c>
      <c r="E53" s="1">
        <f t="shared" si="2"/>
        <v>3023.6606060606064</v>
      </c>
      <c r="F53" s="1">
        <f t="shared" si="3"/>
        <v>4.9142441850079739E-6</v>
      </c>
      <c r="G53" s="1"/>
      <c r="H53" s="1">
        <f>F53/$Q$1</f>
        <v>1.4775735196757345E-6</v>
      </c>
      <c r="I53" s="1">
        <f>E53/$K$1</f>
        <v>1.4775735196757371E-6</v>
      </c>
    </row>
    <row r="54" spans="1:9" x14ac:dyDescent="0.25">
      <c r="A54" s="1">
        <v>1.9562999999999998E-3</v>
      </c>
      <c r="B54" s="1">
        <v>1.15954</v>
      </c>
      <c r="C54" s="1">
        <f t="shared" si="0"/>
        <v>8.5481949320557998E-2</v>
      </c>
      <c r="D54" s="1">
        <f t="shared" si="1"/>
        <v>1.6468999999999998E-3</v>
      </c>
      <c r="E54" s="1">
        <f t="shared" si="2"/>
        <v>1873.8526179702656</v>
      </c>
      <c r="F54" s="1">
        <f t="shared" si="3"/>
        <v>3.0455036233116734E-6</v>
      </c>
      <c r="G54" s="1"/>
      <c r="H54" s="1">
        <f>F54/$Q$1</f>
        <v>9.1569635908813304E-7</v>
      </c>
      <c r="I54" s="1">
        <f>E54/$K$1</f>
        <v>9.1569635908813452E-7</v>
      </c>
    </row>
    <row r="55" spans="1:9" x14ac:dyDescent="0.25">
      <c r="A55" s="1">
        <v>2.575E-3</v>
      </c>
      <c r="B55" s="1">
        <v>0.839862</v>
      </c>
      <c r="C55" s="1">
        <f t="shared" si="0"/>
        <v>6.1915105059129033E-2</v>
      </c>
      <c r="D55" s="1">
        <f t="shared" si="1"/>
        <v>2.2656500000000001E-3</v>
      </c>
      <c r="E55" s="1">
        <f t="shared" si="2"/>
        <v>1357.4624212057536</v>
      </c>
      <c r="F55" s="1">
        <f t="shared" si="3"/>
        <v>2.2062336614122981E-6</v>
      </c>
      <c r="G55" s="1"/>
      <c r="H55" s="1">
        <f>F55/$Q$1</f>
        <v>6.6335174110090792E-7</v>
      </c>
      <c r="I55" s="1">
        <f>E55/$K$1</f>
        <v>6.6335174110090908E-7</v>
      </c>
    </row>
    <row r="56" spans="1:9" x14ac:dyDescent="0.25">
      <c r="A56" s="1">
        <v>3.1936999999999998E-3</v>
      </c>
      <c r="B56" s="1">
        <v>0.65982300000000005</v>
      </c>
      <c r="C56" s="1">
        <f t="shared" si="0"/>
        <v>4.86425274216832E-2</v>
      </c>
      <c r="D56" s="1">
        <f t="shared" si="1"/>
        <v>2.8843499999999999E-3</v>
      </c>
      <c r="E56" s="1">
        <f t="shared" si="2"/>
        <v>1066.4667851947636</v>
      </c>
      <c r="F56" s="1">
        <f t="shared" si="3"/>
        <v>1.7332891750954892E-6</v>
      </c>
      <c r="G56" s="1"/>
      <c r="H56" s="1">
        <f>F56/$Q$1</f>
        <v>5.2115077937616495E-7</v>
      </c>
      <c r="I56" s="1">
        <f>E56/$K$1</f>
        <v>5.211507793761659E-7</v>
      </c>
    </row>
    <row r="57" spans="1:9" x14ac:dyDescent="0.25">
      <c r="A57" s="1">
        <v>3.8124999999999999E-3</v>
      </c>
      <c r="B57" s="1">
        <v>0.54548700000000006</v>
      </c>
      <c r="C57" s="1">
        <f t="shared" si="0"/>
        <v>4.0213612371305191E-2</v>
      </c>
      <c r="D57" s="1">
        <f t="shared" si="1"/>
        <v>3.5030999999999999E-3</v>
      </c>
      <c r="E57" s="1">
        <f t="shared" si="2"/>
        <v>881.52391725921132</v>
      </c>
      <c r="F57" s="1">
        <f t="shared" si="3"/>
        <v>1.4327083455244442E-6</v>
      </c>
      <c r="G57" s="1"/>
      <c r="H57" s="1">
        <f>F57/$Q$1</f>
        <v>4.3077466911870932E-7</v>
      </c>
      <c r="I57" s="1">
        <f>E57/$K$1</f>
        <v>4.3077466911871006E-7</v>
      </c>
    </row>
    <row r="58" spans="1:9" x14ac:dyDescent="0.25">
      <c r="A58" s="1">
        <v>4.4313E-3</v>
      </c>
      <c r="B58" s="1">
        <v>0.46413500000000002</v>
      </c>
      <c r="C58" s="1">
        <f t="shared" si="0"/>
        <v>3.4216296589938411E-2</v>
      </c>
      <c r="D58" s="1">
        <f t="shared" si="1"/>
        <v>4.1218999999999995E-3</v>
      </c>
      <c r="E58" s="1">
        <f t="shared" si="2"/>
        <v>750.05656108597282</v>
      </c>
      <c r="F58" s="1">
        <f t="shared" si="3"/>
        <v>1.2190392950702546E-6</v>
      </c>
      <c r="G58" s="1"/>
      <c r="H58" s="1">
        <f>F58/$Q$1</f>
        <v>3.6653046003188376E-7</v>
      </c>
      <c r="I58" s="1">
        <f>E58/$K$1</f>
        <v>3.6653046003188435E-7</v>
      </c>
    </row>
    <row r="59" spans="1:9" x14ac:dyDescent="0.25">
      <c r="A59" s="1">
        <v>5.0499999999999998E-3</v>
      </c>
      <c r="B59" s="1">
        <v>0.40471299999999999</v>
      </c>
      <c r="C59" s="1">
        <f t="shared" si="0"/>
        <v>2.9835672900780468E-2</v>
      </c>
      <c r="D59" s="1">
        <f t="shared" si="1"/>
        <v>4.7406499999999999E-3</v>
      </c>
      <c r="E59" s="1">
        <f t="shared" si="2"/>
        <v>654.13447551317302</v>
      </c>
      <c r="F59" s="1">
        <f t="shared" si="3"/>
        <v>1.0631406633603569E-6</v>
      </c>
      <c r="G59" s="1"/>
      <c r="H59" s="1">
        <f>F59/$Q$1</f>
        <v>3.1965617350966224E-7</v>
      </c>
      <c r="I59" s="1">
        <f>E59/$K$1</f>
        <v>3.1965617350966277E-7</v>
      </c>
    </row>
    <row r="60" spans="1:9" x14ac:dyDescent="0.25">
      <c r="A60" s="1">
        <v>5.6687999999999999E-3</v>
      </c>
      <c r="B60" s="1">
        <v>0.35759400000000002</v>
      </c>
      <c r="C60" s="1">
        <f t="shared" si="0"/>
        <v>2.6362033379905496E-2</v>
      </c>
      <c r="D60" s="1">
        <f t="shared" si="1"/>
        <v>5.3594000000000003E-3</v>
      </c>
      <c r="E60" s="1">
        <f t="shared" si="2"/>
        <v>577.88299935358759</v>
      </c>
      <c r="F60" s="1">
        <f t="shared" si="3"/>
        <v>9.3921194842309378E-7</v>
      </c>
      <c r="G60" s="1"/>
      <c r="H60" s="1">
        <f>F60/$Q$1</f>
        <v>2.8239433209010622E-7</v>
      </c>
      <c r="I60" s="1">
        <f>E60/$K$1</f>
        <v>2.8239433209010664E-7</v>
      </c>
    </row>
    <row r="61" spans="1:9" x14ac:dyDescent="0.25">
      <c r="A61" s="1">
        <v>6.2874999999999997E-3</v>
      </c>
      <c r="B61" s="1">
        <v>0.32211899999999999</v>
      </c>
      <c r="C61" s="1">
        <f t="shared" si="0"/>
        <v>2.3746796171920607E-2</v>
      </c>
      <c r="D61" s="1">
        <f t="shared" si="1"/>
        <v>5.9781499999999998E-3</v>
      </c>
      <c r="E61" s="1">
        <f t="shared" si="2"/>
        <v>520.63843542912571</v>
      </c>
      <c r="F61" s="1">
        <f t="shared" si="3"/>
        <v>8.4617446768691573E-7</v>
      </c>
      <c r="G61" s="1"/>
      <c r="H61" s="1">
        <f>F61/$Q$1</f>
        <v>2.5442060658975341E-7</v>
      </c>
      <c r="I61" s="1">
        <f>E61/$K$1</f>
        <v>2.5442060658975384E-7</v>
      </c>
    </row>
    <row r="62" spans="1:9" x14ac:dyDescent="0.25">
      <c r="A62" s="1">
        <v>6.9062999999999998E-3</v>
      </c>
      <c r="B62" s="1">
        <v>0.29173199999999999</v>
      </c>
      <c r="C62" s="1">
        <f t="shared" si="0"/>
        <v>2.1506649222264883E-2</v>
      </c>
      <c r="D62" s="1">
        <f t="shared" si="1"/>
        <v>6.5968999999999993E-3</v>
      </c>
      <c r="E62" s="1">
        <f t="shared" si="2"/>
        <v>471.44796380090492</v>
      </c>
      <c r="F62" s="1">
        <f t="shared" si="3"/>
        <v>7.6622700643010215E-7</v>
      </c>
      <c r="G62" s="1"/>
      <c r="H62" s="1">
        <f>F62/$Q$1</f>
        <v>2.3038267781145894E-7</v>
      </c>
      <c r="I62" s="1">
        <f>E62/$K$1</f>
        <v>2.3038267781145934E-7</v>
      </c>
    </row>
    <row r="63" spans="1:9" x14ac:dyDescent="0.25">
      <c r="A63" s="1">
        <v>7.5249999999999996E-3</v>
      </c>
      <c r="B63" s="1">
        <v>0.26668399999999998</v>
      </c>
      <c r="C63" s="1">
        <f t="shared" si="0"/>
        <v>1.9660096393918008E-2</v>
      </c>
      <c r="D63" s="1">
        <f t="shared" si="1"/>
        <v>7.2156499999999997E-3</v>
      </c>
      <c r="E63" s="1">
        <f t="shared" si="2"/>
        <v>431.03927590108299</v>
      </c>
      <c r="F63" s="1">
        <f t="shared" si="3"/>
        <v>7.005522547276548E-7</v>
      </c>
      <c r="G63" s="1"/>
      <c r="H63" s="1">
        <f>F63/$Q$1</f>
        <v>2.1063614703814987E-7</v>
      </c>
      <c r="I63" s="1">
        <f>E63/$K$1</f>
        <v>2.1063614703815022E-7</v>
      </c>
    </row>
    <row r="64" spans="1:9" x14ac:dyDescent="0.25">
      <c r="A64" s="1">
        <v>8.1437999999999997E-3</v>
      </c>
      <c r="B64" s="1">
        <v>0.24572099999999999</v>
      </c>
      <c r="C64" s="1">
        <f t="shared" si="0"/>
        <v>1.8114692092551211E-2</v>
      </c>
      <c r="D64" s="1">
        <f t="shared" si="1"/>
        <v>7.8344E-3</v>
      </c>
      <c r="E64" s="1">
        <f t="shared" si="2"/>
        <v>397.09276018099541</v>
      </c>
      <c r="F64" s="1">
        <f t="shared" si="3"/>
        <v>6.4538023338890191E-7</v>
      </c>
      <c r="G64" s="1"/>
      <c r="H64" s="1">
        <f>F64/$Q$1</f>
        <v>1.940474887037058E-7</v>
      </c>
      <c r="I64" s="1">
        <f>E64/$K$1</f>
        <v>1.9404748870370612E-7</v>
      </c>
    </row>
    <row r="65" spans="1:9" x14ac:dyDescent="0.25">
      <c r="A65" s="1">
        <v>8.7624999999999995E-3</v>
      </c>
      <c r="B65" s="1">
        <v>0.22786600000000001</v>
      </c>
      <c r="C65" s="1">
        <f t="shared" si="0"/>
        <v>1.6798411321626048E-2</v>
      </c>
      <c r="D65" s="1">
        <f t="shared" si="1"/>
        <v>8.4531499999999996E-3</v>
      </c>
      <c r="E65" s="1">
        <f t="shared" si="2"/>
        <v>368.29804428640711</v>
      </c>
      <c r="F65" s="1">
        <f t="shared" si="3"/>
        <v>5.9858124250338153E-7</v>
      </c>
      <c r="G65" s="1"/>
      <c r="H65" s="1">
        <f>F65/$Q$1</f>
        <v>1.7997636259016312E-7</v>
      </c>
      <c r="I65" s="1">
        <f>E65/$K$1</f>
        <v>1.7997636259016344E-7</v>
      </c>
    </row>
    <row r="66" spans="1:9" x14ac:dyDescent="0.25">
      <c r="A66" s="1">
        <v>9.3813000000000004E-3</v>
      </c>
      <c r="B66" s="1">
        <v>0.213145</v>
      </c>
      <c r="C66" s="1">
        <f t="shared" si="0"/>
        <v>1.5713170815953165E-2</v>
      </c>
      <c r="D66" s="1">
        <f t="shared" si="1"/>
        <v>9.0719000000000008E-3</v>
      </c>
      <c r="E66" s="1">
        <f t="shared" si="2"/>
        <v>344.44893341952115</v>
      </c>
      <c r="F66" s="1">
        <f t="shared" si="3"/>
        <v>5.5982016126288482E-7</v>
      </c>
      <c r="G66" s="1"/>
      <c r="H66" s="1">
        <f>F66/$Q$1</f>
        <v>1.6832200739762301E-7</v>
      </c>
      <c r="I66" s="1">
        <f>E66/$K$1</f>
        <v>1.6832200739762327E-7</v>
      </c>
    </row>
    <row r="67" spans="1:9" x14ac:dyDescent="0.25">
      <c r="A67" s="1">
        <v>0.01</v>
      </c>
      <c r="B67" s="1">
        <v>0.19921</v>
      </c>
      <c r="C67" s="1">
        <f t="shared" ref="C67:C115" si="4">(B67)/($M$1*$O$3)</f>
        <v>1.4685874678017453E-2</v>
      </c>
      <c r="D67" s="1">
        <f t="shared" si="1"/>
        <v>9.6906500000000003E-3</v>
      </c>
      <c r="E67" s="1">
        <f t="shared" si="2"/>
        <v>321.98157426862787</v>
      </c>
      <c r="F67" s="1">
        <f t="shared" si="3"/>
        <v>5.233047901797488E-7</v>
      </c>
      <c r="G67" s="1"/>
      <c r="H67" s="1">
        <f>F67/$Q$1</f>
        <v>1.5734287340624049E-7</v>
      </c>
      <c r="I67" s="1">
        <f>E67/$K$1</f>
        <v>1.5734287340624076E-7</v>
      </c>
    </row>
    <row r="68" spans="1:9" x14ac:dyDescent="0.25">
      <c r="A68" s="1">
        <v>7.1874999999999994E-2</v>
      </c>
      <c r="B68" s="1">
        <v>6.2888299999999999</v>
      </c>
      <c r="C68" s="1">
        <f t="shared" si="4"/>
        <v>0.46361612997016466</v>
      </c>
      <c r="D68" s="1">
        <f t="shared" ref="D68:D115" si="5">AVERAGE(A68,A67)</f>
        <v>4.0937499999999995E-2</v>
      </c>
      <c r="E68" s="1">
        <f t="shared" ref="E68:E115" si="6">B68/(A68-A67)</f>
        <v>101.63765656565657</v>
      </c>
      <c r="F68" s="1">
        <f t="shared" ref="F68:F115" si="7">(E68)/($O$1*$O$3*100)</f>
        <v>1.6518793867091971E-7</v>
      </c>
      <c r="G68" s="1"/>
      <c r="H68" s="1">
        <f>F68/$Q$1</f>
        <v>4.9667317040244748E-8</v>
      </c>
      <c r="I68" s="1">
        <f>E68/$K$1</f>
        <v>4.9667317040244827E-8</v>
      </c>
    </row>
    <row r="69" spans="1:9" x14ac:dyDescent="0.25">
      <c r="A69" s="1">
        <v>0.13375000000000001</v>
      </c>
      <c r="B69" s="1">
        <v>2.08134</v>
      </c>
      <c r="C69" s="1">
        <f t="shared" si="4"/>
        <v>0.15343757041486294</v>
      </c>
      <c r="D69" s="1">
        <f t="shared" si="5"/>
        <v>0.1028125</v>
      </c>
      <c r="E69" s="1">
        <f t="shared" si="6"/>
        <v>33.637818181818176</v>
      </c>
      <c r="F69" s="1">
        <f t="shared" si="7"/>
        <v>5.4670306602870794E-8</v>
      </c>
      <c r="G69" s="1"/>
      <c r="H69" s="1">
        <f>F69/$Q$1</f>
        <v>1.6437806976582761E-8</v>
      </c>
      <c r="I69" s="1">
        <f>E69/$K$1</f>
        <v>1.6437806976582791E-8</v>
      </c>
    </row>
    <row r="70" spans="1:9" x14ac:dyDescent="0.25">
      <c r="A70" s="1">
        <v>0.19561999999999999</v>
      </c>
      <c r="B70" s="1">
        <v>1.3233200000000001</v>
      </c>
      <c r="C70" s="1">
        <f t="shared" si="4"/>
        <v>9.7555904216224371E-2</v>
      </c>
      <c r="D70" s="1">
        <f t="shared" si="5"/>
        <v>0.164685</v>
      </c>
      <c r="E70" s="1">
        <f t="shared" si="6"/>
        <v>21.388718280265078</v>
      </c>
      <c r="F70" s="1">
        <f t="shared" si="7"/>
        <v>3.4762295815504497E-8</v>
      </c>
      <c r="G70" s="1"/>
      <c r="H70" s="1">
        <f>F70/$Q$1</f>
        <v>1.0452034096478397E-8</v>
      </c>
      <c r="I70" s="1">
        <f>E70/$K$1</f>
        <v>1.0452034096478415E-8</v>
      </c>
    </row>
    <row r="71" spans="1:9" x14ac:dyDescent="0.25">
      <c r="A71" s="1">
        <v>0.25750000000000001</v>
      </c>
      <c r="B71" s="1">
        <v>0.98702699999999999</v>
      </c>
      <c r="C71" s="1">
        <f t="shared" si="4"/>
        <v>7.276419269022405E-2</v>
      </c>
      <c r="D71" s="1">
        <f t="shared" si="5"/>
        <v>0.22655999999999998</v>
      </c>
      <c r="E71" s="1">
        <f t="shared" si="6"/>
        <v>15.950662572721392</v>
      </c>
      <c r="F71" s="1">
        <f t="shared" si="7"/>
        <v>2.5924024223454553E-8</v>
      </c>
      <c r="G71" s="1"/>
      <c r="H71" s="1">
        <f>F71/$Q$1</f>
        <v>7.7946170914473164E-9</v>
      </c>
      <c r="I71" s="1">
        <f>E71/$K$1</f>
        <v>7.7946170914473297E-9</v>
      </c>
    </row>
    <row r="72" spans="1:9" x14ac:dyDescent="0.25">
      <c r="A72" s="1">
        <v>0.31938</v>
      </c>
      <c r="B72" s="1">
        <v>0.79583300000000001</v>
      </c>
      <c r="C72" s="1">
        <f t="shared" si="4"/>
        <v>5.8669262098442164E-2</v>
      </c>
      <c r="D72" s="1">
        <f t="shared" si="5"/>
        <v>0.28844000000000003</v>
      </c>
      <c r="E72" s="1">
        <f t="shared" si="6"/>
        <v>12.860908209437623</v>
      </c>
      <c r="F72" s="1">
        <f t="shared" si="7"/>
        <v>2.0902360289864935E-8</v>
      </c>
      <c r="G72" s="1"/>
      <c r="H72" s="1">
        <f>F72/$Q$1</f>
        <v>6.284745507202736E-9</v>
      </c>
      <c r="I72" s="1">
        <f>E72/$K$1</f>
        <v>6.2847455072027468E-9</v>
      </c>
    </row>
    <row r="73" spans="1:9" x14ac:dyDescent="0.25">
      <c r="A73" s="1">
        <v>0.38124999999999998</v>
      </c>
      <c r="B73" s="1">
        <v>0.67186900000000005</v>
      </c>
      <c r="C73" s="1">
        <f t="shared" si="4"/>
        <v>4.9530565403568642E-2</v>
      </c>
      <c r="D73" s="1">
        <f t="shared" si="5"/>
        <v>0.35031499999999999</v>
      </c>
      <c r="E73" s="1">
        <f t="shared" si="6"/>
        <v>10.859366413447555</v>
      </c>
      <c r="F73" s="1">
        <f t="shared" si="7"/>
        <v>1.7649328149855812E-8</v>
      </c>
      <c r="G73" s="1"/>
      <c r="H73" s="1">
        <f>F73/$Q$1</f>
        <v>5.3066512229595597E-9</v>
      </c>
      <c r="I73" s="1">
        <f>E73/$K$1</f>
        <v>5.3066512229595688E-9</v>
      </c>
    </row>
    <row r="74" spans="1:9" x14ac:dyDescent="0.25">
      <c r="A74" s="1">
        <v>0.44313000000000002</v>
      </c>
      <c r="B74" s="1">
        <v>0.58289100000000005</v>
      </c>
      <c r="C74" s="1">
        <f t="shared" si="4"/>
        <v>4.2971056558125956E-2</v>
      </c>
      <c r="D74" s="1">
        <f t="shared" si="5"/>
        <v>0.41219</v>
      </c>
      <c r="E74" s="1">
        <f t="shared" si="6"/>
        <v>9.4196994182288236</v>
      </c>
      <c r="F74" s="1">
        <f t="shared" si="7"/>
        <v>1.5309490422889791E-8</v>
      </c>
      <c r="G74" s="1"/>
      <c r="H74" s="1">
        <f>F74/$Q$1</f>
        <v>4.603128537568695E-9</v>
      </c>
      <c r="I74" s="1">
        <f>E74/$K$1</f>
        <v>4.6031285375687025E-9</v>
      </c>
    </row>
    <row r="75" spans="1:9" x14ac:dyDescent="0.25">
      <c r="A75" s="1">
        <v>0.505</v>
      </c>
      <c r="B75" s="1">
        <v>0.51859900000000003</v>
      </c>
      <c r="C75" s="1">
        <f t="shared" si="4"/>
        <v>3.8231413694820408E-2</v>
      </c>
      <c r="D75" s="1">
        <f t="shared" si="5"/>
        <v>0.47406500000000001</v>
      </c>
      <c r="E75" s="1">
        <f t="shared" si="6"/>
        <v>8.3820753192177175</v>
      </c>
      <c r="F75" s="1">
        <f t="shared" si="7"/>
        <v>1.3623078203023319E-8</v>
      </c>
      <c r="G75" s="1"/>
      <c r="H75" s="1">
        <f>F75/$Q$1</f>
        <v>4.096072325967718E-9</v>
      </c>
      <c r="I75" s="1">
        <f>E75/$K$1</f>
        <v>4.0960723259677254E-9</v>
      </c>
    </row>
    <row r="76" spans="1:9" x14ac:dyDescent="0.25">
      <c r="A76" s="1">
        <v>0.56688000000000005</v>
      </c>
      <c r="B76" s="1">
        <v>0.46646300000000002</v>
      </c>
      <c r="C76" s="1">
        <f t="shared" si="4"/>
        <v>3.4387918076060717E-2</v>
      </c>
      <c r="D76" s="1">
        <f t="shared" si="5"/>
        <v>0.53594000000000008</v>
      </c>
      <c r="E76" s="1">
        <f t="shared" si="6"/>
        <v>7.5381868131868082</v>
      </c>
      <c r="F76" s="1">
        <f t="shared" si="7"/>
        <v>1.2251537304800453E-8</v>
      </c>
      <c r="G76" s="1"/>
      <c r="H76" s="1">
        <f>F76/$Q$1</f>
        <v>3.6836889693268655E-9</v>
      </c>
      <c r="I76" s="1">
        <f>E76/$K$1</f>
        <v>3.6836889693268717E-9</v>
      </c>
    </row>
    <row r="77" spans="1:9" x14ac:dyDescent="0.25">
      <c r="A77" s="1">
        <v>0.62875000000000003</v>
      </c>
      <c r="B77" s="1">
        <v>0.423012</v>
      </c>
      <c r="C77" s="1">
        <f t="shared" si="4"/>
        <v>3.1184685604625867E-2</v>
      </c>
      <c r="D77" s="1">
        <f t="shared" si="5"/>
        <v>0.59781499999999999</v>
      </c>
      <c r="E77" s="1">
        <f t="shared" si="6"/>
        <v>6.837110069500568</v>
      </c>
      <c r="F77" s="1">
        <f t="shared" si="7"/>
        <v>1.1112103102430396E-8</v>
      </c>
      <c r="G77" s="1"/>
      <c r="H77" s="1">
        <f>F77/$Q$1</f>
        <v>3.3410934975814773E-9</v>
      </c>
      <c r="I77" s="1">
        <f>E77/$K$1</f>
        <v>3.3410934975814827E-9</v>
      </c>
    </row>
    <row r="78" spans="1:9" x14ac:dyDescent="0.25">
      <c r="A78" s="1">
        <v>0.69062999999999997</v>
      </c>
      <c r="B78" s="1">
        <v>0.38845299999999999</v>
      </c>
      <c r="C78" s="1">
        <f t="shared" si="4"/>
        <v>2.8636976438431373E-2</v>
      </c>
      <c r="D78" s="1">
        <f t="shared" si="5"/>
        <v>0.65969</v>
      </c>
      <c r="E78" s="1">
        <f t="shared" si="6"/>
        <v>6.2775210084033679</v>
      </c>
      <c r="F78" s="1">
        <f t="shared" si="7"/>
        <v>1.0202623617868209E-8</v>
      </c>
      <c r="G78" s="1"/>
      <c r="H78" s="1">
        <f>F78/$Q$1</f>
        <v>3.067638872111896E-9</v>
      </c>
      <c r="I78" s="1">
        <f>E78/$K$1</f>
        <v>3.0676388721119014E-9</v>
      </c>
    </row>
    <row r="79" spans="1:9" x14ac:dyDescent="0.25">
      <c r="A79" s="1">
        <v>0.75249999999999995</v>
      </c>
      <c r="B79" s="1">
        <v>0.35898799999999997</v>
      </c>
      <c r="C79" s="1">
        <f t="shared" si="4"/>
        <v>2.6464799853983881E-2</v>
      </c>
      <c r="D79" s="1">
        <f t="shared" si="5"/>
        <v>0.72156500000000001</v>
      </c>
      <c r="E79" s="1">
        <f t="shared" si="6"/>
        <v>5.8022951349604019</v>
      </c>
      <c r="F79" s="1">
        <f t="shared" si="7"/>
        <v>9.4302565140830094E-9</v>
      </c>
      <c r="G79" s="1"/>
      <c r="H79" s="1">
        <f>F79/$Q$1</f>
        <v>2.8354100415822224E-9</v>
      </c>
      <c r="I79" s="1">
        <f>E79/$K$1</f>
        <v>2.8354100415822274E-9</v>
      </c>
    </row>
    <row r="80" spans="1:9" x14ac:dyDescent="0.25">
      <c r="A80" s="1">
        <v>0.81437999999999999</v>
      </c>
      <c r="B80" s="1">
        <v>0.33394600000000002</v>
      </c>
      <c r="C80" s="1">
        <f t="shared" si="4"/>
        <v>2.461868934905485E-2</v>
      </c>
      <c r="D80" s="1">
        <f t="shared" si="5"/>
        <v>0.78343999999999991</v>
      </c>
      <c r="E80" s="1">
        <f t="shared" si="6"/>
        <v>5.3966709760827367</v>
      </c>
      <c r="F80" s="1">
        <f t="shared" si="7"/>
        <v>8.7710105127070986E-9</v>
      </c>
      <c r="G80" s="1"/>
      <c r="H80" s="1">
        <f>F80/$Q$1</f>
        <v>2.6371935106339179E-9</v>
      </c>
      <c r="I80" s="1">
        <f>E80/$K$1</f>
        <v>2.6371935106339225E-9</v>
      </c>
    </row>
    <row r="81" spans="1:9" x14ac:dyDescent="0.25">
      <c r="A81" s="1">
        <v>0.87624999999999997</v>
      </c>
      <c r="B81" s="1">
        <v>0.31243300000000002</v>
      </c>
      <c r="C81" s="1">
        <f t="shared" si="4"/>
        <v>2.3032738734385962E-2</v>
      </c>
      <c r="D81" s="1">
        <f t="shared" si="5"/>
        <v>0.84531500000000004</v>
      </c>
      <c r="E81" s="1">
        <f t="shared" si="6"/>
        <v>5.0498302893163105</v>
      </c>
      <c r="F81" s="1">
        <f t="shared" si="7"/>
        <v>8.2073031228467179E-9</v>
      </c>
      <c r="G81" s="1"/>
      <c r="H81" s="1">
        <f>F81/$Q$1</f>
        <v>2.4677027241068192E-9</v>
      </c>
      <c r="I81" s="1">
        <f>E81/$K$1</f>
        <v>2.4677027241068233E-9</v>
      </c>
    </row>
    <row r="82" spans="1:9" x14ac:dyDescent="0.25">
      <c r="A82" s="1">
        <v>0.93813000000000002</v>
      </c>
      <c r="B82" s="1">
        <v>0.29383300000000001</v>
      </c>
      <c r="C82" s="1">
        <f t="shared" si="4"/>
        <v>2.1661536139078875E-2</v>
      </c>
      <c r="D82" s="1">
        <f t="shared" si="5"/>
        <v>0.90718999999999994</v>
      </c>
      <c r="E82" s="1">
        <f t="shared" si="6"/>
        <v>4.748432449903035</v>
      </c>
      <c r="F82" s="1">
        <f t="shared" si="7"/>
        <v>7.7174523185792466E-9</v>
      </c>
      <c r="G82" s="1"/>
      <c r="H82" s="1">
        <f>F82/$Q$1</f>
        <v>2.3204185132030211E-9</v>
      </c>
      <c r="I82" s="1">
        <f>E82/$K$1</f>
        <v>2.3204185132030252E-9</v>
      </c>
    </row>
    <row r="83" spans="1:9" x14ac:dyDescent="0.25">
      <c r="A83" s="1">
        <v>1</v>
      </c>
      <c r="B83" s="1">
        <v>0.27662199999999998</v>
      </c>
      <c r="C83" s="1">
        <f t="shared" si="4"/>
        <v>2.0392731415001975E-2</v>
      </c>
      <c r="D83" s="1">
        <f t="shared" si="5"/>
        <v>0.96906500000000007</v>
      </c>
      <c r="E83" s="1">
        <f t="shared" si="6"/>
        <v>4.4710198803943761</v>
      </c>
      <c r="F83" s="1">
        <f t="shared" si="7"/>
        <v>7.2665838898199109E-9</v>
      </c>
      <c r="G83" s="1"/>
      <c r="H83" s="1">
        <f>F83/$Q$1</f>
        <v>2.1848551943868809E-9</v>
      </c>
      <c r="I83" s="1">
        <f>E83/$K$1</f>
        <v>2.1848551943868847E-9</v>
      </c>
    </row>
    <row r="84" spans="1:9" x14ac:dyDescent="0.25">
      <c r="A84" s="1">
        <v>1.5625</v>
      </c>
      <c r="B84" s="1">
        <v>1.93685</v>
      </c>
      <c r="C84" s="1">
        <f t="shared" si="4"/>
        <v>0.14278568530755537</v>
      </c>
      <c r="D84" s="1">
        <f t="shared" si="5"/>
        <v>1.28125</v>
      </c>
      <c r="E84" s="1">
        <f t="shared" si="6"/>
        <v>3.4432888888888886</v>
      </c>
      <c r="F84" s="1">
        <f t="shared" si="7"/>
        <v>5.5962505730994137E-9</v>
      </c>
      <c r="G84" s="1"/>
      <c r="H84" s="1">
        <f>F84/$Q$1</f>
        <v>1.6826334518557161E-9</v>
      </c>
      <c r="I84" s="1">
        <f>E84/$K$1</f>
        <v>1.6826334518557188E-9</v>
      </c>
    </row>
    <row r="85" spans="1:9" x14ac:dyDescent="0.25">
      <c r="A85" s="1">
        <v>2.125</v>
      </c>
      <c r="B85" s="1">
        <v>1.1961200000000001</v>
      </c>
      <c r="C85" s="1">
        <f t="shared" si="4"/>
        <v>8.8178647757995263E-2</v>
      </c>
      <c r="D85" s="1">
        <f t="shared" si="5"/>
        <v>1.84375</v>
      </c>
      <c r="E85" s="1">
        <f t="shared" si="6"/>
        <v>2.1264355555555556</v>
      </c>
      <c r="F85" s="1">
        <f t="shared" si="7"/>
        <v>3.4560173660818711E-9</v>
      </c>
      <c r="G85" s="1"/>
      <c r="H85" s="1">
        <f>F85/$Q$1</f>
        <v>1.0391261710683116E-9</v>
      </c>
      <c r="I85" s="1">
        <f>E85/$K$1</f>
        <v>1.0391261710683133E-9</v>
      </c>
    </row>
    <row r="86" spans="1:9" x14ac:dyDescent="0.25">
      <c r="A86" s="1">
        <v>2.6875</v>
      </c>
      <c r="B86" s="1">
        <v>0.70112099999999999</v>
      </c>
      <c r="C86" s="1">
        <f t="shared" si="4"/>
        <v>5.1687039506682769E-2</v>
      </c>
      <c r="D86" s="1">
        <f t="shared" si="5"/>
        <v>2.40625</v>
      </c>
      <c r="E86" s="1">
        <f t="shared" si="6"/>
        <v>1.2464373333333334</v>
      </c>
      <c r="F86" s="1">
        <f t="shared" si="7"/>
        <v>2.0257886764912279E-9</v>
      </c>
      <c r="G86" s="1"/>
      <c r="H86" s="1">
        <f>F86/$Q$1</f>
        <v>6.0909706399490499E-10</v>
      </c>
      <c r="I86" s="1">
        <f>E86/$K$1</f>
        <v>6.0909706399490592E-10</v>
      </c>
    </row>
    <row r="87" spans="1:9" x14ac:dyDescent="0.25">
      <c r="A87" s="1">
        <v>3.25</v>
      </c>
      <c r="B87" s="1">
        <v>0.34987800000000002</v>
      </c>
      <c r="C87" s="1">
        <f t="shared" si="4"/>
        <v>2.5793205464561975E-2</v>
      </c>
      <c r="D87" s="1">
        <f t="shared" si="5"/>
        <v>2.96875</v>
      </c>
      <c r="E87" s="1">
        <f t="shared" si="6"/>
        <v>0.62200533333333341</v>
      </c>
      <c r="F87" s="1">
        <f t="shared" si="7"/>
        <v>1.0109223522807017E-9</v>
      </c>
      <c r="G87" s="1"/>
      <c r="H87" s="1">
        <f>F87/$Q$1</f>
        <v>3.0395561187927529E-10</v>
      </c>
      <c r="I87" s="1">
        <f>E87/$K$1</f>
        <v>3.0395561187927581E-10</v>
      </c>
    </row>
    <row r="88" spans="1:9" x14ac:dyDescent="0.25">
      <c r="A88" s="1">
        <v>3.8125</v>
      </c>
      <c r="B88" s="1">
        <v>0.18141299999999999</v>
      </c>
      <c r="C88" s="1">
        <f t="shared" si="4"/>
        <v>1.337386970013142E-2</v>
      </c>
      <c r="D88" s="1">
        <f t="shared" si="5"/>
        <v>3.53125</v>
      </c>
      <c r="E88" s="1">
        <f t="shared" si="6"/>
        <v>0.32251199999999997</v>
      </c>
      <c r="F88" s="1">
        <f t="shared" si="7"/>
        <v>5.2416687157894725E-10</v>
      </c>
      <c r="G88" s="1"/>
      <c r="H88" s="1">
        <f>F88/$Q$1</f>
        <v>1.5760207677491855E-10</v>
      </c>
      <c r="I88" s="1">
        <f>E88/$K$1</f>
        <v>1.5760207677491881E-10</v>
      </c>
    </row>
    <row r="89" spans="1:9" x14ac:dyDescent="0.25">
      <c r="A89" s="1">
        <v>4.375</v>
      </c>
      <c r="B89" s="1">
        <v>0.16134699999999999</v>
      </c>
      <c r="C89" s="1">
        <f t="shared" si="4"/>
        <v>1.189459274973185E-2</v>
      </c>
      <c r="D89" s="1">
        <f t="shared" si="5"/>
        <v>4.09375</v>
      </c>
      <c r="E89" s="1">
        <f t="shared" si="6"/>
        <v>0.2868391111111111</v>
      </c>
      <c r="F89" s="1">
        <f t="shared" si="7"/>
        <v>4.6618903953216369E-10</v>
      </c>
      <c r="G89" s="1"/>
      <c r="H89" s="1">
        <f>F89/$Q$1</f>
        <v>1.4016979092679569E-10</v>
      </c>
      <c r="I89" s="1">
        <f>E89/$K$1</f>
        <v>1.4016979092679592E-10</v>
      </c>
    </row>
    <row r="90" spans="1:9" x14ac:dyDescent="0.25">
      <c r="A90" s="1">
        <v>4.9375</v>
      </c>
      <c r="B90" s="1">
        <v>0.12693699999999999</v>
      </c>
      <c r="C90" s="1">
        <f t="shared" si="4"/>
        <v>9.3578679484137405E-3</v>
      </c>
      <c r="D90" s="1">
        <f t="shared" si="5"/>
        <v>4.65625</v>
      </c>
      <c r="E90" s="1">
        <f t="shared" si="6"/>
        <v>0.22566577777777777</v>
      </c>
      <c r="F90" s="1">
        <f t="shared" si="7"/>
        <v>3.6676627461988297E-10</v>
      </c>
      <c r="G90" s="1"/>
      <c r="H90" s="1">
        <f>F90/$Q$1</f>
        <v>1.1027619200155357E-10</v>
      </c>
      <c r="I90" s="1">
        <f>E90/$K$1</f>
        <v>1.1027619200155376E-10</v>
      </c>
    </row>
    <row r="91" spans="1:9" x14ac:dyDescent="0.25">
      <c r="A91" s="1">
        <v>5.5</v>
      </c>
      <c r="B91" s="1">
        <v>8.3974199999999999E-2</v>
      </c>
      <c r="C91" s="1">
        <f t="shared" si="4"/>
        <v>6.1906258590772208E-3</v>
      </c>
      <c r="D91" s="1">
        <f t="shared" si="5"/>
        <v>5.21875</v>
      </c>
      <c r="E91" s="1">
        <f t="shared" si="6"/>
        <v>0.14928746666666667</v>
      </c>
      <c r="F91" s="1">
        <f t="shared" si="7"/>
        <v>2.426314195087719E-10</v>
      </c>
      <c r="G91" s="1"/>
      <c r="H91" s="1">
        <f>F91/$Q$1</f>
        <v>7.2952370092068203E-11</v>
      </c>
      <c r="I91" s="1">
        <f>E91/$K$1</f>
        <v>7.2952370092068319E-11</v>
      </c>
    </row>
    <row r="92" spans="1:9" x14ac:dyDescent="0.25">
      <c r="A92" s="1">
        <v>6.0625</v>
      </c>
      <c r="B92" s="1">
        <v>5.5118E-2</v>
      </c>
      <c r="C92" s="1">
        <f t="shared" si="4"/>
        <v>4.0633303574266651E-3</v>
      </c>
      <c r="D92" s="1">
        <f t="shared" si="5"/>
        <v>5.78125</v>
      </c>
      <c r="E92" s="1">
        <f t="shared" si="6"/>
        <v>9.798755555555555E-2</v>
      </c>
      <c r="F92" s="1">
        <f t="shared" si="7"/>
        <v>1.5925556397660816E-10</v>
      </c>
      <c r="G92" s="1"/>
      <c r="H92" s="1">
        <f>F92/$Q$1</f>
        <v>4.788362062079323E-11</v>
      </c>
      <c r="I92" s="1">
        <f>E92/$K$1</f>
        <v>4.7883620620793307E-11</v>
      </c>
    </row>
    <row r="93" spans="1:9" x14ac:dyDescent="0.25">
      <c r="A93" s="1">
        <v>6.625</v>
      </c>
      <c r="B93" s="1">
        <v>3.2327599999999998E-2</v>
      </c>
      <c r="C93" s="1">
        <f t="shared" si="4"/>
        <v>2.3832090870994278E-3</v>
      </c>
      <c r="D93" s="1">
        <f t="shared" si="5"/>
        <v>6.34375</v>
      </c>
      <c r="E93" s="1">
        <f t="shared" si="6"/>
        <v>5.7471288888888888E-2</v>
      </c>
      <c r="F93" s="1">
        <f t="shared" si="7"/>
        <v>9.3405968467836245E-11</v>
      </c>
      <c r="G93" s="1"/>
      <c r="H93" s="1">
        <f>F93/$Q$1</f>
        <v>2.808451928554656E-11</v>
      </c>
      <c r="I93" s="1">
        <f>E93/$K$1</f>
        <v>2.8084519285546605E-11</v>
      </c>
    </row>
    <row r="94" spans="1:9" x14ac:dyDescent="0.25">
      <c r="A94" s="1">
        <v>7.1875</v>
      </c>
      <c r="B94" s="1">
        <v>3.0534100000000002E-2</v>
      </c>
      <c r="C94" s="1">
        <f t="shared" si="4"/>
        <v>2.2509912454497902E-3</v>
      </c>
      <c r="D94" s="1">
        <f t="shared" si="5"/>
        <v>6.90625</v>
      </c>
      <c r="E94" s="1">
        <f t="shared" si="6"/>
        <v>5.428284444444445E-2</v>
      </c>
      <c r="F94" s="1">
        <f t="shared" si="7"/>
        <v>8.8223907181286551E-11</v>
      </c>
      <c r="G94" s="1"/>
      <c r="H94" s="1">
        <f>F94/$Q$1</f>
        <v>2.6526420777193706E-11</v>
      </c>
      <c r="I94" s="1">
        <f>E94/$K$1</f>
        <v>2.6526420777193748E-11</v>
      </c>
    </row>
    <row r="95" spans="1:9" x14ac:dyDescent="0.25">
      <c r="A95" s="1">
        <v>7.75</v>
      </c>
      <c r="B95" s="1">
        <v>1.1776500000000001E-2</v>
      </c>
      <c r="C95" s="1">
        <f t="shared" si="4"/>
        <v>8.6817028836741396E-4</v>
      </c>
      <c r="D95" s="1">
        <f t="shared" si="5"/>
        <v>7.46875</v>
      </c>
      <c r="E95" s="1">
        <f t="shared" si="6"/>
        <v>2.0936E-2</v>
      </c>
      <c r="F95" s="1">
        <f t="shared" si="7"/>
        <v>3.4026509473684208E-11</v>
      </c>
      <c r="G95" s="1"/>
      <c r="H95" s="1">
        <f>F95/$Q$1</f>
        <v>1.0230804061119263E-11</v>
      </c>
      <c r="I95" s="1">
        <f>E95/$K$1</f>
        <v>1.0230804061119279E-11</v>
      </c>
    </row>
    <row r="96" spans="1:9" x14ac:dyDescent="0.25">
      <c r="A96" s="1">
        <v>8.3125</v>
      </c>
      <c r="B96" s="1">
        <v>6.4272799999999996E-3</v>
      </c>
      <c r="C96" s="1">
        <f t="shared" si="4"/>
        <v>4.7382274283684557E-4</v>
      </c>
      <c r="D96" s="1">
        <f t="shared" si="5"/>
        <v>8.03125</v>
      </c>
      <c r="E96" s="1">
        <f t="shared" si="6"/>
        <v>1.1426275555555554E-2</v>
      </c>
      <c r="F96" s="1">
        <f t="shared" si="7"/>
        <v>1.8570704692397658E-11</v>
      </c>
      <c r="G96" s="1"/>
      <c r="H96" s="1">
        <f>F96/$Q$1</f>
        <v>5.5836829555428694E-12</v>
      </c>
      <c r="I96" s="1">
        <f>E96/$K$1</f>
        <v>5.5836829555428783E-12</v>
      </c>
    </row>
    <row r="97" spans="1:9" x14ac:dyDescent="0.25">
      <c r="A97" s="1">
        <v>8.875</v>
      </c>
      <c r="B97" s="1">
        <v>5.7758699999999998E-3</v>
      </c>
      <c r="C97" s="1">
        <f t="shared" si="4"/>
        <v>4.2580042656754512E-4</v>
      </c>
      <c r="D97" s="1">
        <f t="shared" si="5"/>
        <v>8.59375</v>
      </c>
      <c r="E97" s="1">
        <f t="shared" si="6"/>
        <v>1.0268213333333333E-2</v>
      </c>
      <c r="F97" s="1">
        <f t="shared" si="7"/>
        <v>1.6688548828070172E-11</v>
      </c>
      <c r="G97" s="1"/>
      <c r="H97" s="1">
        <f>F97/$Q$1</f>
        <v>5.0177721948369131E-12</v>
      </c>
      <c r="I97" s="1">
        <f>E97/$K$1</f>
        <v>5.0177721948369212E-12</v>
      </c>
    </row>
    <row r="98" spans="1:9" x14ac:dyDescent="0.25">
      <c r="A98" s="1">
        <v>9.4375</v>
      </c>
      <c r="B98" s="1">
        <v>3.0665800000000002E-3</v>
      </c>
      <c r="C98" s="1">
        <f t="shared" si="4"/>
        <v>2.2607002444714001E-4</v>
      </c>
      <c r="D98" s="1">
        <f t="shared" si="5"/>
        <v>9.15625</v>
      </c>
      <c r="E98" s="1">
        <f t="shared" si="6"/>
        <v>5.4516977777777781E-3</v>
      </c>
      <c r="F98" s="1">
        <f t="shared" si="7"/>
        <v>8.8604435461988302E-12</v>
      </c>
      <c r="G98" s="1"/>
      <c r="H98" s="1">
        <f>F98/$Q$1</f>
        <v>2.6640834813184826E-12</v>
      </c>
      <c r="I98" s="1">
        <f>E98/$K$1</f>
        <v>2.6640834813184866E-12</v>
      </c>
    </row>
    <row r="99" spans="1:9" x14ac:dyDescent="0.25">
      <c r="A99" s="1">
        <v>10</v>
      </c>
      <c r="B99" s="1">
        <v>2.1489500000000002E-3</v>
      </c>
      <c r="C99" s="1">
        <f t="shared" si="4"/>
        <v>1.5842181812823457E-4</v>
      </c>
      <c r="D99" s="1">
        <f t="shared" si="5"/>
        <v>9.71875</v>
      </c>
      <c r="E99" s="1">
        <f t="shared" si="6"/>
        <v>3.8203555555555557E-3</v>
      </c>
      <c r="F99" s="1">
        <f t="shared" si="7"/>
        <v>6.2090831345029233E-12</v>
      </c>
      <c r="G99" s="1"/>
      <c r="H99" s="1">
        <f>F99/$Q$1</f>
        <v>1.8668947808892488E-12</v>
      </c>
      <c r="I99" s="1">
        <f>E99/$K$1</f>
        <v>1.866894780889252E-12</v>
      </c>
    </row>
    <row r="100" spans="1:9" x14ac:dyDescent="0.25">
      <c r="A100" s="1">
        <v>10.188000000000001</v>
      </c>
      <c r="B100" s="1">
        <v>5.57111E-4</v>
      </c>
      <c r="C100" s="1">
        <f t="shared" si="4"/>
        <v>4.1070540272802474E-5</v>
      </c>
      <c r="D100" s="1">
        <f t="shared" si="5"/>
        <v>10.094000000000001</v>
      </c>
      <c r="E100" s="1">
        <f t="shared" si="6"/>
        <v>2.9633563829787137E-3</v>
      </c>
      <c r="F100" s="1">
        <f t="shared" si="7"/>
        <v>4.8162339529675087E-12</v>
      </c>
      <c r="G100" s="1"/>
      <c r="H100" s="1">
        <f>F100/$Q$1</f>
        <v>1.4481046292282342E-12</v>
      </c>
      <c r="I100" s="1">
        <f>E100/$K$1</f>
        <v>1.4481046292282366E-12</v>
      </c>
    </row>
    <row r="101" spans="1:9" x14ac:dyDescent="0.25">
      <c r="A101" s="1">
        <v>10.375</v>
      </c>
      <c r="B101" s="1">
        <v>5.2952000000000001E-4</v>
      </c>
      <c r="C101" s="1">
        <f t="shared" si="4"/>
        <v>3.903651603586066E-5</v>
      </c>
      <c r="D101" s="1">
        <f t="shared" si="5"/>
        <v>10.281500000000001</v>
      </c>
      <c r="E101" s="1">
        <f t="shared" si="6"/>
        <v>2.8316577540107046E-3</v>
      </c>
      <c r="F101" s="1">
        <f t="shared" si="7"/>
        <v>4.6021890233605547E-12</v>
      </c>
      <c r="G101" s="1"/>
      <c r="H101" s="1">
        <f>F101/$Q$1</f>
        <v>1.3837474039660184E-12</v>
      </c>
      <c r="I101" s="1">
        <f>E101/$K$1</f>
        <v>1.3837474039660208E-12</v>
      </c>
    </row>
    <row r="102" spans="1:9" x14ac:dyDescent="0.25">
      <c r="A102" s="1">
        <v>10.561999999999999</v>
      </c>
      <c r="B102" s="1">
        <v>4.7880200000000001E-4</v>
      </c>
      <c r="C102" s="1">
        <f t="shared" si="4"/>
        <v>3.5297556184850723E-5</v>
      </c>
      <c r="D102" s="1">
        <f t="shared" si="5"/>
        <v>10.468499999999999</v>
      </c>
      <c r="E102" s="1">
        <f t="shared" si="6"/>
        <v>2.5604385026738053E-3</v>
      </c>
      <c r="F102" s="1">
        <f t="shared" si="7"/>
        <v>4.1613863664509E-12</v>
      </c>
      <c r="G102" s="1"/>
      <c r="H102" s="1">
        <f>F102/$Q$1</f>
        <v>1.2512105765858468E-12</v>
      </c>
      <c r="I102" s="1">
        <f>E102/$K$1</f>
        <v>1.2512105765858488E-12</v>
      </c>
    </row>
    <row r="103" spans="1:9" x14ac:dyDescent="0.25">
      <c r="A103" s="1">
        <v>10.75</v>
      </c>
      <c r="B103" s="1">
        <v>3.8661700000000002E-4</v>
      </c>
      <c r="C103" s="1">
        <f t="shared" si="4"/>
        <v>2.8501625472572028E-5</v>
      </c>
      <c r="D103" s="1">
        <f t="shared" si="5"/>
        <v>10.655999999999999</v>
      </c>
      <c r="E103" s="1">
        <f t="shared" si="6"/>
        <v>2.0564734042553125E-3</v>
      </c>
      <c r="F103" s="1">
        <f t="shared" si="7"/>
        <v>3.3423104591265284E-12</v>
      </c>
      <c r="G103" s="1"/>
      <c r="H103" s="1">
        <f>F103/$Q$1</f>
        <v>1.0049377367137469E-12</v>
      </c>
      <c r="I103" s="1">
        <f>E103/$K$1</f>
        <v>1.0049377367137485E-12</v>
      </c>
    </row>
    <row r="104" spans="1:9" x14ac:dyDescent="0.25">
      <c r="A104" s="1">
        <v>10.938000000000001</v>
      </c>
      <c r="B104" s="1">
        <v>3.0959599999999998E-4</v>
      </c>
      <c r="C104" s="1">
        <f t="shared" si="4"/>
        <v>2.2823593478316809E-5</v>
      </c>
      <c r="D104" s="1">
        <f t="shared" si="5"/>
        <v>10.844000000000001</v>
      </c>
      <c r="E104" s="1">
        <f t="shared" si="6"/>
        <v>1.6467872340425477E-3</v>
      </c>
      <c r="F104" s="1">
        <f t="shared" si="7"/>
        <v>2.6764626203807298E-12</v>
      </c>
      <c r="G104" s="1"/>
      <c r="H104" s="1">
        <f>F104/$Q$1</f>
        <v>8.0473622095155968E-13</v>
      </c>
      <c r="I104" s="1">
        <f>E104/$K$1</f>
        <v>8.0473622095156099E-13</v>
      </c>
    </row>
    <row r="105" spans="1:9" x14ac:dyDescent="0.25">
      <c r="A105" s="1">
        <v>11.125</v>
      </c>
      <c r="B105" s="1">
        <v>2.4046199999999999E-4</v>
      </c>
      <c r="C105" s="1">
        <f t="shared" si="4"/>
        <v>1.7726995616813578E-5</v>
      </c>
      <c r="D105" s="1">
        <f t="shared" si="5"/>
        <v>11.031500000000001</v>
      </c>
      <c r="E105" s="1">
        <f t="shared" si="6"/>
        <v>1.2858930481283463E-3</v>
      </c>
      <c r="F105" s="1">
        <f t="shared" si="7"/>
        <v>2.0899145961159647E-12</v>
      </c>
      <c r="G105" s="1"/>
      <c r="H105" s="1">
        <f>F105/$Q$1</f>
        <v>6.2837790499410163E-13</v>
      </c>
      <c r="I105" s="1">
        <f>E105/$K$1</f>
        <v>6.2837790499410264E-13</v>
      </c>
    </row>
    <row r="106" spans="1:9" x14ac:dyDescent="0.25">
      <c r="A106" s="1">
        <v>11.311999999999999</v>
      </c>
      <c r="B106" s="1">
        <v>2.2090400000000001E-4</v>
      </c>
      <c r="C106" s="1">
        <f t="shared" si="4"/>
        <v>1.6285168715791213E-5</v>
      </c>
      <c r="D106" s="1">
        <f t="shared" si="5"/>
        <v>11.218499999999999</v>
      </c>
      <c r="E106" s="1">
        <f t="shared" si="6"/>
        <v>1.1813048128342285E-3</v>
      </c>
      <c r="F106" s="1">
        <f t="shared" si="7"/>
        <v>1.9199311905432089E-12</v>
      </c>
      <c r="G106" s="1"/>
      <c r="H106" s="1">
        <f>F106/$Q$1</f>
        <v>5.7726872738651865E-13</v>
      </c>
      <c r="I106" s="1">
        <f>E106/$K$1</f>
        <v>5.7726872738651956E-13</v>
      </c>
    </row>
    <row r="107" spans="1:9" x14ac:dyDescent="0.25">
      <c r="A107" s="1">
        <v>11.5</v>
      </c>
      <c r="B107" s="1">
        <v>1.7925999999999999E-4</v>
      </c>
      <c r="C107" s="1">
        <f t="shared" si="4"/>
        <v>1.3215149313696142E-5</v>
      </c>
      <c r="D107" s="1">
        <f t="shared" si="5"/>
        <v>11.405999999999999</v>
      </c>
      <c r="E107" s="1">
        <f t="shared" si="6"/>
        <v>9.5351063829786917E-4</v>
      </c>
      <c r="F107" s="1">
        <f t="shared" si="7"/>
        <v>1.5497057110862209E-12</v>
      </c>
      <c r="G107" s="1"/>
      <c r="H107" s="1">
        <f>F107/$Q$1</f>
        <v>4.6595245083197653E-13</v>
      </c>
      <c r="I107" s="1">
        <f>E107/$K$1</f>
        <v>4.6595245083197724E-13</v>
      </c>
    </row>
    <row r="108" spans="1:9" x14ac:dyDescent="0.25">
      <c r="A108" s="1">
        <v>11.688000000000001</v>
      </c>
      <c r="B108" s="1">
        <v>1.9134600000000001E-4</v>
      </c>
      <c r="C108" s="1">
        <f t="shared" si="4"/>
        <v>1.4106136118367188E-5</v>
      </c>
      <c r="D108" s="1">
        <f t="shared" si="5"/>
        <v>11.594000000000001</v>
      </c>
      <c r="E108" s="1">
        <f t="shared" si="6"/>
        <v>1.0177978723404223E-3</v>
      </c>
      <c r="F108" s="1">
        <f t="shared" si="7"/>
        <v>1.6541893840985387E-12</v>
      </c>
      <c r="G108" s="1"/>
      <c r="H108" s="1">
        <f>F108/$Q$1</f>
        <v>4.9736772094664388E-13</v>
      </c>
      <c r="I108" s="1">
        <f>E108/$K$1</f>
        <v>4.9736772094664468E-13</v>
      </c>
    </row>
    <row r="109" spans="1:9" x14ac:dyDescent="0.25">
      <c r="A109" s="1">
        <v>11.875</v>
      </c>
      <c r="B109" s="1">
        <v>1.5706199999999999E-4</v>
      </c>
      <c r="C109" s="1">
        <f t="shared" si="4"/>
        <v>1.157870010882374E-5</v>
      </c>
      <c r="D109" s="1">
        <f t="shared" si="5"/>
        <v>11.781500000000001</v>
      </c>
      <c r="E109" s="1">
        <f t="shared" si="6"/>
        <v>8.3990374331551073E-4</v>
      </c>
      <c r="F109" s="1">
        <f t="shared" si="7"/>
        <v>1.3650646101885771E-12</v>
      </c>
      <c r="G109" s="1"/>
      <c r="H109" s="1">
        <f>F109/$Q$1</f>
        <v>4.1043612094294976E-13</v>
      </c>
      <c r="I109" s="1">
        <f>E109/$K$1</f>
        <v>4.1043612094295046E-13</v>
      </c>
    </row>
    <row r="110" spans="1:9" x14ac:dyDescent="0.25">
      <c r="A110" s="1">
        <v>12.061999999999999</v>
      </c>
      <c r="B110" s="1">
        <v>1.1479199999999999E-4</v>
      </c>
      <c r="C110" s="1">
        <f t="shared" si="4"/>
        <v>8.4625316301339257E-6</v>
      </c>
      <c r="D110" s="1">
        <f t="shared" si="5"/>
        <v>11.968499999999999</v>
      </c>
      <c r="E110" s="1">
        <f t="shared" si="6"/>
        <v>6.138609625668469E-4</v>
      </c>
      <c r="F110" s="1">
        <f t="shared" si="7"/>
        <v>9.9768560652969635E-13</v>
      </c>
      <c r="G110" s="1"/>
      <c r="H110" s="1">
        <f>F110/$Q$1</f>
        <v>2.9997569873860701E-13</v>
      </c>
      <c r="I110" s="1">
        <f>E110/$K$1</f>
        <v>2.9997569873860752E-13</v>
      </c>
    </row>
    <row r="111" spans="1:9" x14ac:dyDescent="0.25">
      <c r="A111" s="1">
        <v>12.25</v>
      </c>
      <c r="B111" s="1">
        <v>9.0122600000000003E-5</v>
      </c>
      <c r="C111" s="1">
        <f t="shared" si="4"/>
        <v>6.6438894094528179E-6</v>
      </c>
      <c r="D111" s="1">
        <f t="shared" si="5"/>
        <v>12.155999999999999</v>
      </c>
      <c r="E111" s="1">
        <f t="shared" si="6"/>
        <v>4.7937553191489205E-4</v>
      </c>
      <c r="F111" s="1">
        <f t="shared" si="7"/>
        <v>7.7911139081746651E-13</v>
      </c>
      <c r="G111" s="1"/>
      <c r="H111" s="1">
        <f>F111/$Q$1</f>
        <v>2.3425664590734064E-13</v>
      </c>
      <c r="I111" s="1">
        <f>E111/$K$1</f>
        <v>2.3425664590734104E-13</v>
      </c>
    </row>
    <row r="112" spans="1:9" x14ac:dyDescent="0.25">
      <c r="A112" s="1">
        <v>12.438000000000001</v>
      </c>
      <c r="B112" s="1">
        <v>8.7558299999999998E-5</v>
      </c>
      <c r="C112" s="1">
        <f t="shared" si="4"/>
        <v>6.4548477527245393E-6</v>
      </c>
      <c r="D112" s="1">
        <f t="shared" si="5"/>
        <v>12.344000000000001</v>
      </c>
      <c r="E112" s="1">
        <f t="shared" si="6"/>
        <v>4.6573563829787083E-4</v>
      </c>
      <c r="F112" s="1">
        <f t="shared" si="7"/>
        <v>7.5694297424411838E-13</v>
      </c>
      <c r="G112" s="1"/>
      <c r="H112" s="1">
        <f>F112/$Q$1</f>
        <v>2.2759123326833341E-13</v>
      </c>
      <c r="I112" s="1">
        <f>E112/$K$1</f>
        <v>2.2759123326833377E-13</v>
      </c>
    </row>
    <row r="113" spans="1:9" x14ac:dyDescent="0.25">
      <c r="A113" s="1">
        <v>12.625</v>
      </c>
      <c r="B113" s="1">
        <v>8.2559199999999994E-5</v>
      </c>
      <c r="C113" s="1">
        <f t="shared" si="4"/>
        <v>6.0863112530363857E-6</v>
      </c>
      <c r="D113" s="1">
        <f t="shared" si="5"/>
        <v>12.531500000000001</v>
      </c>
      <c r="E113" s="1">
        <f t="shared" si="6"/>
        <v>4.4149304812834365E-4</v>
      </c>
      <c r="F113" s="1">
        <f t="shared" si="7"/>
        <v>7.1754238558964471E-13</v>
      </c>
      <c r="G113" s="1"/>
      <c r="H113" s="1">
        <f>F113/$Q$1</f>
        <v>2.1574459637692872E-13</v>
      </c>
      <c r="I113" s="1">
        <f>E113/$K$1</f>
        <v>2.1574459637692908E-13</v>
      </c>
    </row>
    <row r="114" spans="1:9" x14ac:dyDescent="0.25">
      <c r="A114" s="1">
        <v>12.811999999999999</v>
      </c>
      <c r="B114" s="1">
        <v>6.5062900000000003E-5</v>
      </c>
      <c r="C114" s="1">
        <f t="shared" si="4"/>
        <v>4.796474050441152E-6</v>
      </c>
      <c r="D114" s="1">
        <f t="shared" si="5"/>
        <v>12.718499999999999</v>
      </c>
      <c r="E114" s="1">
        <f t="shared" si="6"/>
        <v>3.4792994652406531E-4</v>
      </c>
      <c r="F114" s="1">
        <f t="shared" si="7"/>
        <v>5.6547772361384919E-13</v>
      </c>
      <c r="G114" s="1"/>
      <c r="H114" s="1">
        <f>F114/$Q$1</f>
        <v>1.7002307555805381E-13</v>
      </c>
      <c r="I114" s="1">
        <f>E114/$K$1</f>
        <v>1.7002307555805411E-13</v>
      </c>
    </row>
    <row r="115" spans="1:9" x14ac:dyDescent="0.25">
      <c r="A115" s="1">
        <v>13</v>
      </c>
      <c r="B115" s="1">
        <v>8.1013000000000005E-5</v>
      </c>
      <c r="C115" s="1">
        <f t="shared" si="4"/>
        <v>5.9723245082587626E-6</v>
      </c>
      <c r="D115" s="1">
        <f t="shared" si="5"/>
        <v>12.905999999999999</v>
      </c>
      <c r="E115" s="1">
        <f t="shared" si="6"/>
        <v>4.3092021276595606E-4</v>
      </c>
      <c r="F115" s="1">
        <f t="shared" si="7"/>
        <v>7.0035874580066953E-13</v>
      </c>
      <c r="G115" s="1"/>
      <c r="H115" s="1">
        <f>F115/$Q$1</f>
        <v>2.1057796440505921E-13</v>
      </c>
      <c r="I115" s="1">
        <f>E115/$K$1</f>
        <v>2.1057796440505956E-13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tabSelected="1" workbookViewId="0">
      <selection activeCell="K8" sqref="K8"/>
    </sheetView>
  </sheetViews>
  <sheetFormatPr defaultRowHeight="15" x14ac:dyDescent="0.25"/>
  <cols>
    <col min="10" max="10" width="8.28515625" bestFit="1" customWidth="1"/>
    <col min="12" max="12" width="11" bestFit="1" customWidth="1"/>
  </cols>
  <sheetData>
    <row r="1" spans="1:14" ht="45" x14ac:dyDescent="0.25">
      <c r="A1" s="2" t="s">
        <v>0</v>
      </c>
      <c r="B1" s="2" t="s">
        <v>1</v>
      </c>
      <c r="C1" s="2" t="s">
        <v>0</v>
      </c>
      <c r="D1" s="2" t="s">
        <v>2</v>
      </c>
      <c r="E1" s="2" t="s">
        <v>10</v>
      </c>
      <c r="F1" s="2" t="s">
        <v>15</v>
      </c>
      <c r="G1" s="2" t="s">
        <v>4</v>
      </c>
      <c r="H1" s="2"/>
      <c r="I1" s="2" t="s">
        <v>3</v>
      </c>
      <c r="J1" s="1">
        <f>SUM(D3:D115)</f>
        <v>5.7663215064898671E-6</v>
      </c>
      <c r="K1" s="2" t="s">
        <v>9</v>
      </c>
      <c r="L1">
        <f>(4/3)*PI()*(1000^3)</f>
        <v>4188790204.7863903</v>
      </c>
      <c r="M1" s="2" t="s">
        <v>6</v>
      </c>
      <c r="N1" s="1">
        <v>1900000</v>
      </c>
    </row>
    <row r="2" spans="1:14" ht="45" x14ac:dyDescent="0.25">
      <c r="A2" s="1">
        <v>0</v>
      </c>
      <c r="B2" s="1">
        <v>0</v>
      </c>
      <c r="C2" s="1"/>
      <c r="I2" s="2" t="s">
        <v>14</v>
      </c>
      <c r="J2" s="1">
        <f>SUM(E3:E115)</f>
        <v>2.7967686472039213</v>
      </c>
      <c r="M2" t="s">
        <v>7</v>
      </c>
      <c r="N2">
        <v>0.42853999999999998</v>
      </c>
    </row>
    <row r="3" spans="1:14" x14ac:dyDescent="0.25">
      <c r="A3" s="1">
        <v>1E-10</v>
      </c>
      <c r="B3" s="1">
        <v>0</v>
      </c>
      <c r="C3" s="1">
        <f>AVERAGE(A3,A2)</f>
        <v>5.0000000000000002E-11</v>
      </c>
      <c r="D3" s="1">
        <f>B3/(A3-A2)</f>
        <v>0</v>
      </c>
      <c r="E3" s="1">
        <f>(D3*$L$1*220)/($N$1)</f>
        <v>0</v>
      </c>
      <c r="F3" s="1">
        <f>(E3/$J$2)*10</f>
        <v>0</v>
      </c>
      <c r="G3" s="1">
        <f>D3/$J$1</f>
        <v>0</v>
      </c>
      <c r="H3" s="1"/>
      <c r="M3" t="s">
        <v>8</v>
      </c>
      <c r="N3">
        <f>1/(1-N2)</f>
        <v>1.7499037552934587</v>
      </c>
    </row>
    <row r="4" spans="1:14" x14ac:dyDescent="0.25">
      <c r="A4" s="1">
        <v>7.1875000000000003E-10</v>
      </c>
      <c r="B4" s="1">
        <v>0</v>
      </c>
      <c r="C4" s="1">
        <f t="shared" ref="C4:C67" si="0">AVERAGE(A4,A3)</f>
        <v>4.09375E-10</v>
      </c>
      <c r="D4" s="1">
        <f t="shared" ref="D4:D67" si="1">B4/(A4-A3)</f>
        <v>0</v>
      </c>
      <c r="E4" s="1">
        <f t="shared" ref="E4:E67" si="2">(D4*$L$1*220)/($N$1)</f>
        <v>0</v>
      </c>
      <c r="F4" s="1">
        <f t="shared" ref="F4:F67" si="3">(E4/$J$2)*10</f>
        <v>0</v>
      </c>
      <c r="G4" s="1">
        <f>D4/$J$1</f>
        <v>0</v>
      </c>
      <c r="H4" s="1"/>
    </row>
    <row r="5" spans="1:14" x14ac:dyDescent="0.25">
      <c r="A5" s="1">
        <v>1.3375E-9</v>
      </c>
      <c r="B5" s="1">
        <v>0</v>
      </c>
      <c r="C5" s="1">
        <f t="shared" si="0"/>
        <v>1.0281249999999999E-9</v>
      </c>
      <c r="D5" s="1">
        <f t="shared" si="1"/>
        <v>0</v>
      </c>
      <c r="E5" s="1">
        <f t="shared" si="2"/>
        <v>0</v>
      </c>
      <c r="F5" s="1">
        <f t="shared" si="3"/>
        <v>0</v>
      </c>
      <c r="G5" s="1">
        <f>D5/$J$1</f>
        <v>0</v>
      </c>
      <c r="H5" s="1"/>
    </row>
    <row r="6" spans="1:14" x14ac:dyDescent="0.25">
      <c r="A6" s="1">
        <v>1.9563E-9</v>
      </c>
      <c r="B6" s="1">
        <v>0</v>
      </c>
      <c r="C6" s="1">
        <f t="shared" si="0"/>
        <v>1.6469E-9</v>
      </c>
      <c r="D6" s="1">
        <f t="shared" si="1"/>
        <v>0</v>
      </c>
      <c r="E6" s="1">
        <f t="shared" si="2"/>
        <v>0</v>
      </c>
      <c r="F6" s="1">
        <f t="shared" si="3"/>
        <v>0</v>
      </c>
      <c r="G6" s="1">
        <f>D6/$J$1</f>
        <v>0</v>
      </c>
      <c r="H6" s="1"/>
    </row>
    <row r="7" spans="1:14" x14ac:dyDescent="0.25">
      <c r="A7" s="1">
        <v>2.5749999999999999E-9</v>
      </c>
      <c r="B7" s="1">
        <v>0</v>
      </c>
      <c r="C7" s="1">
        <f t="shared" si="0"/>
        <v>2.2656499999999999E-9</v>
      </c>
      <c r="D7" s="1">
        <f t="shared" si="1"/>
        <v>0</v>
      </c>
      <c r="E7" s="1">
        <f t="shared" si="2"/>
        <v>0</v>
      </c>
      <c r="F7" s="1">
        <f t="shared" si="3"/>
        <v>0</v>
      </c>
      <c r="G7" s="1">
        <f>D7/$J$1</f>
        <v>0</v>
      </c>
      <c r="H7" s="1"/>
    </row>
    <row r="8" spans="1:14" x14ac:dyDescent="0.25">
      <c r="A8" s="1">
        <v>3.1937999999999999E-9</v>
      </c>
      <c r="B8" s="1">
        <v>0</v>
      </c>
      <c r="C8" s="1">
        <f t="shared" si="0"/>
        <v>2.8843999999999997E-9</v>
      </c>
      <c r="D8" s="1">
        <f t="shared" si="1"/>
        <v>0</v>
      </c>
      <c r="E8" s="1">
        <f t="shared" si="2"/>
        <v>0</v>
      </c>
      <c r="F8" s="1">
        <f t="shared" si="3"/>
        <v>0</v>
      </c>
      <c r="G8" s="1">
        <f>D8/$J$1</f>
        <v>0</v>
      </c>
      <c r="H8" s="1"/>
    </row>
    <row r="9" spans="1:14" x14ac:dyDescent="0.25">
      <c r="A9" s="1">
        <v>3.8125000000000002E-9</v>
      </c>
      <c r="B9" s="1">
        <v>0</v>
      </c>
      <c r="C9" s="1">
        <f t="shared" si="0"/>
        <v>3.5031499999999998E-9</v>
      </c>
      <c r="D9" s="1">
        <f t="shared" si="1"/>
        <v>0</v>
      </c>
      <c r="E9" s="1">
        <f t="shared" si="2"/>
        <v>0</v>
      </c>
      <c r="F9" s="1">
        <f t="shared" si="3"/>
        <v>0</v>
      </c>
      <c r="G9" s="1">
        <f>D9/$J$1</f>
        <v>0</v>
      </c>
      <c r="H9" s="1"/>
    </row>
    <row r="10" spans="1:14" x14ac:dyDescent="0.25">
      <c r="A10" s="1">
        <v>4.4312999999999998E-9</v>
      </c>
      <c r="B10" s="1">
        <v>0</v>
      </c>
      <c r="C10" s="1">
        <f t="shared" si="0"/>
        <v>4.1219E-9</v>
      </c>
      <c r="D10" s="1">
        <f t="shared" si="1"/>
        <v>0</v>
      </c>
      <c r="E10" s="1">
        <f t="shared" si="2"/>
        <v>0</v>
      </c>
      <c r="F10" s="1">
        <f t="shared" si="3"/>
        <v>0</v>
      </c>
      <c r="G10" s="1">
        <f>D10/$J$1</f>
        <v>0</v>
      </c>
      <c r="H10" s="1"/>
    </row>
    <row r="11" spans="1:14" x14ac:dyDescent="0.25">
      <c r="A11" s="1">
        <v>5.0499999999999997E-9</v>
      </c>
      <c r="B11" s="1">
        <v>0</v>
      </c>
      <c r="C11" s="1">
        <f t="shared" si="0"/>
        <v>4.7406500000000002E-9</v>
      </c>
      <c r="D11" s="1">
        <f t="shared" si="1"/>
        <v>0</v>
      </c>
      <c r="E11" s="1">
        <f t="shared" si="2"/>
        <v>0</v>
      </c>
      <c r="F11" s="1">
        <f t="shared" si="3"/>
        <v>0</v>
      </c>
      <c r="G11" s="1">
        <f>D11/$J$1</f>
        <v>0</v>
      </c>
      <c r="H11" s="1"/>
    </row>
    <row r="12" spans="1:14" x14ac:dyDescent="0.25">
      <c r="A12" s="1">
        <v>5.6688000000000001E-9</v>
      </c>
      <c r="B12" s="1">
        <v>0</v>
      </c>
      <c r="C12" s="1">
        <f t="shared" si="0"/>
        <v>5.3594000000000003E-9</v>
      </c>
      <c r="D12" s="1">
        <f t="shared" si="1"/>
        <v>0</v>
      </c>
      <c r="E12" s="1">
        <f t="shared" si="2"/>
        <v>0</v>
      </c>
      <c r="F12" s="1">
        <f t="shared" si="3"/>
        <v>0</v>
      </c>
      <c r="G12" s="1">
        <f>D12/$J$1</f>
        <v>0</v>
      </c>
      <c r="H12" s="1"/>
    </row>
    <row r="13" spans="1:14" x14ac:dyDescent="0.25">
      <c r="A13" s="1">
        <v>6.2875000000000001E-9</v>
      </c>
      <c r="B13" s="1">
        <v>0</v>
      </c>
      <c r="C13" s="1">
        <f t="shared" si="0"/>
        <v>5.9781500000000005E-9</v>
      </c>
      <c r="D13" s="1">
        <f t="shared" si="1"/>
        <v>0</v>
      </c>
      <c r="E13" s="1">
        <f t="shared" si="2"/>
        <v>0</v>
      </c>
      <c r="F13" s="1">
        <f t="shared" si="3"/>
        <v>0</v>
      </c>
      <c r="G13" s="1">
        <f>D13/$J$1</f>
        <v>0</v>
      </c>
      <c r="H13" s="1"/>
    </row>
    <row r="14" spans="1:14" x14ac:dyDescent="0.25">
      <c r="A14" s="1">
        <v>6.9062999999999996E-9</v>
      </c>
      <c r="B14" s="1">
        <v>0</v>
      </c>
      <c r="C14" s="1">
        <f t="shared" si="0"/>
        <v>6.5968999999999998E-9</v>
      </c>
      <c r="D14" s="1">
        <f t="shared" si="1"/>
        <v>0</v>
      </c>
      <c r="E14" s="1">
        <f t="shared" si="2"/>
        <v>0</v>
      </c>
      <c r="F14" s="1">
        <f t="shared" si="3"/>
        <v>0</v>
      </c>
      <c r="G14" s="1">
        <f>D14/$J$1</f>
        <v>0</v>
      </c>
      <c r="H14" s="1"/>
    </row>
    <row r="15" spans="1:14" x14ac:dyDescent="0.25">
      <c r="A15" s="1">
        <v>7.5249999999999996E-9</v>
      </c>
      <c r="B15" s="1">
        <v>0</v>
      </c>
      <c r="C15" s="1">
        <f t="shared" si="0"/>
        <v>7.2156499999999992E-9</v>
      </c>
      <c r="D15" s="1">
        <f t="shared" si="1"/>
        <v>0</v>
      </c>
      <c r="E15" s="1">
        <f t="shared" si="2"/>
        <v>0</v>
      </c>
      <c r="F15" s="1">
        <f t="shared" si="3"/>
        <v>0</v>
      </c>
      <c r="G15" s="1">
        <f>D15/$J$1</f>
        <v>0</v>
      </c>
      <c r="H15" s="1"/>
    </row>
    <row r="16" spans="1:14" x14ac:dyDescent="0.25">
      <c r="A16" s="1">
        <v>8.1438000000000008E-9</v>
      </c>
      <c r="B16" s="1">
        <v>0</v>
      </c>
      <c r="C16" s="1">
        <f t="shared" si="0"/>
        <v>7.834400000000001E-9</v>
      </c>
      <c r="D16" s="1">
        <f t="shared" si="1"/>
        <v>0</v>
      </c>
      <c r="E16" s="1">
        <f t="shared" si="2"/>
        <v>0</v>
      </c>
      <c r="F16" s="1">
        <f t="shared" si="3"/>
        <v>0</v>
      </c>
      <c r="G16" s="1">
        <f>D16/$J$1</f>
        <v>0</v>
      </c>
      <c r="H16" s="1"/>
    </row>
    <row r="17" spans="1:8" x14ac:dyDescent="0.25">
      <c r="A17" s="1">
        <v>8.7624999999999999E-9</v>
      </c>
      <c r="B17" s="1">
        <v>0</v>
      </c>
      <c r="C17" s="1">
        <f t="shared" si="0"/>
        <v>8.4531500000000012E-9</v>
      </c>
      <c r="D17" s="1">
        <f t="shared" si="1"/>
        <v>0</v>
      </c>
      <c r="E17" s="1">
        <f t="shared" si="2"/>
        <v>0</v>
      </c>
      <c r="F17" s="1">
        <f t="shared" si="3"/>
        <v>0</v>
      </c>
      <c r="G17" s="1">
        <f>D17/$J$1</f>
        <v>0</v>
      </c>
      <c r="H17" s="1"/>
    </row>
    <row r="18" spans="1:8" x14ac:dyDescent="0.25">
      <c r="A18" s="1">
        <v>9.3812999999999994E-9</v>
      </c>
      <c r="B18" s="1">
        <v>0</v>
      </c>
      <c r="C18" s="1">
        <f t="shared" si="0"/>
        <v>9.0718999999999997E-9</v>
      </c>
      <c r="D18" s="1">
        <f t="shared" si="1"/>
        <v>0</v>
      </c>
      <c r="E18" s="1">
        <f t="shared" si="2"/>
        <v>0</v>
      </c>
      <c r="F18" s="1">
        <f t="shared" si="3"/>
        <v>0</v>
      </c>
      <c r="G18" s="1">
        <f>D18/$J$1</f>
        <v>0</v>
      </c>
      <c r="H18" s="1"/>
    </row>
    <row r="19" spans="1:8" x14ac:dyDescent="0.25">
      <c r="A19" s="1">
        <v>1E-8</v>
      </c>
      <c r="B19" s="1">
        <v>0</v>
      </c>
      <c r="C19" s="1">
        <f t="shared" si="0"/>
        <v>9.6906499999999998E-9</v>
      </c>
      <c r="D19" s="1">
        <f t="shared" si="1"/>
        <v>0</v>
      </c>
      <c r="E19" s="1">
        <f t="shared" si="2"/>
        <v>0</v>
      </c>
      <c r="F19" s="1">
        <f t="shared" si="3"/>
        <v>0</v>
      </c>
      <c r="G19" s="1">
        <f>D19/$J$1</f>
        <v>0</v>
      </c>
      <c r="H19" s="1"/>
    </row>
    <row r="20" spans="1:8" x14ac:dyDescent="0.25">
      <c r="A20" s="1">
        <v>7.1875E-8</v>
      </c>
      <c r="B20" s="1">
        <v>0</v>
      </c>
      <c r="C20" s="1">
        <f t="shared" si="0"/>
        <v>4.0937499999999998E-8</v>
      </c>
      <c r="D20" s="1">
        <f t="shared" si="1"/>
        <v>0</v>
      </c>
      <c r="E20" s="1">
        <f t="shared" si="2"/>
        <v>0</v>
      </c>
      <c r="F20" s="1">
        <f t="shared" si="3"/>
        <v>0</v>
      </c>
      <c r="G20" s="1">
        <f>D20/$J$1</f>
        <v>0</v>
      </c>
      <c r="H20" s="1"/>
    </row>
    <row r="21" spans="1:8" x14ac:dyDescent="0.25">
      <c r="A21" s="1">
        <v>1.3374999999999999E-7</v>
      </c>
      <c r="B21" s="1">
        <v>0</v>
      </c>
      <c r="C21" s="1">
        <f t="shared" si="0"/>
        <v>1.028125E-7</v>
      </c>
      <c r="D21" s="1">
        <f t="shared" si="1"/>
        <v>0</v>
      </c>
      <c r="E21" s="1">
        <f t="shared" si="2"/>
        <v>0</v>
      </c>
      <c r="F21" s="1">
        <f t="shared" si="3"/>
        <v>0</v>
      </c>
      <c r="G21" s="1">
        <f>D21/$J$1</f>
        <v>0</v>
      </c>
      <c r="H21" s="1"/>
    </row>
    <row r="22" spans="1:8" x14ac:dyDescent="0.25">
      <c r="A22" s="1">
        <v>1.9562E-7</v>
      </c>
      <c r="B22" s="1">
        <v>0</v>
      </c>
      <c r="C22" s="1">
        <f t="shared" si="0"/>
        <v>1.64685E-7</v>
      </c>
      <c r="D22" s="1">
        <f t="shared" si="1"/>
        <v>0</v>
      </c>
      <c r="E22" s="1">
        <f t="shared" si="2"/>
        <v>0</v>
      </c>
      <c r="F22" s="1">
        <f t="shared" si="3"/>
        <v>0</v>
      </c>
      <c r="G22" s="1">
        <f>D22/$J$1</f>
        <v>0</v>
      </c>
      <c r="H22" s="1"/>
    </row>
    <row r="23" spans="1:8" x14ac:dyDescent="0.25">
      <c r="A23" s="1">
        <v>2.5750000000000002E-7</v>
      </c>
      <c r="B23" s="1">
        <v>0</v>
      </c>
      <c r="C23" s="1">
        <f t="shared" si="0"/>
        <v>2.2656000000000001E-7</v>
      </c>
      <c r="D23" s="1">
        <f t="shared" si="1"/>
        <v>0</v>
      </c>
      <c r="E23" s="1">
        <f t="shared" si="2"/>
        <v>0</v>
      </c>
      <c r="F23" s="1">
        <f t="shared" si="3"/>
        <v>0</v>
      </c>
      <c r="G23" s="1">
        <f>D23/$J$1</f>
        <v>0</v>
      </c>
      <c r="H23" s="1"/>
    </row>
    <row r="24" spans="1:8" x14ac:dyDescent="0.25">
      <c r="A24" s="1">
        <v>3.1936999999999998E-7</v>
      </c>
      <c r="B24" s="1">
        <v>0</v>
      </c>
      <c r="C24" s="1">
        <f t="shared" si="0"/>
        <v>2.8843499999999998E-7</v>
      </c>
      <c r="D24" s="1">
        <f t="shared" si="1"/>
        <v>0</v>
      </c>
      <c r="E24" s="1">
        <f t="shared" si="2"/>
        <v>0</v>
      </c>
      <c r="F24" s="1">
        <f t="shared" si="3"/>
        <v>0</v>
      </c>
      <c r="G24" s="1">
        <f>D24/$J$1</f>
        <v>0</v>
      </c>
      <c r="H24" s="1"/>
    </row>
    <row r="25" spans="1:8" x14ac:dyDescent="0.25">
      <c r="A25" s="1">
        <v>3.8125E-7</v>
      </c>
      <c r="B25" s="1">
        <v>0</v>
      </c>
      <c r="C25" s="1">
        <f t="shared" si="0"/>
        <v>3.5031000000000002E-7</v>
      </c>
      <c r="D25" s="1">
        <f t="shared" si="1"/>
        <v>0</v>
      </c>
      <c r="E25" s="1">
        <f t="shared" si="2"/>
        <v>0</v>
      </c>
      <c r="F25" s="1">
        <f t="shared" si="3"/>
        <v>0</v>
      </c>
      <c r="G25" s="1">
        <f>D25/$J$1</f>
        <v>0</v>
      </c>
      <c r="H25" s="1"/>
    </row>
    <row r="26" spans="1:8" x14ac:dyDescent="0.25">
      <c r="A26" s="1">
        <v>4.4312000000000001E-7</v>
      </c>
      <c r="B26" s="1">
        <v>0</v>
      </c>
      <c r="C26" s="1">
        <f t="shared" si="0"/>
        <v>4.1218500000000001E-7</v>
      </c>
      <c r="D26" s="1">
        <f t="shared" si="1"/>
        <v>0</v>
      </c>
      <c r="E26" s="1">
        <f t="shared" si="2"/>
        <v>0</v>
      </c>
      <c r="F26" s="1">
        <f t="shared" si="3"/>
        <v>0</v>
      </c>
      <c r="G26" s="1">
        <f>D26/$J$1</f>
        <v>0</v>
      </c>
      <c r="H26" s="1"/>
    </row>
    <row r="27" spans="1:8" x14ac:dyDescent="0.25">
      <c r="A27" s="1">
        <v>5.0500000000000004E-7</v>
      </c>
      <c r="B27" s="1">
        <v>0</v>
      </c>
      <c r="C27" s="1">
        <f t="shared" si="0"/>
        <v>4.7406E-7</v>
      </c>
      <c r="D27" s="1">
        <f t="shared" si="1"/>
        <v>0</v>
      </c>
      <c r="E27" s="1">
        <f t="shared" si="2"/>
        <v>0</v>
      </c>
      <c r="F27" s="1">
        <f t="shared" si="3"/>
        <v>0</v>
      </c>
      <c r="G27" s="1">
        <f>D27/$J$1</f>
        <v>0</v>
      </c>
      <c r="H27" s="1"/>
    </row>
    <row r="28" spans="1:8" x14ac:dyDescent="0.25">
      <c r="A28" s="1">
        <v>5.6687000000000005E-7</v>
      </c>
      <c r="B28" s="1">
        <v>0</v>
      </c>
      <c r="C28" s="1">
        <f t="shared" si="0"/>
        <v>5.3593500000000004E-7</v>
      </c>
      <c r="D28" s="1">
        <f t="shared" si="1"/>
        <v>0</v>
      </c>
      <c r="E28" s="1">
        <f t="shared" si="2"/>
        <v>0</v>
      </c>
      <c r="F28" s="1">
        <f t="shared" si="3"/>
        <v>0</v>
      </c>
      <c r="G28" s="1">
        <f>D28/$J$1</f>
        <v>0</v>
      </c>
      <c r="H28" s="1"/>
    </row>
    <row r="29" spans="1:8" x14ac:dyDescent="0.25">
      <c r="A29" s="1">
        <v>6.2875000000000002E-7</v>
      </c>
      <c r="B29" s="1">
        <v>0</v>
      </c>
      <c r="C29" s="1">
        <f t="shared" si="0"/>
        <v>5.9781000000000008E-7</v>
      </c>
      <c r="D29" s="1">
        <f t="shared" si="1"/>
        <v>0</v>
      </c>
      <c r="E29" s="1">
        <f t="shared" si="2"/>
        <v>0</v>
      </c>
      <c r="F29" s="1">
        <f t="shared" si="3"/>
        <v>0</v>
      </c>
      <c r="G29" s="1">
        <f>D29/$J$1</f>
        <v>0</v>
      </c>
      <c r="H29" s="1"/>
    </row>
    <row r="30" spans="1:8" x14ac:dyDescent="0.25">
      <c r="A30" s="1">
        <v>6.9062999999999998E-7</v>
      </c>
      <c r="B30" s="1">
        <v>0</v>
      </c>
      <c r="C30" s="1">
        <f t="shared" si="0"/>
        <v>6.5968999999999995E-7</v>
      </c>
      <c r="D30" s="1">
        <f t="shared" si="1"/>
        <v>0</v>
      </c>
      <c r="E30" s="1">
        <f t="shared" si="2"/>
        <v>0</v>
      </c>
      <c r="F30" s="1">
        <f t="shared" si="3"/>
        <v>0</v>
      </c>
      <c r="G30" s="1">
        <f>D30/$J$1</f>
        <v>0</v>
      </c>
      <c r="H30" s="1"/>
    </row>
    <row r="31" spans="1:8" x14ac:dyDescent="0.25">
      <c r="A31" s="1">
        <v>7.525E-7</v>
      </c>
      <c r="B31" s="1">
        <v>0</v>
      </c>
      <c r="C31" s="1">
        <f t="shared" si="0"/>
        <v>7.2156499999999999E-7</v>
      </c>
      <c r="D31" s="1">
        <f t="shared" si="1"/>
        <v>0</v>
      </c>
      <c r="E31" s="1">
        <f t="shared" si="2"/>
        <v>0</v>
      </c>
      <c r="F31" s="1">
        <f t="shared" si="3"/>
        <v>0</v>
      </c>
      <c r="G31" s="1">
        <f>D31/$J$1</f>
        <v>0</v>
      </c>
      <c r="H31" s="1"/>
    </row>
    <row r="32" spans="1:8" x14ac:dyDescent="0.25">
      <c r="A32" s="1">
        <v>8.1437999999999996E-7</v>
      </c>
      <c r="B32" s="1">
        <v>0</v>
      </c>
      <c r="C32" s="1">
        <f t="shared" si="0"/>
        <v>7.8344000000000003E-7</v>
      </c>
      <c r="D32" s="1">
        <f t="shared" si="1"/>
        <v>0</v>
      </c>
      <c r="E32" s="1">
        <f t="shared" si="2"/>
        <v>0</v>
      </c>
      <c r="F32" s="1">
        <f t="shared" si="3"/>
        <v>0</v>
      </c>
      <c r="G32" s="1">
        <f>D32/$J$1</f>
        <v>0</v>
      </c>
      <c r="H32" s="1"/>
    </row>
    <row r="33" spans="1:8" x14ac:dyDescent="0.25">
      <c r="A33" s="1">
        <v>8.7624999999999997E-7</v>
      </c>
      <c r="B33" s="1">
        <v>0</v>
      </c>
      <c r="C33" s="1">
        <f t="shared" si="0"/>
        <v>8.4531499999999997E-7</v>
      </c>
      <c r="D33" s="1">
        <f t="shared" si="1"/>
        <v>0</v>
      </c>
      <c r="E33" s="1">
        <f t="shared" si="2"/>
        <v>0</v>
      </c>
      <c r="F33" s="1">
        <f t="shared" si="3"/>
        <v>0</v>
      </c>
      <c r="G33" s="1">
        <f>D33/$J$1</f>
        <v>0</v>
      </c>
      <c r="H33" s="1"/>
    </row>
    <row r="34" spans="1:8" x14ac:dyDescent="0.25">
      <c r="A34" s="1">
        <v>9.3813000000000005E-7</v>
      </c>
      <c r="B34" s="1">
        <v>0</v>
      </c>
      <c r="C34" s="1">
        <f t="shared" si="0"/>
        <v>9.0719000000000001E-7</v>
      </c>
      <c r="D34" s="1">
        <f t="shared" si="1"/>
        <v>0</v>
      </c>
      <c r="E34" s="1">
        <f t="shared" si="2"/>
        <v>0</v>
      </c>
      <c r="F34" s="1">
        <f t="shared" si="3"/>
        <v>0</v>
      </c>
      <c r="G34" s="1">
        <f>D34/$J$1</f>
        <v>0</v>
      </c>
      <c r="H34" s="1"/>
    </row>
    <row r="35" spans="1:8" x14ac:dyDescent="0.25">
      <c r="A35" s="1">
        <v>9.9999999999999995E-7</v>
      </c>
      <c r="B35" s="1">
        <v>0</v>
      </c>
      <c r="C35" s="1">
        <f t="shared" si="0"/>
        <v>9.6906500000000006E-7</v>
      </c>
      <c r="D35" s="1">
        <f t="shared" si="1"/>
        <v>0</v>
      </c>
      <c r="E35" s="1">
        <f t="shared" si="2"/>
        <v>0</v>
      </c>
      <c r="F35" s="1">
        <f t="shared" si="3"/>
        <v>0</v>
      </c>
      <c r="G35" s="1">
        <f>D35/$J$1</f>
        <v>0</v>
      </c>
      <c r="H35" s="1"/>
    </row>
    <row r="36" spans="1:8" x14ac:dyDescent="0.25">
      <c r="A36" s="1">
        <v>7.1875000000000002E-6</v>
      </c>
      <c r="B36" s="1">
        <v>0</v>
      </c>
      <c r="C36" s="1">
        <f t="shared" si="0"/>
        <v>4.0937500000000004E-6</v>
      </c>
      <c r="D36" s="1">
        <f t="shared" si="1"/>
        <v>0</v>
      </c>
      <c r="E36" s="1">
        <f t="shared" si="2"/>
        <v>0</v>
      </c>
      <c r="F36" s="1">
        <f t="shared" si="3"/>
        <v>0</v>
      </c>
      <c r="G36" s="1">
        <f>D36/$J$1</f>
        <v>0</v>
      </c>
      <c r="H36" s="1"/>
    </row>
    <row r="37" spans="1:8" x14ac:dyDescent="0.25">
      <c r="A37" s="1">
        <v>1.3375E-5</v>
      </c>
      <c r="B37" s="1">
        <v>1.6108199999999999E-14</v>
      </c>
      <c r="C37" s="1">
        <f t="shared" si="0"/>
        <v>1.0281249999999999E-5</v>
      </c>
      <c r="D37" s="1">
        <f t="shared" si="1"/>
        <v>2.6033454545454546E-9</v>
      </c>
      <c r="E37" s="1">
        <f t="shared" si="2"/>
        <v>1.2626689193308094E-3</v>
      </c>
      <c r="F37" s="1">
        <f t="shared" si="3"/>
        <v>4.5147421135214982E-3</v>
      </c>
      <c r="G37" s="1">
        <f>D37/$J$1</f>
        <v>4.5147421135215008E-4</v>
      </c>
      <c r="H37" s="1"/>
    </row>
    <row r="38" spans="1:8" x14ac:dyDescent="0.25">
      <c r="A38" s="1">
        <v>1.9562999999999999E-5</v>
      </c>
      <c r="B38" s="1">
        <v>1.36334E-15</v>
      </c>
      <c r="C38" s="1">
        <f t="shared" si="0"/>
        <v>1.6469000000000001E-5</v>
      </c>
      <c r="D38" s="1">
        <f t="shared" si="1"/>
        <v>2.2031997414350358E-10</v>
      </c>
      <c r="E38" s="1">
        <f t="shared" si="2"/>
        <v>1.0685911206023247E-4</v>
      </c>
      <c r="F38" s="1">
        <f t="shared" si="3"/>
        <v>3.8208062782406132E-4</v>
      </c>
      <c r="G38" s="1">
        <f>D38/$J$1</f>
        <v>3.8208062782406136E-5</v>
      </c>
      <c r="H38" s="1"/>
    </row>
    <row r="39" spans="1:8" x14ac:dyDescent="0.25">
      <c r="A39" s="1">
        <v>2.5749999999999999E-5</v>
      </c>
      <c r="B39" s="1">
        <v>0</v>
      </c>
      <c r="C39" s="1">
        <f t="shared" si="0"/>
        <v>2.2656499999999999E-5</v>
      </c>
      <c r="D39" s="1">
        <f t="shared" si="1"/>
        <v>0</v>
      </c>
      <c r="E39" s="1">
        <f t="shared" si="2"/>
        <v>0</v>
      </c>
      <c r="F39" s="1">
        <f t="shared" si="3"/>
        <v>0</v>
      </c>
      <c r="G39" s="1">
        <f>D39/$J$1</f>
        <v>0</v>
      </c>
      <c r="H39" s="1"/>
    </row>
    <row r="40" spans="1:8" x14ac:dyDescent="0.25">
      <c r="A40" s="1">
        <v>3.1937999999999998E-5</v>
      </c>
      <c r="B40" s="1">
        <v>1.2323099999999999E-15</v>
      </c>
      <c r="C40" s="1">
        <f t="shared" si="0"/>
        <v>2.8843999999999997E-5</v>
      </c>
      <c r="D40" s="1">
        <f t="shared" si="1"/>
        <v>1.9914511958629607E-10</v>
      </c>
      <c r="E40" s="1">
        <f t="shared" si="2"/>
        <v>9.6588930408368463E-5</v>
      </c>
      <c r="F40" s="1">
        <f t="shared" si="3"/>
        <v>3.4535902890978694E-4</v>
      </c>
      <c r="G40" s="1">
        <f>D40/$J$1</f>
        <v>3.4535902890978698E-5</v>
      </c>
      <c r="H40" s="1"/>
    </row>
    <row r="41" spans="1:8" x14ac:dyDescent="0.25">
      <c r="A41" s="1">
        <v>3.8124999999999998E-5</v>
      </c>
      <c r="B41" s="1">
        <v>1.7480399999999999E-15</v>
      </c>
      <c r="C41" s="1">
        <f t="shared" si="0"/>
        <v>3.5031499999999998E-5</v>
      </c>
      <c r="D41" s="1">
        <f t="shared" si="1"/>
        <v>2.8253434620979469E-10</v>
      </c>
      <c r="E41" s="1">
        <f t="shared" si="2"/>
        <v>1.3703419074855225E-4</v>
      </c>
      <c r="F41" s="1">
        <f t="shared" si="3"/>
        <v>4.8997328000495368E-4</v>
      </c>
      <c r="G41" s="1">
        <f>D41/$J$1</f>
        <v>4.8997328000495381E-5</v>
      </c>
      <c r="H41" s="1"/>
    </row>
    <row r="42" spans="1:8" x14ac:dyDescent="0.25">
      <c r="A42" s="1">
        <v>4.4313000000000001E-5</v>
      </c>
      <c r="B42" s="1">
        <v>1.0655E-14</v>
      </c>
      <c r="C42" s="1">
        <f t="shared" si="0"/>
        <v>4.1219E-5</v>
      </c>
      <c r="D42" s="1">
        <f t="shared" si="1"/>
        <v>1.7218810601163535E-9</v>
      </c>
      <c r="E42" s="1">
        <f t="shared" si="2"/>
        <v>8.3514298634366807E-4</v>
      </c>
      <c r="F42" s="1">
        <f t="shared" si="3"/>
        <v>2.9860996445973645E-3</v>
      </c>
      <c r="G42" s="1">
        <f>D42/$J$1</f>
        <v>2.9860996445973649E-4</v>
      </c>
      <c r="H42" s="1"/>
    </row>
    <row r="43" spans="1:8" x14ac:dyDescent="0.25">
      <c r="A43" s="1">
        <v>5.0500000000000001E-5</v>
      </c>
      <c r="B43" s="1">
        <v>4.8446900000000001E-14</v>
      </c>
      <c r="C43" s="1">
        <f t="shared" si="0"/>
        <v>4.7406500000000001E-5</v>
      </c>
      <c r="D43" s="1">
        <f t="shared" si="1"/>
        <v>7.8304347826086956E-9</v>
      </c>
      <c r="E43" s="1">
        <f t="shared" si="2"/>
        <v>3.7979003545548368E-3</v>
      </c>
      <c r="F43" s="1">
        <f t="shared" si="3"/>
        <v>1.3579601438795448E-2</v>
      </c>
      <c r="G43" s="1">
        <f>D43/$J$1</f>
        <v>1.3579601438795451E-3</v>
      </c>
      <c r="H43" s="1"/>
    </row>
    <row r="44" spans="1:8" x14ac:dyDescent="0.25">
      <c r="A44" s="1">
        <v>5.6687999999999997E-5</v>
      </c>
      <c r="B44" s="1">
        <v>7.6395699999999999E-14</v>
      </c>
      <c r="C44" s="1">
        <f t="shared" si="0"/>
        <v>5.3594000000000002E-5</v>
      </c>
      <c r="D44" s="1">
        <f t="shared" si="1"/>
        <v>1.2345782159017463E-8</v>
      </c>
      <c r="E44" s="1">
        <f t="shared" si="2"/>
        <v>5.9879242648348228E-3</v>
      </c>
      <c r="F44" s="1">
        <f t="shared" si="3"/>
        <v>2.1410152287073405E-2</v>
      </c>
      <c r="G44" s="1">
        <f>D44/$J$1</f>
        <v>2.1410152287073413E-3</v>
      </c>
      <c r="H44" s="1"/>
    </row>
    <row r="45" spans="1:8" x14ac:dyDescent="0.25">
      <c r="A45" s="1">
        <v>6.2874999999999997E-5</v>
      </c>
      <c r="B45" s="1">
        <v>1.7088199999999999E-14</v>
      </c>
      <c r="C45" s="1">
        <f t="shared" si="0"/>
        <v>5.9781499999999997E-5</v>
      </c>
      <c r="D45" s="1">
        <f t="shared" si="1"/>
        <v>2.7619524810085659E-9</v>
      </c>
      <c r="E45" s="1">
        <f t="shared" si="2"/>
        <v>1.3395961524618487E-3</v>
      </c>
      <c r="F45" s="1">
        <f t="shared" si="3"/>
        <v>4.7897996632689458E-3</v>
      </c>
      <c r="G45" s="1">
        <f>D45/$J$1</f>
        <v>4.7897996632689479E-4</v>
      </c>
      <c r="H45" s="1"/>
    </row>
    <row r="46" spans="1:8" x14ac:dyDescent="0.25">
      <c r="A46" s="1">
        <v>6.9062999999999999E-5</v>
      </c>
      <c r="B46" s="1">
        <v>3.93689E-15</v>
      </c>
      <c r="C46" s="1">
        <f t="shared" si="0"/>
        <v>6.5969000000000005E-5</v>
      </c>
      <c r="D46" s="1">
        <f t="shared" si="1"/>
        <v>6.3621363930187435E-10</v>
      </c>
      <c r="E46" s="1">
        <f t="shared" si="2"/>
        <v>3.0857494805316971E-4</v>
      </c>
      <c r="F46" s="1">
        <f t="shared" si="3"/>
        <v>1.1033266851073597E-3</v>
      </c>
      <c r="G46" s="1">
        <f>D46/$J$1</f>
        <v>1.10332668510736E-4</v>
      </c>
      <c r="H46" s="1"/>
    </row>
    <row r="47" spans="1:8" x14ac:dyDescent="0.25">
      <c r="A47" s="1">
        <v>7.525E-5</v>
      </c>
      <c r="B47" s="1">
        <v>2.2761299999999999E-14</v>
      </c>
      <c r="C47" s="1">
        <f t="shared" si="0"/>
        <v>7.2156499999999999E-5</v>
      </c>
      <c r="D47" s="1">
        <f t="shared" si="1"/>
        <v>3.6788912235332143E-9</v>
      </c>
      <c r="E47" s="1">
        <f t="shared" si="2"/>
        <v>1.7843277761864843E-3</v>
      </c>
      <c r="F47" s="1">
        <f t="shared" si="3"/>
        <v>6.3799620249975694E-3</v>
      </c>
      <c r="G47" s="1">
        <f>D47/$J$1</f>
        <v>6.3799620249975725E-4</v>
      </c>
      <c r="H47" s="1"/>
    </row>
    <row r="48" spans="1:8" x14ac:dyDescent="0.25">
      <c r="A48" s="1">
        <v>8.1437E-5</v>
      </c>
      <c r="B48" s="1">
        <v>3.20024E-14</v>
      </c>
      <c r="C48" s="1">
        <f t="shared" si="0"/>
        <v>7.83435E-5</v>
      </c>
      <c r="D48" s="1">
        <f t="shared" si="1"/>
        <v>5.1725230321642154E-9</v>
      </c>
      <c r="E48" s="1">
        <f t="shared" si="2"/>
        <v>2.5087658097134326E-3</v>
      </c>
      <c r="F48" s="1">
        <f t="shared" si="3"/>
        <v>8.9702300267903087E-3</v>
      </c>
      <c r="G48" s="1">
        <f>D48/$J$1</f>
        <v>8.970230026790312E-4</v>
      </c>
      <c r="H48" s="1"/>
    </row>
    <row r="49" spans="1:8" x14ac:dyDescent="0.25">
      <c r="A49" s="1">
        <v>8.7625000000000002E-5</v>
      </c>
      <c r="B49" s="1">
        <v>2.24787E-14</v>
      </c>
      <c r="C49" s="1">
        <f t="shared" si="0"/>
        <v>8.4530999999999994E-5</v>
      </c>
      <c r="D49" s="1">
        <f t="shared" si="1"/>
        <v>3.6326276664511944E-9</v>
      </c>
      <c r="E49" s="1">
        <f t="shared" si="2"/>
        <v>1.7618891269003669E-3</v>
      </c>
      <c r="F49" s="1">
        <f t="shared" si="3"/>
        <v>6.2997314013149477E-3</v>
      </c>
      <c r="G49" s="1">
        <f>D49/$J$1</f>
        <v>6.2997314013149498E-4</v>
      </c>
      <c r="H49" s="1"/>
    </row>
    <row r="50" spans="1:8" x14ac:dyDescent="0.25">
      <c r="A50" s="1">
        <v>9.3812000000000002E-5</v>
      </c>
      <c r="B50" s="1">
        <v>7.7620099999999993E-15</v>
      </c>
      <c r="C50" s="1">
        <f t="shared" si="0"/>
        <v>9.0718500000000002E-5</v>
      </c>
      <c r="D50" s="1">
        <f t="shared" si="1"/>
        <v>1.2545676418296426E-9</v>
      </c>
      <c r="E50" s="1">
        <f t="shared" si="2"/>
        <v>6.084876541338698E-4</v>
      </c>
      <c r="F50" s="1">
        <f t="shared" si="3"/>
        <v>2.1756810479916077E-3</v>
      </c>
      <c r="G50" s="1">
        <f>D50/$J$1</f>
        <v>2.1756810479916087E-4</v>
      </c>
      <c r="H50" s="1"/>
    </row>
    <row r="51" spans="1:8" x14ac:dyDescent="0.25">
      <c r="A51" s="1">
        <v>1E-4</v>
      </c>
      <c r="B51" s="1">
        <v>1.59084E-14</v>
      </c>
      <c r="C51" s="1">
        <f t="shared" si="0"/>
        <v>9.690600000000001E-5</v>
      </c>
      <c r="D51" s="1">
        <f t="shared" si="1"/>
        <v>2.5708468002585637E-9</v>
      </c>
      <c r="E51" s="1">
        <f t="shared" si="2"/>
        <v>1.2469064930971004E-3</v>
      </c>
      <c r="F51" s="1">
        <f t="shared" si="3"/>
        <v>4.458382692267733E-3</v>
      </c>
      <c r="G51" s="1">
        <f>D51/$J$1</f>
        <v>4.4583826922677352E-4</v>
      </c>
      <c r="H51" s="1"/>
    </row>
    <row r="52" spans="1:8" x14ac:dyDescent="0.25">
      <c r="A52" s="1">
        <v>7.1874999999999999E-4</v>
      </c>
      <c r="B52" s="1">
        <v>7.6386000000000002E-12</v>
      </c>
      <c r="C52" s="1">
        <f t="shared" si="0"/>
        <v>4.0937500000000002E-4</v>
      </c>
      <c r="D52" s="1">
        <f t="shared" si="1"/>
        <v>1.2345212121212122E-8</v>
      </c>
      <c r="E52" s="1">
        <f t="shared" si="2"/>
        <v>5.9876477863450425E-3</v>
      </c>
      <c r="F52" s="1">
        <f t="shared" si="3"/>
        <v>2.1409163723038777E-2</v>
      </c>
      <c r="G52" s="1">
        <f>D52/$J$1</f>
        <v>2.1409163723038788E-3</v>
      </c>
      <c r="H52" s="1"/>
    </row>
    <row r="53" spans="1:8" x14ac:dyDescent="0.25">
      <c r="A53" s="1">
        <v>1.3374999999999999E-3</v>
      </c>
      <c r="B53" s="1">
        <v>2.0388400000000001E-11</v>
      </c>
      <c r="C53" s="1">
        <f t="shared" si="0"/>
        <v>1.028125E-3</v>
      </c>
      <c r="D53" s="1">
        <f t="shared" si="1"/>
        <v>3.2950949494949497E-8</v>
      </c>
      <c r="E53" s="1">
        <f t="shared" si="2"/>
        <v>1.5981797466435899E-2</v>
      </c>
      <c r="F53" s="1">
        <f t="shared" si="3"/>
        <v>5.7143795152358255E-2</v>
      </c>
      <c r="G53" s="1">
        <f>D53/$J$1</f>
        <v>5.7143795152358283E-3</v>
      </c>
      <c r="H53" s="1"/>
    </row>
    <row r="54" spans="1:8" x14ac:dyDescent="0.25">
      <c r="A54" s="1">
        <v>1.9562999999999998E-3</v>
      </c>
      <c r="B54" s="1">
        <v>3.9637199999999998E-11</v>
      </c>
      <c r="C54" s="1">
        <f t="shared" si="0"/>
        <v>1.6468999999999998E-3</v>
      </c>
      <c r="D54" s="1">
        <f t="shared" si="1"/>
        <v>6.4054945054945068E-8</v>
      </c>
      <c r="E54" s="1">
        <f t="shared" si="2"/>
        <v>3.1067789374285556E-2</v>
      </c>
      <c r="F54" s="1">
        <f t="shared" si="3"/>
        <v>0.11108458829923484</v>
      </c>
      <c r="G54" s="1">
        <f>D54/$J$1</f>
        <v>1.1108458829923487E-2</v>
      </c>
      <c r="H54" s="1"/>
    </row>
    <row r="55" spans="1:8" x14ac:dyDescent="0.25">
      <c r="A55" s="1">
        <v>2.575E-3</v>
      </c>
      <c r="B55" s="1">
        <v>5.9595900000000005E-11</v>
      </c>
      <c r="C55" s="1">
        <f t="shared" si="0"/>
        <v>2.2656500000000001E-3</v>
      </c>
      <c r="D55" s="1">
        <f t="shared" si="1"/>
        <v>9.6324389849684787E-8</v>
      </c>
      <c r="E55" s="1">
        <f t="shared" si="2"/>
        <v>4.6719044921349866E-2</v>
      </c>
      <c r="F55" s="1">
        <f t="shared" si="3"/>
        <v>0.16704651265329859</v>
      </c>
      <c r="G55" s="1">
        <f>D55/$J$1</f>
        <v>1.6704651265329867E-2</v>
      </c>
      <c r="H55" s="1"/>
    </row>
    <row r="56" spans="1:8" x14ac:dyDescent="0.25">
      <c r="A56" s="1">
        <v>3.1936999999999998E-3</v>
      </c>
      <c r="B56" s="1">
        <v>6.0224800000000005E-11</v>
      </c>
      <c r="C56" s="1">
        <f t="shared" si="0"/>
        <v>2.8843499999999999E-3</v>
      </c>
      <c r="D56" s="1">
        <f t="shared" si="1"/>
        <v>9.7340876030386326E-8</v>
      </c>
      <c r="E56" s="1">
        <f t="shared" si="2"/>
        <v>4.7212058825847315E-2</v>
      </c>
      <c r="F56" s="1">
        <f t="shared" si="3"/>
        <v>0.16880931096337815</v>
      </c>
      <c r="G56" s="1">
        <f>D56/$J$1</f>
        <v>1.6880931096337818E-2</v>
      </c>
      <c r="H56" s="1"/>
    </row>
    <row r="57" spans="1:8" x14ac:dyDescent="0.25">
      <c r="A57" s="1">
        <v>3.8124999999999999E-3</v>
      </c>
      <c r="B57" s="1">
        <v>8.88297E-11</v>
      </c>
      <c r="C57" s="1">
        <f t="shared" si="0"/>
        <v>3.5030999999999999E-3</v>
      </c>
      <c r="D57" s="1">
        <f t="shared" si="1"/>
        <v>1.4355155138978667E-7</v>
      </c>
      <c r="E57" s="1">
        <f t="shared" si="2"/>
        <v>6.9625059534502265E-2</v>
      </c>
      <c r="F57" s="1">
        <f t="shared" si="3"/>
        <v>0.24894822674771527</v>
      </c>
      <c r="G57" s="1">
        <f>D57/$J$1</f>
        <v>2.4894822674771531E-2</v>
      </c>
      <c r="H57" s="1"/>
    </row>
    <row r="58" spans="1:8" x14ac:dyDescent="0.25">
      <c r="A58" s="1">
        <v>4.4313E-3</v>
      </c>
      <c r="B58" s="1">
        <v>8.7976499999999999E-11</v>
      </c>
      <c r="C58" s="1">
        <f t="shared" si="0"/>
        <v>4.1218999999999995E-3</v>
      </c>
      <c r="D58" s="1">
        <f t="shared" si="1"/>
        <v>1.4217275371687134E-7</v>
      </c>
      <c r="E58" s="1">
        <f t="shared" si="2"/>
        <v>6.8956318102359207E-2</v>
      </c>
      <c r="F58" s="1">
        <f t="shared" si="3"/>
        <v>0.2465571050050869</v>
      </c>
      <c r="G58" s="1">
        <f>D58/$J$1</f>
        <v>2.4655710500508698E-2</v>
      </c>
      <c r="H58" s="1"/>
    </row>
    <row r="59" spans="1:8" x14ac:dyDescent="0.25">
      <c r="A59" s="1">
        <v>5.0499999999999998E-3</v>
      </c>
      <c r="B59" s="1">
        <v>1.00565E-10</v>
      </c>
      <c r="C59" s="1">
        <f t="shared" si="0"/>
        <v>4.7406499999999999E-3</v>
      </c>
      <c r="D59" s="1">
        <f t="shared" si="1"/>
        <v>1.6254242767092295E-7</v>
      </c>
      <c r="E59" s="1">
        <f t="shared" si="2"/>
        <v>7.88359728188609E-2</v>
      </c>
      <c r="F59" s="1">
        <f t="shared" si="3"/>
        <v>0.28188235339979739</v>
      </c>
      <c r="G59" s="1">
        <f>D59/$J$1</f>
        <v>2.8188235339979752E-2</v>
      </c>
      <c r="H59" s="1"/>
    </row>
    <row r="60" spans="1:8" x14ac:dyDescent="0.25">
      <c r="A60" s="1">
        <v>5.6687999999999999E-3</v>
      </c>
      <c r="B60" s="1">
        <v>1.18596E-10</v>
      </c>
      <c r="C60" s="1">
        <f t="shared" si="0"/>
        <v>5.3594000000000003E-3</v>
      </c>
      <c r="D60" s="1">
        <f t="shared" si="1"/>
        <v>1.9165481577246281E-7</v>
      </c>
      <c r="E60" s="1">
        <f t="shared" si="2"/>
        <v>9.2955999632485853E-2</v>
      </c>
      <c r="F60" s="1">
        <f t="shared" si="3"/>
        <v>0.3323692852657617</v>
      </c>
      <c r="G60" s="1">
        <f>D60/$J$1</f>
        <v>3.3236928526576184E-2</v>
      </c>
      <c r="H60" s="1"/>
    </row>
    <row r="61" spans="1:8" x14ac:dyDescent="0.25">
      <c r="A61" s="1">
        <v>6.2874999999999997E-3</v>
      </c>
      <c r="B61" s="1">
        <v>1.36901E-10</v>
      </c>
      <c r="C61" s="1">
        <f t="shared" si="0"/>
        <v>5.9781499999999998E-3</v>
      </c>
      <c r="D61" s="1">
        <f t="shared" si="1"/>
        <v>2.2127202198157433E-7</v>
      </c>
      <c r="E61" s="1">
        <f t="shared" si="2"/>
        <v>0.1073208722207018</v>
      </c>
      <c r="F61" s="1">
        <f t="shared" si="3"/>
        <v>0.38373167665475727</v>
      </c>
      <c r="G61" s="1">
        <f>D61/$J$1</f>
        <v>3.8373167665475744E-2</v>
      </c>
      <c r="H61" s="1"/>
    </row>
    <row r="62" spans="1:8" x14ac:dyDescent="0.25">
      <c r="A62" s="1">
        <v>6.9062999999999998E-3</v>
      </c>
      <c r="B62" s="1">
        <v>1.4482100000000001E-10</v>
      </c>
      <c r="C62" s="1">
        <f t="shared" si="0"/>
        <v>6.5968999999999993E-3</v>
      </c>
      <c r="D62" s="1">
        <f t="shared" si="1"/>
        <v>2.3403522947640593E-7</v>
      </c>
      <c r="E62" s="1">
        <f t="shared" si="2"/>
        <v>0.11351125520908155</v>
      </c>
      <c r="F62" s="1">
        <f t="shared" si="3"/>
        <v>0.40586573123438296</v>
      </c>
      <c r="G62" s="1">
        <f>D62/$J$1</f>
        <v>4.0586573123438309E-2</v>
      </c>
      <c r="H62" s="1"/>
    </row>
    <row r="63" spans="1:8" x14ac:dyDescent="0.25">
      <c r="A63" s="1">
        <v>7.5249999999999996E-3</v>
      </c>
      <c r="B63" s="1">
        <v>1.54204E-10</v>
      </c>
      <c r="C63" s="1">
        <f t="shared" si="0"/>
        <v>7.2156499999999997E-3</v>
      </c>
      <c r="D63" s="1">
        <f t="shared" si="1"/>
        <v>2.4923872636172628E-7</v>
      </c>
      <c r="E63" s="1">
        <f t="shared" si="2"/>
        <v>0.12088522202117663</v>
      </c>
      <c r="F63" s="1">
        <f t="shared" si="3"/>
        <v>0.43223175482188003</v>
      </c>
      <c r="G63" s="1">
        <f>D63/$J$1</f>
        <v>4.3223175482188014E-2</v>
      </c>
      <c r="H63" s="1"/>
    </row>
    <row r="64" spans="1:8" x14ac:dyDescent="0.25">
      <c r="A64" s="1">
        <v>8.1437999999999997E-3</v>
      </c>
      <c r="B64" s="1">
        <v>1.7858500000000001E-10</v>
      </c>
      <c r="C64" s="1">
        <f t="shared" si="0"/>
        <v>7.8344E-3</v>
      </c>
      <c r="D64" s="1">
        <f t="shared" si="1"/>
        <v>2.8859890109890106E-7</v>
      </c>
      <c r="E64" s="1">
        <f t="shared" si="2"/>
        <v>0.13997560789881183</v>
      </c>
      <c r="F64" s="1">
        <f t="shared" si="3"/>
        <v>0.5004904786770723</v>
      </c>
      <c r="G64" s="1">
        <f>D64/$J$1</f>
        <v>5.0049047867707239E-2</v>
      </c>
      <c r="H64" s="1"/>
    </row>
    <row r="65" spans="1:8" x14ac:dyDescent="0.25">
      <c r="A65" s="1">
        <v>8.7624999999999995E-3</v>
      </c>
      <c r="B65" s="1">
        <v>1.7726800000000001E-10</v>
      </c>
      <c r="C65" s="1">
        <f t="shared" si="0"/>
        <v>8.4531499999999996E-3</v>
      </c>
      <c r="D65" s="1">
        <f t="shared" si="1"/>
        <v>2.8651689025375799E-7</v>
      </c>
      <c r="E65" s="1">
        <f t="shared" si="2"/>
        <v>0.13896579555167143</v>
      </c>
      <c r="F65" s="1">
        <f t="shared" si="3"/>
        <v>0.49687983913364786</v>
      </c>
      <c r="G65" s="1">
        <f>D65/$J$1</f>
        <v>4.9687983913364799E-2</v>
      </c>
      <c r="H65" s="1"/>
    </row>
    <row r="66" spans="1:8" x14ac:dyDescent="0.25">
      <c r="A66" s="1">
        <v>9.3813000000000004E-3</v>
      </c>
      <c r="B66" s="1">
        <v>1.8559499999999999E-10</v>
      </c>
      <c r="C66" s="1">
        <f t="shared" si="0"/>
        <v>9.0719000000000008E-3</v>
      </c>
      <c r="D66" s="1">
        <f t="shared" si="1"/>
        <v>2.9992727860374871E-7</v>
      </c>
      <c r="E66" s="1">
        <f t="shared" si="2"/>
        <v>0.14547007278315616</v>
      </c>
      <c r="F66" s="1">
        <f t="shared" si="3"/>
        <v>0.52013623983017099</v>
      </c>
      <c r="G66" s="1">
        <f>D66/$J$1</f>
        <v>5.2013623983017114E-2</v>
      </c>
      <c r="H66" s="1"/>
    </row>
    <row r="67" spans="1:8" x14ac:dyDescent="0.25">
      <c r="A67" s="1">
        <v>0.01</v>
      </c>
      <c r="B67" s="1">
        <v>2.0296899999999999E-10</v>
      </c>
      <c r="C67" s="1">
        <f t="shared" si="0"/>
        <v>9.6906500000000003E-3</v>
      </c>
      <c r="D67" s="1">
        <f t="shared" si="1"/>
        <v>3.2805721674478755E-7</v>
      </c>
      <c r="E67" s="1">
        <f t="shared" si="2"/>
        <v>0.15911359386537444</v>
      </c>
      <c r="F67" s="1">
        <f t="shared" si="3"/>
        <v>0.56891939926618096</v>
      </c>
      <c r="G67" s="1">
        <f>D67/$J$1</f>
        <v>5.6891939926618104E-2</v>
      </c>
      <c r="H67" s="1"/>
    </row>
    <row r="68" spans="1:8" x14ac:dyDescent="0.25">
      <c r="A68" s="1">
        <v>7.1874999999999994E-2</v>
      </c>
      <c r="B68" s="1">
        <v>4.5423999999999997E-8</v>
      </c>
      <c r="C68" s="1">
        <f t="shared" ref="C68:C115" si="4">AVERAGE(A68,A67)</f>
        <v>4.0937499999999995E-2</v>
      </c>
      <c r="D68" s="1">
        <f t="shared" ref="D68:D115" si="5">B68/(A68-A67)</f>
        <v>7.3412525252525255E-7</v>
      </c>
      <c r="E68" s="1">
        <f t="shared" ref="E68:E115" si="6">(D68*$L$1*220)/($N$1)</f>
        <v>0.35606382458426572</v>
      </c>
      <c r="F68" s="1">
        <f t="shared" ref="F68:F115" si="7">(E68/$J$2)*10</f>
        <v>1.2731257729889158</v>
      </c>
      <c r="G68" s="1">
        <f>D68/$J$1</f>
        <v>0.12731257729889164</v>
      </c>
      <c r="H68" s="1"/>
    </row>
    <row r="69" spans="1:8" x14ac:dyDescent="0.25">
      <c r="A69" s="1">
        <v>0.13375000000000001</v>
      </c>
      <c r="B69" s="1">
        <v>3.3092499999999997E-8</v>
      </c>
      <c r="C69" s="1">
        <f t="shared" si="4"/>
        <v>0.1028125</v>
      </c>
      <c r="D69" s="1">
        <f t="shared" si="5"/>
        <v>5.3482828282828265E-7</v>
      </c>
      <c r="E69" s="1">
        <f t="shared" si="6"/>
        <v>0.25940124416728622</v>
      </c>
      <c r="F69" s="1">
        <f t="shared" si="7"/>
        <v>0.92750340442575918</v>
      </c>
      <c r="G69" s="1">
        <f>D69/$J$1</f>
        <v>9.2750340442575963E-2</v>
      </c>
      <c r="H69" s="1"/>
    </row>
    <row r="70" spans="1:8" x14ac:dyDescent="0.25">
      <c r="A70" s="1">
        <v>0.19561999999999999</v>
      </c>
      <c r="B70" s="1">
        <v>2.2562699999999999E-8</v>
      </c>
      <c r="C70" s="1">
        <f t="shared" si="4"/>
        <v>0.164685</v>
      </c>
      <c r="D70" s="1">
        <f t="shared" si="5"/>
        <v>3.6467916599321167E-7</v>
      </c>
      <c r="E70" s="1">
        <f t="shared" si="6"/>
        <v>0.17687589160444619</v>
      </c>
      <c r="F70" s="1">
        <f t="shared" si="7"/>
        <v>0.63242947099424351</v>
      </c>
      <c r="G70" s="1">
        <f>D70/$J$1</f>
        <v>6.3242947099424365E-2</v>
      </c>
      <c r="H70" s="1"/>
    </row>
    <row r="71" spans="1:8" x14ac:dyDescent="0.25">
      <c r="A71" s="1">
        <v>0.25750000000000001</v>
      </c>
      <c r="B71" s="1">
        <v>1.5977499999999999E-8</v>
      </c>
      <c r="C71" s="1">
        <f t="shared" si="4"/>
        <v>0.22655999999999998</v>
      </c>
      <c r="D71" s="1">
        <f t="shared" si="5"/>
        <v>2.5820135746606322E-7</v>
      </c>
      <c r="E71" s="1">
        <f t="shared" si="6"/>
        <v>0.1252322577597931</v>
      </c>
      <c r="F71" s="1">
        <f t="shared" si="7"/>
        <v>0.44777482000520308</v>
      </c>
      <c r="G71" s="1">
        <f>D71/$J$1</f>
        <v>4.477748200052032E-2</v>
      </c>
      <c r="H71" s="1"/>
    </row>
    <row r="72" spans="1:8" x14ac:dyDescent="0.25">
      <c r="A72" s="1">
        <v>0.31938</v>
      </c>
      <c r="B72" s="1">
        <v>1.2519300000000001E-8</v>
      </c>
      <c r="C72" s="1">
        <f t="shared" si="4"/>
        <v>0.28844000000000003</v>
      </c>
      <c r="D72" s="1">
        <f t="shared" si="5"/>
        <v>2.0231577246283134E-7</v>
      </c>
      <c r="E72" s="1">
        <f t="shared" si="6"/>
        <v>9.8126753532916847E-2</v>
      </c>
      <c r="F72" s="1">
        <f t="shared" si="7"/>
        <v>0.35085760000570443</v>
      </c>
      <c r="G72" s="1">
        <f>D72/$J$1</f>
        <v>3.5085760000570454E-2</v>
      </c>
      <c r="H72" s="1"/>
    </row>
    <row r="73" spans="1:8" x14ac:dyDescent="0.25">
      <c r="A73" s="1">
        <v>0.38124999999999998</v>
      </c>
      <c r="B73" s="1">
        <v>1.0114E-8</v>
      </c>
      <c r="C73" s="1">
        <f t="shared" si="4"/>
        <v>0.35031499999999999</v>
      </c>
      <c r="D73" s="1">
        <f t="shared" si="5"/>
        <v>1.6347179570066274E-7</v>
      </c>
      <c r="E73" s="1">
        <f t="shared" si="6"/>
        <v>7.9286732868290077E-2</v>
      </c>
      <c r="F73" s="1">
        <f t="shared" si="7"/>
        <v>0.28349407072893662</v>
      </c>
      <c r="G73" s="1">
        <f>D73/$J$1</f>
        <v>2.8349407072893674E-2</v>
      </c>
      <c r="H73" s="1"/>
    </row>
    <row r="74" spans="1:8" x14ac:dyDescent="0.25">
      <c r="A74" s="1">
        <v>0.44313000000000002</v>
      </c>
      <c r="B74" s="1">
        <v>8.1598899999999996E-9</v>
      </c>
      <c r="C74" s="1">
        <f t="shared" si="4"/>
        <v>0.41219</v>
      </c>
      <c r="D74" s="1">
        <f t="shared" si="5"/>
        <v>1.318663542340012E-7</v>
      </c>
      <c r="E74" s="1">
        <f t="shared" si="6"/>
        <v>6.3957530763358347E-2</v>
      </c>
      <c r="F74" s="1">
        <f t="shared" si="7"/>
        <v>0.22868366615629826</v>
      </c>
      <c r="G74" s="1">
        <f>D74/$J$1</f>
        <v>2.2868366615629833E-2</v>
      </c>
      <c r="H74" s="1"/>
    </row>
    <row r="75" spans="1:8" x14ac:dyDescent="0.25">
      <c r="A75" s="1">
        <v>0.505</v>
      </c>
      <c r="B75" s="1">
        <v>6.5872900000000003E-9</v>
      </c>
      <c r="C75" s="1">
        <f t="shared" si="4"/>
        <v>0.47406500000000001</v>
      </c>
      <c r="D75" s="1">
        <f t="shared" si="5"/>
        <v>1.0646985614999195E-7</v>
      </c>
      <c r="E75" s="1">
        <f t="shared" si="6"/>
        <v>5.1639776800075005E-2</v>
      </c>
      <c r="F75" s="1">
        <f t="shared" si="7"/>
        <v>0.18464085991418006</v>
      </c>
      <c r="G75" s="1">
        <f>D75/$J$1</f>
        <v>1.8464085991418012E-2</v>
      </c>
      <c r="H75" s="1"/>
    </row>
    <row r="76" spans="1:8" x14ac:dyDescent="0.25">
      <c r="A76" s="1">
        <v>0.56688000000000005</v>
      </c>
      <c r="B76" s="1">
        <v>5.30016E-9</v>
      </c>
      <c r="C76" s="1">
        <f t="shared" si="4"/>
        <v>0.53594000000000008</v>
      </c>
      <c r="D76" s="1">
        <f t="shared" si="5"/>
        <v>8.56522301228183E-8</v>
      </c>
      <c r="E76" s="1">
        <f t="shared" si="6"/>
        <v>4.15428573486556E-2</v>
      </c>
      <c r="F76" s="1">
        <f t="shared" si="7"/>
        <v>0.14853876951956041</v>
      </c>
      <c r="G76" s="1">
        <f>D76/$J$1</f>
        <v>1.4853876951956045E-2</v>
      </c>
      <c r="H76" s="1"/>
    </row>
    <row r="77" spans="1:8" x14ac:dyDescent="0.25">
      <c r="A77" s="1">
        <v>0.62875000000000003</v>
      </c>
      <c r="B77" s="1">
        <v>4.2297400000000003E-9</v>
      </c>
      <c r="C77" s="1">
        <f t="shared" si="4"/>
        <v>0.59781499999999999</v>
      </c>
      <c r="D77" s="1">
        <f t="shared" si="5"/>
        <v>6.8364958784548277E-8</v>
      </c>
      <c r="E77" s="1">
        <f t="shared" si="6"/>
        <v>3.3158222808218445E-2</v>
      </c>
      <c r="F77" s="1">
        <f t="shared" si="7"/>
        <v>0.11855904792614322</v>
      </c>
      <c r="G77" s="1">
        <f>D77/$J$1</f>
        <v>1.1855904792614325E-2</v>
      </c>
      <c r="H77" s="1"/>
    </row>
    <row r="78" spans="1:8" x14ac:dyDescent="0.25">
      <c r="A78" s="1">
        <v>0.69062999999999997</v>
      </c>
      <c r="B78" s="1">
        <v>3.3485899999999999E-9</v>
      </c>
      <c r="C78" s="1">
        <f t="shared" si="4"/>
        <v>0.65969</v>
      </c>
      <c r="D78" s="1">
        <f t="shared" si="5"/>
        <v>5.4114253393665215E-8</v>
      </c>
      <c r="E78" s="1">
        <f t="shared" si="6"/>
        <v>2.6246376843177356E-2</v>
      </c>
      <c r="F78" s="1">
        <f t="shared" si="7"/>
        <v>9.3845362824047873E-2</v>
      </c>
      <c r="G78" s="1">
        <f>D78/$J$1</f>
        <v>9.3845362824047911E-3</v>
      </c>
      <c r="H78" s="1"/>
    </row>
    <row r="79" spans="1:8" x14ac:dyDescent="0.25">
      <c r="A79" s="1">
        <v>0.75249999999999995</v>
      </c>
      <c r="B79" s="1">
        <v>2.59922E-9</v>
      </c>
      <c r="C79" s="1">
        <f t="shared" si="4"/>
        <v>0.72156500000000001</v>
      </c>
      <c r="D79" s="1">
        <f t="shared" si="5"/>
        <v>4.2010990787134326E-8</v>
      </c>
      <c r="E79" s="1">
        <f t="shared" si="6"/>
        <v>2.0376078881344368E-2</v>
      </c>
      <c r="F79" s="1">
        <f t="shared" si="7"/>
        <v>7.2855789847742394E-2</v>
      </c>
      <c r="G79" s="1">
        <f>D79/$J$1</f>
        <v>7.2855789847742422E-3</v>
      </c>
      <c r="H79" s="1"/>
    </row>
    <row r="80" spans="1:8" x14ac:dyDescent="0.25">
      <c r="A80" s="1">
        <v>0.81437999999999999</v>
      </c>
      <c r="B80" s="1">
        <v>2.06984E-9</v>
      </c>
      <c r="C80" s="1">
        <f t="shared" si="4"/>
        <v>0.78343999999999991</v>
      </c>
      <c r="D80" s="1">
        <f t="shared" si="5"/>
        <v>3.3449256625727186E-8</v>
      </c>
      <c r="E80" s="1">
        <f t="shared" si="6"/>
        <v>1.6223485301300581E-2</v>
      </c>
      <c r="F80" s="1">
        <f t="shared" si="7"/>
        <v>5.80079632883473E-2</v>
      </c>
      <c r="G80" s="1">
        <f>D80/$J$1</f>
        <v>5.8007963288347324E-3</v>
      </c>
      <c r="H80" s="1"/>
    </row>
    <row r="81" spans="1:8" x14ac:dyDescent="0.25">
      <c r="A81" s="1">
        <v>0.87624999999999997</v>
      </c>
      <c r="B81" s="1">
        <v>1.69929E-9</v>
      </c>
      <c r="C81" s="1">
        <f t="shared" si="4"/>
        <v>0.84531500000000004</v>
      </c>
      <c r="D81" s="1">
        <f t="shared" si="5"/>
        <v>2.7465492160982714E-8</v>
      </c>
      <c r="E81" s="1">
        <f t="shared" si="6"/>
        <v>1.3321252945991364E-2</v>
      </c>
      <c r="F81" s="1">
        <f t="shared" si="7"/>
        <v>4.7630872004051285E-2</v>
      </c>
      <c r="G81" s="1">
        <f>D81/$J$1</f>
        <v>4.76308720040513E-3</v>
      </c>
      <c r="H81" s="1"/>
    </row>
    <row r="82" spans="1:8" x14ac:dyDescent="0.25">
      <c r="A82" s="1">
        <v>0.93813000000000002</v>
      </c>
      <c r="B82" s="1">
        <v>1.4231100000000001E-9</v>
      </c>
      <c r="C82" s="1">
        <f t="shared" si="4"/>
        <v>0.90718999999999994</v>
      </c>
      <c r="D82" s="1">
        <f t="shared" si="5"/>
        <v>2.299789915966385E-8</v>
      </c>
      <c r="E82" s="1">
        <f t="shared" si="6"/>
        <v>1.1154390758287537E-2</v>
      </c>
      <c r="F82" s="1">
        <f t="shared" si="7"/>
        <v>3.9883137167742409E-2</v>
      </c>
      <c r="G82" s="1">
        <f>D82/$J$1</f>
        <v>3.9883137167742427E-3</v>
      </c>
      <c r="H82" s="1"/>
    </row>
    <row r="83" spans="1:8" x14ac:dyDescent="0.25">
      <c r="A83" s="1">
        <v>1</v>
      </c>
      <c r="B83" s="1">
        <v>1.1510000000000001E-9</v>
      </c>
      <c r="C83" s="1">
        <f t="shared" si="4"/>
        <v>0.96906500000000007</v>
      </c>
      <c r="D83" s="1">
        <f t="shared" si="5"/>
        <v>1.8603523517051889E-8</v>
      </c>
      <c r="E83" s="1">
        <f t="shared" si="6"/>
        <v>9.0230402937909703E-3</v>
      </c>
      <c r="F83" s="1">
        <f t="shared" si="7"/>
        <v>3.226237644937769E-2</v>
      </c>
      <c r="G83" s="1">
        <f>D83/$J$1</f>
        <v>3.226237644937771E-3</v>
      </c>
      <c r="H83" s="1"/>
    </row>
    <row r="84" spans="1:8" x14ac:dyDescent="0.25">
      <c r="A84" s="1">
        <v>1.5625</v>
      </c>
      <c r="B84" s="1">
        <v>4.9741099999999999E-9</v>
      </c>
      <c r="C84" s="1">
        <f t="shared" si="4"/>
        <v>1.28125</v>
      </c>
      <c r="D84" s="1">
        <f t="shared" si="5"/>
        <v>8.8428622222222213E-9</v>
      </c>
      <c r="E84" s="1">
        <f t="shared" si="6"/>
        <v>4.2889456973254801E-3</v>
      </c>
      <c r="F84" s="1">
        <f t="shared" si="7"/>
        <v>1.5335361048234603E-2</v>
      </c>
      <c r="G84" s="1">
        <f>D84/$J$1</f>
        <v>1.5335361048234607E-3</v>
      </c>
      <c r="H84" s="1"/>
    </row>
    <row r="85" spans="1:8" x14ac:dyDescent="0.25">
      <c r="A85" s="1">
        <v>2.125</v>
      </c>
      <c r="B85" s="1">
        <v>2.2900599999999998E-9</v>
      </c>
      <c r="C85" s="1">
        <f t="shared" si="4"/>
        <v>1.84375</v>
      </c>
      <c r="D85" s="1">
        <f t="shared" si="5"/>
        <v>4.0712177777777776E-9</v>
      </c>
      <c r="E85" s="1">
        <f t="shared" si="6"/>
        <v>1.9746131435808998E-3</v>
      </c>
      <c r="F85" s="1">
        <f t="shared" si="7"/>
        <v>7.0603378136229683E-3</v>
      </c>
      <c r="G85" s="1">
        <f>D85/$J$1</f>
        <v>7.0603378136229692E-4</v>
      </c>
      <c r="H85" s="1"/>
    </row>
    <row r="86" spans="1:8" x14ac:dyDescent="0.25">
      <c r="A86" s="1">
        <v>2.6875</v>
      </c>
      <c r="B86" s="1">
        <v>1.5336E-9</v>
      </c>
      <c r="C86" s="1">
        <f t="shared" si="4"/>
        <v>2.40625</v>
      </c>
      <c r="D86" s="1">
        <f t="shared" si="5"/>
        <v>2.7264E-9</v>
      </c>
      <c r="E86" s="1">
        <f t="shared" si="6"/>
        <v>1.3223525658697449E-3</v>
      </c>
      <c r="F86" s="1">
        <f t="shared" si="7"/>
        <v>4.7281442717536579E-3</v>
      </c>
      <c r="G86" s="1">
        <f>D86/$J$1</f>
        <v>4.7281442717536599E-4</v>
      </c>
      <c r="H86" s="1"/>
    </row>
    <row r="87" spans="1:8" x14ac:dyDescent="0.25">
      <c r="A87" s="1">
        <v>3.25</v>
      </c>
      <c r="B87" s="1">
        <v>1.0939900000000001E-9</v>
      </c>
      <c r="C87" s="1">
        <f t="shared" si="4"/>
        <v>2.96875</v>
      </c>
      <c r="D87" s="1">
        <f t="shared" si="5"/>
        <v>1.9448711111111111E-9</v>
      </c>
      <c r="E87" s="1">
        <f t="shared" si="6"/>
        <v>9.4329713323933358E-4</v>
      </c>
      <c r="F87" s="1">
        <f t="shared" si="7"/>
        <v>3.3728107406467032E-3</v>
      </c>
      <c r="G87" s="1">
        <f>D87/$J$1</f>
        <v>3.3728107406467045E-4</v>
      </c>
      <c r="H87" s="1"/>
    </row>
    <row r="88" spans="1:8" x14ac:dyDescent="0.25">
      <c r="A88" s="1">
        <v>3.8125</v>
      </c>
      <c r="B88" s="1">
        <v>7.7723200000000003E-10</v>
      </c>
      <c r="C88" s="1">
        <f t="shared" si="4"/>
        <v>3.53125</v>
      </c>
      <c r="D88" s="1">
        <f t="shared" si="5"/>
        <v>1.3817457777777778E-9</v>
      </c>
      <c r="E88" s="1">
        <f t="shared" si="6"/>
        <v>6.7017131551647992E-4</v>
      </c>
      <c r="F88" s="1">
        <f t="shared" si="7"/>
        <v>2.396234369212076E-3</v>
      </c>
      <c r="G88" s="1">
        <f>D88/$J$1</f>
        <v>2.3962343692120766E-4</v>
      </c>
      <c r="H88" s="1"/>
    </row>
    <row r="89" spans="1:8" x14ac:dyDescent="0.25">
      <c r="A89" s="1">
        <v>4.375</v>
      </c>
      <c r="B89" s="1">
        <v>5.5689000000000003E-10</v>
      </c>
      <c r="C89" s="1">
        <f t="shared" si="4"/>
        <v>4.09375</v>
      </c>
      <c r="D89" s="1">
        <f t="shared" si="5"/>
        <v>9.9002666666666665E-10</v>
      </c>
      <c r="E89" s="1">
        <f t="shared" si="6"/>
        <v>4.8018056886228619E-4</v>
      </c>
      <c r="F89" s="1">
        <f t="shared" si="7"/>
        <v>1.7169120132348034E-3</v>
      </c>
      <c r="G89" s="1">
        <f>D89/$J$1</f>
        <v>1.7169120132348042E-4</v>
      </c>
      <c r="H89" s="1"/>
    </row>
    <row r="90" spans="1:8" x14ac:dyDescent="0.25">
      <c r="A90" s="1">
        <v>4.9375</v>
      </c>
      <c r="B90" s="1">
        <v>3.8554200000000001E-10</v>
      </c>
      <c r="C90" s="1">
        <f t="shared" si="4"/>
        <v>4.65625</v>
      </c>
      <c r="D90" s="1">
        <f t="shared" si="5"/>
        <v>6.85408E-10</v>
      </c>
      <c r="E90" s="1">
        <f t="shared" si="6"/>
        <v>3.3243508930004773E-4</v>
      </c>
      <c r="F90" s="1">
        <f t="shared" si="7"/>
        <v>1.1886399314165682E-3</v>
      </c>
      <c r="G90" s="1">
        <f>D90/$J$1</f>
        <v>1.1886399314165686E-4</v>
      </c>
      <c r="H90" s="1"/>
    </row>
    <row r="91" spans="1:8" x14ac:dyDescent="0.25">
      <c r="A91" s="1">
        <v>5.5</v>
      </c>
      <c r="B91" s="1">
        <v>2.7374099999999999E-10</v>
      </c>
      <c r="C91" s="1">
        <f t="shared" si="4"/>
        <v>5.21875</v>
      </c>
      <c r="D91" s="1">
        <f t="shared" si="5"/>
        <v>4.8665066666666661E-10</v>
      </c>
      <c r="E91" s="1">
        <f t="shared" si="6"/>
        <v>2.3603424213207471E-4</v>
      </c>
      <c r="F91" s="1">
        <f t="shared" si="7"/>
        <v>8.4395340446929978E-4</v>
      </c>
      <c r="G91" s="1">
        <f>D91/$J$1</f>
        <v>8.439534044693E-5</v>
      </c>
      <c r="H91" s="1"/>
    </row>
    <row r="92" spans="1:8" x14ac:dyDescent="0.25">
      <c r="A92" s="1">
        <v>6.0625</v>
      </c>
      <c r="B92" s="1">
        <v>1.9123899999999999E-10</v>
      </c>
      <c r="C92" s="1">
        <f t="shared" si="4"/>
        <v>5.78125</v>
      </c>
      <c r="D92" s="1">
        <f t="shared" si="5"/>
        <v>3.3998044444444442E-10</v>
      </c>
      <c r="E92" s="1">
        <f t="shared" si="6"/>
        <v>1.6489657169037829E-4</v>
      </c>
      <c r="F92" s="1">
        <f t="shared" si="7"/>
        <v>5.8959675429440391E-4</v>
      </c>
      <c r="G92" s="1">
        <f>D92/$J$1</f>
        <v>5.8959675429440408E-5</v>
      </c>
      <c r="H92" s="1"/>
    </row>
    <row r="93" spans="1:8" x14ac:dyDescent="0.25">
      <c r="A93" s="1">
        <v>6.625</v>
      </c>
      <c r="B93" s="1">
        <v>1.3215100000000001E-10</v>
      </c>
      <c r="C93" s="1">
        <f t="shared" si="4"/>
        <v>6.34375</v>
      </c>
      <c r="D93" s="1">
        <f t="shared" si="5"/>
        <v>2.3493511111111113E-10</v>
      </c>
      <c r="E93" s="1">
        <f t="shared" si="6"/>
        <v>1.1394771383167232E-4</v>
      </c>
      <c r="F93" s="1">
        <f t="shared" si="7"/>
        <v>4.074263130258984E-4</v>
      </c>
      <c r="G93" s="1">
        <f>D93/$J$1</f>
        <v>4.0742631302589852E-5</v>
      </c>
      <c r="H93" s="1"/>
    </row>
    <row r="94" spans="1:8" x14ac:dyDescent="0.25">
      <c r="A94" s="1">
        <v>7.1875</v>
      </c>
      <c r="B94" s="1">
        <v>8.6778600000000003E-11</v>
      </c>
      <c r="C94" s="1">
        <f t="shared" si="4"/>
        <v>6.90625</v>
      </c>
      <c r="D94" s="1">
        <f t="shared" si="5"/>
        <v>1.5427306666666668E-10</v>
      </c>
      <c r="E94" s="1">
        <f t="shared" si="6"/>
        <v>7.4825185428132677E-5</v>
      </c>
      <c r="F94" s="1">
        <f t="shared" si="7"/>
        <v>2.6754156266353815E-4</v>
      </c>
      <c r="G94" s="1">
        <f>D94/$J$1</f>
        <v>2.6754156266353822E-5</v>
      </c>
      <c r="H94" s="1"/>
    </row>
    <row r="95" spans="1:8" x14ac:dyDescent="0.25">
      <c r="A95" s="1">
        <v>7.75</v>
      </c>
      <c r="B95" s="1">
        <v>5.7241799999999999E-11</v>
      </c>
      <c r="C95" s="1">
        <f t="shared" si="4"/>
        <v>7.46875</v>
      </c>
      <c r="D95" s="1">
        <f t="shared" si="5"/>
        <v>1.017632E-10</v>
      </c>
      <c r="E95" s="1">
        <f t="shared" si="6"/>
        <v>4.9356964726788452E-5</v>
      </c>
      <c r="F95" s="1">
        <f t="shared" si="7"/>
        <v>1.7647853988971609E-4</v>
      </c>
      <c r="G95" s="1">
        <f>D95/$J$1</f>
        <v>1.7647853988971612E-5</v>
      </c>
      <c r="H95" s="1"/>
    </row>
    <row r="96" spans="1:8" x14ac:dyDescent="0.25">
      <c r="A96" s="1">
        <v>8.3125</v>
      </c>
      <c r="B96" s="1">
        <v>3.7352600000000001E-11</v>
      </c>
      <c r="C96" s="1">
        <f t="shared" si="4"/>
        <v>8.03125</v>
      </c>
      <c r="D96" s="1">
        <f t="shared" si="5"/>
        <v>6.6404622222222218E-11</v>
      </c>
      <c r="E96" s="1">
        <f t="shared" si="6"/>
        <v>3.2207424655650906E-5</v>
      </c>
      <c r="F96" s="1">
        <f t="shared" si="7"/>
        <v>1.1515941687865525E-4</v>
      </c>
      <c r="G96" s="1">
        <f>D96/$J$1</f>
        <v>1.1515941687865529E-5</v>
      </c>
      <c r="H96" s="1"/>
    </row>
    <row r="97" spans="1:8" x14ac:dyDescent="0.25">
      <c r="A97" s="1">
        <v>8.875</v>
      </c>
      <c r="B97" s="1">
        <v>2.3316100000000001E-11</v>
      </c>
      <c r="C97" s="1">
        <f t="shared" si="4"/>
        <v>8.59375</v>
      </c>
      <c r="D97" s="1">
        <f t="shared" si="5"/>
        <v>4.1450844444444446E-11</v>
      </c>
      <c r="E97" s="1">
        <f t="shared" si="6"/>
        <v>2.0104397927148903E-5</v>
      </c>
      <c r="F97" s="1">
        <f t="shared" si="7"/>
        <v>7.1884379665255267E-5</v>
      </c>
      <c r="G97" s="1">
        <f>D97/$J$1</f>
        <v>7.1884379665255293E-6</v>
      </c>
      <c r="H97" s="1"/>
    </row>
    <row r="98" spans="1:8" x14ac:dyDescent="0.25">
      <c r="A98" s="1">
        <v>9.4375</v>
      </c>
      <c r="B98" s="1">
        <v>1.56408E-11</v>
      </c>
      <c r="C98" s="1">
        <f t="shared" si="4"/>
        <v>9.15625</v>
      </c>
      <c r="D98" s="1">
        <f t="shared" si="5"/>
        <v>2.7805866666666667E-11</v>
      </c>
      <c r="E98" s="1">
        <f t="shared" si="6"/>
        <v>1.3486340644402391E-5</v>
      </c>
      <c r="F98" s="1">
        <f t="shared" si="7"/>
        <v>4.8221152142439107E-5</v>
      </c>
      <c r="G98" s="1">
        <f>D98/$J$1</f>
        <v>4.8221152142439128E-6</v>
      </c>
      <c r="H98" s="1"/>
    </row>
    <row r="99" spans="1:8" x14ac:dyDescent="0.25">
      <c r="A99" s="1">
        <v>10</v>
      </c>
      <c r="B99" s="1">
        <v>1.0722700000000001E-11</v>
      </c>
      <c r="C99" s="1">
        <f t="shared" si="4"/>
        <v>9.71875</v>
      </c>
      <c r="D99" s="1">
        <f t="shared" si="5"/>
        <v>1.9062577777777778E-11</v>
      </c>
      <c r="E99" s="1">
        <f t="shared" si="6"/>
        <v>9.2456897874618622E-6</v>
      </c>
      <c r="F99" s="1">
        <f t="shared" si="7"/>
        <v>3.3058471950138855E-5</v>
      </c>
      <c r="G99" s="1">
        <f>D99/$J$1</f>
        <v>3.3058471950138871E-6</v>
      </c>
      <c r="H99" s="1"/>
    </row>
    <row r="100" spans="1:8" x14ac:dyDescent="0.25">
      <c r="A100" s="1">
        <v>10.188000000000001</v>
      </c>
      <c r="B100" s="1">
        <v>2.4741700000000001E-12</v>
      </c>
      <c r="C100" s="1">
        <f t="shared" si="4"/>
        <v>10.094000000000001</v>
      </c>
      <c r="D100" s="1">
        <f t="shared" si="5"/>
        <v>1.3160478723404214E-11</v>
      </c>
      <c r="E100" s="1">
        <f t="shared" si="6"/>
        <v>6.3830666109036619E-6</v>
      </c>
      <c r="F100" s="1">
        <f t="shared" si="7"/>
        <v>2.282300546126743E-5</v>
      </c>
      <c r="G100" s="1">
        <f>D100/$J$1</f>
        <v>2.2823005461267443E-6</v>
      </c>
      <c r="H100" s="1"/>
    </row>
    <row r="101" spans="1:8" x14ac:dyDescent="0.25">
      <c r="A101" s="1">
        <v>10.375</v>
      </c>
      <c r="B101" s="1">
        <v>2.5068000000000002E-12</v>
      </c>
      <c r="C101" s="1">
        <f t="shared" si="4"/>
        <v>10.281500000000001</v>
      </c>
      <c r="D101" s="1">
        <f t="shared" si="5"/>
        <v>1.3405347593582933E-11</v>
      </c>
      <c r="E101" s="1">
        <f t="shared" si="6"/>
        <v>6.5018323748350204E-6</v>
      </c>
      <c r="F101" s="1">
        <f t="shared" si="7"/>
        <v>2.3247658977210178E-5</v>
      </c>
      <c r="G101" s="1">
        <f>D101/$J$1</f>
        <v>2.3247658977210186E-6</v>
      </c>
      <c r="H101" s="1"/>
    </row>
    <row r="102" spans="1:8" x14ac:dyDescent="0.25">
      <c r="A102" s="1">
        <v>10.561999999999999</v>
      </c>
      <c r="B102" s="1">
        <v>2.0650000000000002E-12</v>
      </c>
      <c r="C102" s="1">
        <f t="shared" si="4"/>
        <v>10.468499999999999</v>
      </c>
      <c r="D102" s="1">
        <f t="shared" si="5"/>
        <v>1.1042780748663138E-11</v>
      </c>
      <c r="E102" s="1">
        <f t="shared" si="6"/>
        <v>5.355945370206764E-6</v>
      </c>
      <c r="F102" s="1">
        <f t="shared" si="7"/>
        <v>1.9150477017687494E-5</v>
      </c>
      <c r="G102" s="1">
        <f>D102/$J$1</f>
        <v>1.9150477017687502E-6</v>
      </c>
      <c r="H102" s="1"/>
    </row>
    <row r="103" spans="1:8" x14ac:dyDescent="0.25">
      <c r="A103" s="1">
        <v>10.75</v>
      </c>
      <c r="B103" s="1">
        <v>1.64572E-12</v>
      </c>
      <c r="C103" s="1">
        <f t="shared" si="4"/>
        <v>10.655999999999999</v>
      </c>
      <c r="D103" s="1">
        <f t="shared" si="5"/>
        <v>8.7538297872340145E-12</v>
      </c>
      <c r="E103" s="1">
        <f t="shared" si="6"/>
        <v>4.2457633804048943E-6</v>
      </c>
      <c r="F103" s="1">
        <f t="shared" si="7"/>
        <v>1.5180960300915881E-5</v>
      </c>
      <c r="G103" s="1">
        <f>D103/$J$1</f>
        <v>1.5180960300915883E-6</v>
      </c>
      <c r="H103" s="1"/>
    </row>
    <row r="104" spans="1:8" x14ac:dyDescent="0.25">
      <c r="A104" s="1">
        <v>10.938000000000001</v>
      </c>
      <c r="B104" s="1">
        <v>1.5440500000000001E-12</v>
      </c>
      <c r="C104" s="1">
        <f t="shared" si="4"/>
        <v>10.844000000000001</v>
      </c>
      <c r="D104" s="1">
        <f t="shared" si="5"/>
        <v>8.213031914893591E-12</v>
      </c>
      <c r="E104" s="1">
        <f t="shared" si="6"/>
        <v>3.9834667789868116E-6</v>
      </c>
      <c r="F104" s="1">
        <f t="shared" si="7"/>
        <v>1.4243104387519847E-5</v>
      </c>
      <c r="G104" s="1">
        <f>D104/$J$1</f>
        <v>1.4243104387519853E-6</v>
      </c>
      <c r="H104" s="1"/>
    </row>
    <row r="105" spans="1:8" x14ac:dyDescent="0.25">
      <c r="A105" s="1">
        <v>11.125</v>
      </c>
      <c r="B105" s="1">
        <v>1.25567E-12</v>
      </c>
      <c r="C105" s="1">
        <f t="shared" si="4"/>
        <v>11.031500000000001</v>
      </c>
      <c r="D105" s="1">
        <f t="shared" si="5"/>
        <v>6.714812834224621E-12</v>
      </c>
      <c r="E105" s="1">
        <f t="shared" si="6"/>
        <v>3.2568038368075195E-6</v>
      </c>
      <c r="F105" s="1">
        <f t="shared" si="7"/>
        <v>1.1644881102566419E-5</v>
      </c>
      <c r="G105" s="1">
        <f>D105/$J$1</f>
        <v>1.1644881102566424E-6</v>
      </c>
      <c r="H105" s="1"/>
    </row>
    <row r="106" spans="1:8" x14ac:dyDescent="0.25">
      <c r="A106" s="1">
        <v>11.311999999999999</v>
      </c>
      <c r="B106" s="1">
        <v>1.2364700000000001E-12</v>
      </c>
      <c r="C106" s="1">
        <f t="shared" si="4"/>
        <v>11.218499999999999</v>
      </c>
      <c r="D106" s="1">
        <f t="shared" si="5"/>
        <v>6.6121390374331773E-12</v>
      </c>
      <c r="E106" s="1">
        <f t="shared" si="6"/>
        <v>3.2070052164162513E-6</v>
      </c>
      <c r="F106" s="1">
        <f t="shared" si="7"/>
        <v>1.1466823398576301E-5</v>
      </c>
      <c r="G106" s="1">
        <f>D106/$J$1</f>
        <v>1.1466823398576303E-6</v>
      </c>
      <c r="H106" s="1"/>
    </row>
    <row r="107" spans="1:8" x14ac:dyDescent="0.25">
      <c r="A107" s="1">
        <v>11.5</v>
      </c>
      <c r="B107" s="1">
        <v>9.4340400000000009E-13</v>
      </c>
      <c r="C107" s="1">
        <f t="shared" si="4"/>
        <v>11.405999999999999</v>
      </c>
      <c r="D107" s="1">
        <f t="shared" si="5"/>
        <v>5.0181063829787078E-12</v>
      </c>
      <c r="E107" s="1">
        <f t="shared" si="6"/>
        <v>2.433870984206E-6</v>
      </c>
      <c r="F107" s="1">
        <f t="shared" si="7"/>
        <v>8.7024394621960264E-6</v>
      </c>
      <c r="G107" s="1">
        <f>D107/$J$1</f>
        <v>8.7024394621960294E-7</v>
      </c>
      <c r="H107" s="1"/>
    </row>
    <row r="108" spans="1:8" x14ac:dyDescent="0.25">
      <c r="A108" s="1">
        <v>11.688000000000001</v>
      </c>
      <c r="B108" s="1">
        <v>7.7149900000000002E-13</v>
      </c>
      <c r="C108" s="1">
        <f t="shared" si="4"/>
        <v>11.594000000000001</v>
      </c>
      <c r="D108" s="1">
        <f t="shared" si="5"/>
        <v>4.1037180851063698E-12</v>
      </c>
      <c r="E108" s="1">
        <f t="shared" si="6"/>
        <v>1.9903763715692798E-6</v>
      </c>
      <c r="F108" s="1">
        <f t="shared" si="7"/>
        <v>7.1167001015946216E-6</v>
      </c>
      <c r="G108" s="1">
        <f>D108/$J$1</f>
        <v>7.1167001015946237E-7</v>
      </c>
      <c r="H108" s="1"/>
    </row>
    <row r="109" spans="1:8" x14ac:dyDescent="0.25">
      <c r="A109" s="1">
        <v>11.875</v>
      </c>
      <c r="B109" s="1">
        <v>6.6983200000000003E-13</v>
      </c>
      <c r="C109" s="1">
        <f t="shared" si="4"/>
        <v>11.781500000000001</v>
      </c>
      <c r="D109" s="1">
        <f t="shared" si="5"/>
        <v>3.581989304812846E-12</v>
      </c>
      <c r="E109" s="1">
        <f t="shared" si="6"/>
        <v>1.7373286194752236E-6</v>
      </c>
      <c r="F109" s="1">
        <f t="shared" si="7"/>
        <v>6.2119139572453502E-6</v>
      </c>
      <c r="G109" s="1">
        <f>D109/$J$1</f>
        <v>6.2119139572453536E-7</v>
      </c>
      <c r="H109" s="1"/>
    </row>
    <row r="110" spans="1:8" x14ac:dyDescent="0.25">
      <c r="A110" s="1">
        <v>12.061999999999999</v>
      </c>
      <c r="B110" s="1">
        <v>6.4417299999999999E-13</v>
      </c>
      <c r="C110" s="1">
        <f t="shared" si="4"/>
        <v>11.968499999999999</v>
      </c>
      <c r="D110" s="1">
        <f t="shared" si="5"/>
        <v>3.44477540106953E-12</v>
      </c>
      <c r="E110" s="1">
        <f t="shared" si="6"/>
        <v>1.6707774319429549E-6</v>
      </c>
      <c r="F110" s="1">
        <f t="shared" si="7"/>
        <v>5.9739565287723041E-6</v>
      </c>
      <c r="G110" s="1">
        <f>D110/$J$1</f>
        <v>5.9739565287723062E-7</v>
      </c>
      <c r="H110" s="1"/>
    </row>
    <row r="111" spans="1:8" x14ac:dyDescent="0.25">
      <c r="A111" s="1">
        <v>12.25</v>
      </c>
      <c r="B111" s="1">
        <v>5.3758300000000003E-13</v>
      </c>
      <c r="C111" s="1">
        <f t="shared" si="4"/>
        <v>12.155999999999999</v>
      </c>
      <c r="D111" s="1">
        <f t="shared" si="5"/>
        <v>2.8594840425531823E-12</v>
      </c>
      <c r="E111" s="1">
        <f t="shared" si="6"/>
        <v>1.3869006971588141E-6</v>
      </c>
      <c r="F111" s="1">
        <f t="shared" si="7"/>
        <v>4.9589396625472495E-6</v>
      </c>
      <c r="G111" s="1">
        <f>D111/$J$1</f>
        <v>4.9589396625472516E-7</v>
      </c>
      <c r="H111" s="1"/>
    </row>
    <row r="112" spans="1:8" x14ac:dyDescent="0.25">
      <c r="A112" s="1">
        <v>12.438000000000001</v>
      </c>
      <c r="B112" s="1">
        <v>4.0057499999999999E-13</v>
      </c>
      <c r="C112" s="1">
        <f t="shared" si="4"/>
        <v>12.344000000000001</v>
      </c>
      <c r="D112" s="1">
        <f t="shared" si="5"/>
        <v>2.1307180851063761E-12</v>
      </c>
      <c r="E112" s="1">
        <f t="shared" si="6"/>
        <v>1.0334362261537141E-6</v>
      </c>
      <c r="F112" s="1">
        <f t="shared" si="7"/>
        <v>3.6951080211332292E-6</v>
      </c>
      <c r="G112" s="1">
        <f>D112/$J$1</f>
        <v>3.6951080211332303E-7</v>
      </c>
      <c r="H112" s="1"/>
    </row>
    <row r="113" spans="1:8" x14ac:dyDescent="0.25">
      <c r="A113" s="1">
        <v>12.625</v>
      </c>
      <c r="B113" s="1">
        <v>4.1288599999999998E-13</v>
      </c>
      <c r="C113" s="1">
        <f t="shared" si="4"/>
        <v>12.531500000000001</v>
      </c>
      <c r="D113" s="1">
        <f t="shared" si="5"/>
        <v>2.2079465240641781E-12</v>
      </c>
      <c r="E113" s="1">
        <f t="shared" si="6"/>
        <v>1.0708933947327796E-6</v>
      </c>
      <c r="F113" s="1">
        <f t="shared" si="7"/>
        <v>3.8290381859200574E-6</v>
      </c>
      <c r="G113" s="1">
        <f>D113/$J$1</f>
        <v>3.8290381859200589E-7</v>
      </c>
      <c r="H113" s="1"/>
    </row>
    <row r="114" spans="1:8" x14ac:dyDescent="0.25">
      <c r="A114" s="1">
        <v>12.811999999999999</v>
      </c>
      <c r="B114" s="1">
        <v>3.5000400000000001E-13</v>
      </c>
      <c r="C114" s="1">
        <f t="shared" si="4"/>
        <v>12.718499999999999</v>
      </c>
      <c r="D114" s="1">
        <f t="shared" si="5"/>
        <v>1.8716791443850328E-12</v>
      </c>
      <c r="E114" s="1">
        <f t="shared" si="6"/>
        <v>9.0779772559508387E-7</v>
      </c>
      <c r="F114" s="1">
        <f t="shared" si="7"/>
        <v>3.2458806576749126E-6</v>
      </c>
      <c r="G114" s="1">
        <f>D114/$J$1</f>
        <v>3.2458806576749136E-7</v>
      </c>
      <c r="H114" s="1"/>
    </row>
    <row r="115" spans="1:8" x14ac:dyDescent="0.25">
      <c r="A115" s="1">
        <v>13</v>
      </c>
      <c r="B115" s="1">
        <v>3.4493900000000002E-13</v>
      </c>
      <c r="C115" s="1">
        <f t="shared" si="4"/>
        <v>12.905999999999999</v>
      </c>
      <c r="D115" s="1">
        <f t="shared" si="5"/>
        <v>1.8347819148936114E-12</v>
      </c>
      <c r="E115" s="1">
        <f t="shared" si="6"/>
        <v>8.8990191203454041E-7</v>
      </c>
      <c r="F115" s="1">
        <f t="shared" si="7"/>
        <v>3.1818931927895531E-6</v>
      </c>
      <c r="G115" s="1">
        <f>D115/$J$1</f>
        <v>3.1818931927895541E-7</v>
      </c>
      <c r="H11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w_graphite</vt:lpstr>
      <vt:lpstr>wo_graphite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M. Mendoza</dc:creator>
  <cp:lastModifiedBy>Paul M. Mendoza</cp:lastModifiedBy>
  <dcterms:created xsi:type="dcterms:W3CDTF">2015-10-02T16:28:42Z</dcterms:created>
  <dcterms:modified xsi:type="dcterms:W3CDTF">2015-10-02T22:50:14Z</dcterms:modified>
</cp:coreProperties>
</file>