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r\Dropbox\Diss Stuffs\Diss Programming\"/>
    </mc:Choice>
  </mc:AlternateContent>
  <bookViews>
    <workbookView xWindow="0" yWindow="0" windowWidth="25200" windowHeight="11850"/>
  </bookViews>
  <sheets>
    <sheet name="OrderTrial_2Outcomes (USE)" sheetId="2" r:id="rId1"/>
    <sheet name="Randomization_2Outcomes" sheetId="1" r:id="rId2"/>
    <sheet name="Diss Stim E1 and E2 SLS " sheetId="3" r:id="rId3"/>
    <sheet name="TeaTime Inpu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3" l="1"/>
  <c r="M84" i="3"/>
  <c r="L84" i="3"/>
  <c r="M83" i="3"/>
  <c r="L83" i="3"/>
  <c r="M82" i="3"/>
  <c r="L82" i="3"/>
  <c r="F81" i="3"/>
  <c r="I80" i="3"/>
  <c r="F80" i="3"/>
  <c r="E80" i="3"/>
  <c r="B80" i="3"/>
  <c r="J79" i="3"/>
  <c r="I79" i="3"/>
  <c r="F79" i="3"/>
  <c r="E79" i="3"/>
  <c r="C79" i="3"/>
  <c r="B79" i="3"/>
  <c r="J78" i="3"/>
  <c r="I78" i="3"/>
  <c r="F78" i="3"/>
  <c r="E78" i="3"/>
  <c r="C78" i="3"/>
  <c r="B78" i="3"/>
  <c r="M29" i="3"/>
  <c r="J20" i="3"/>
  <c r="F20" i="3"/>
  <c r="C20" i="3"/>
  <c r="R18" i="3"/>
  <c r="A18" i="3"/>
  <c r="R17" i="3"/>
  <c r="A17" i="3"/>
  <c r="R16" i="3"/>
  <c r="A16" i="3"/>
  <c r="R15" i="3"/>
  <c r="A15" i="3"/>
  <c r="R14" i="3"/>
  <c r="A14" i="3"/>
  <c r="R13" i="3"/>
  <c r="A13" i="3"/>
  <c r="R12" i="3"/>
  <c r="D12" i="3"/>
  <c r="D13" i="3" s="1"/>
  <c r="D14" i="3" s="1"/>
  <c r="D15" i="3" s="1"/>
  <c r="D16" i="3" s="1"/>
  <c r="D17" i="3" s="1"/>
  <c r="D18" i="3" s="1"/>
  <c r="A12" i="3"/>
  <c r="R11" i="3"/>
  <c r="R19" i="3" s="1"/>
  <c r="N11" i="3"/>
  <c r="N12" i="3" s="1"/>
  <c r="N13" i="3" s="1"/>
  <c r="N14" i="3" s="1"/>
  <c r="N15" i="3" s="1"/>
  <c r="N16" i="3" s="1"/>
  <c r="N17" i="3" s="1"/>
  <c r="N18" i="3" s="1"/>
  <c r="N19" i="3" s="1"/>
  <c r="K11" i="3"/>
  <c r="K12" i="3" s="1"/>
  <c r="K13" i="3" s="1"/>
  <c r="K14" i="3" s="1"/>
  <c r="K15" i="3" s="1"/>
  <c r="K16" i="3" s="1"/>
  <c r="K17" i="3" s="1"/>
  <c r="K18" i="3" s="1"/>
  <c r="G11" i="3"/>
  <c r="G12" i="3" s="1"/>
  <c r="G13" i="3" s="1"/>
  <c r="G14" i="3" s="1"/>
  <c r="G15" i="3" s="1"/>
  <c r="G16" i="3" s="1"/>
  <c r="G17" i="3" s="1"/>
  <c r="G18" i="3" s="1"/>
  <c r="G19" i="3" s="1"/>
  <c r="D11" i="3"/>
  <c r="A11" i="3"/>
  <c r="H8" i="3"/>
  <c r="F8" i="3"/>
  <c r="G8" i="3" s="1"/>
  <c r="E8" i="3"/>
  <c r="H7" i="3"/>
  <c r="F7" i="3"/>
  <c r="E7" i="3"/>
  <c r="G7" i="3" s="1"/>
  <c r="I8" i="3" s="1"/>
  <c r="N4" i="3"/>
  <c r="R4" i="3" s="1"/>
  <c r="H4" i="3"/>
  <c r="F4" i="3"/>
  <c r="E4" i="3"/>
  <c r="G4" i="3" s="1"/>
  <c r="N3" i="3"/>
  <c r="R3" i="3" s="1"/>
  <c r="H3" i="3"/>
  <c r="G3" i="3"/>
  <c r="I4" i="3" s="1"/>
  <c r="F3" i="3"/>
  <c r="E3" i="3"/>
  <c r="E59" i="2"/>
  <c r="E58" i="2"/>
  <c r="D59" i="2"/>
  <c r="D58" i="2"/>
  <c r="B59" i="2"/>
  <c r="B58" i="2"/>
  <c r="A59" i="2"/>
  <c r="A58" i="2"/>
  <c r="B55" i="2"/>
  <c r="D55" i="2"/>
  <c r="E55" i="2"/>
  <c r="A55" i="2"/>
  <c r="H22" i="1"/>
  <c r="H6" i="1"/>
  <c r="H12" i="1"/>
  <c r="H48" i="1"/>
  <c r="H42" i="1"/>
  <c r="H45" i="1"/>
  <c r="H17" i="1"/>
  <c r="H3" i="1"/>
  <c r="H41" i="1"/>
  <c r="H13" i="1"/>
  <c r="H30" i="1"/>
  <c r="H32" i="1"/>
  <c r="H23" i="1"/>
  <c r="H18" i="1"/>
  <c r="H49" i="1"/>
  <c r="H35" i="1"/>
  <c r="H2" i="1"/>
  <c r="H26" i="1"/>
  <c r="H39" i="1"/>
  <c r="H37" i="1"/>
  <c r="H4" i="1"/>
  <c r="H15" i="1"/>
  <c r="H9" i="1"/>
  <c r="H24" i="1"/>
  <c r="H38" i="1"/>
  <c r="H14" i="1"/>
  <c r="H10" i="1"/>
  <c r="H47" i="1"/>
  <c r="H46" i="1"/>
  <c r="H21" i="1"/>
  <c r="H5" i="1"/>
  <c r="H31" i="1"/>
  <c r="H28" i="1"/>
  <c r="H36" i="1"/>
  <c r="H29" i="1"/>
  <c r="H11" i="1"/>
  <c r="H8" i="1"/>
  <c r="H19" i="1"/>
  <c r="H43" i="1"/>
  <c r="H33" i="1"/>
  <c r="H44" i="1"/>
  <c r="H34" i="1"/>
  <c r="H51" i="1"/>
  <c r="H50" i="1"/>
  <c r="H7" i="1"/>
  <c r="H27" i="1"/>
  <c r="H40" i="1"/>
  <c r="H25" i="1"/>
  <c r="H16" i="1"/>
  <c r="F12" i="1"/>
  <c r="F34" i="1"/>
  <c r="F16" i="1"/>
  <c r="F5" i="1"/>
  <c r="F42" i="1"/>
  <c r="F10" i="1"/>
  <c r="F9" i="1"/>
  <c r="F7" i="1"/>
  <c r="F25" i="1"/>
  <c r="F27" i="1"/>
  <c r="F32" i="1"/>
  <c r="F17" i="1"/>
  <c r="F35" i="1"/>
  <c r="F11" i="1"/>
  <c r="F48" i="1"/>
  <c r="F13" i="1"/>
  <c r="F45" i="1"/>
  <c r="F43" i="1"/>
  <c r="F19" i="1"/>
  <c r="F44" i="1"/>
  <c r="F21" i="1"/>
  <c r="F24" i="1"/>
  <c r="F6" i="1"/>
  <c r="F51" i="1"/>
  <c r="F28" i="1"/>
  <c r="F37" i="1"/>
  <c r="F23" i="1"/>
  <c r="F4" i="1"/>
  <c r="F2" i="1"/>
  <c r="F18" i="1"/>
  <c r="F39" i="1"/>
  <c r="F49" i="1"/>
  <c r="F50" i="1"/>
  <c r="F38" i="1"/>
  <c r="F36" i="1"/>
  <c r="F30" i="1"/>
  <c r="F3" i="1"/>
  <c r="F46" i="1"/>
  <c r="F40" i="1"/>
  <c r="F8" i="1"/>
  <c r="F31" i="1"/>
  <c r="F22" i="1"/>
  <c r="F47" i="1"/>
  <c r="F14" i="1"/>
  <c r="F15" i="1"/>
  <c r="F33" i="1"/>
  <c r="F20" i="1"/>
  <c r="F41" i="1"/>
  <c r="F29" i="1"/>
  <c r="D2" i="1"/>
  <c r="D16" i="1"/>
  <c r="D47" i="1"/>
  <c r="D41" i="1"/>
  <c r="D33" i="1"/>
  <c r="D23" i="1"/>
  <c r="D30" i="1"/>
  <c r="D37" i="1"/>
  <c r="D20" i="1"/>
  <c r="D44" i="1"/>
  <c r="D6" i="1"/>
  <c r="D3" i="1"/>
  <c r="D17" i="1"/>
  <c r="D19" i="1"/>
  <c r="D7" i="1"/>
  <c r="D15" i="1"/>
  <c r="D21" i="1"/>
  <c r="D11" i="1"/>
  <c r="D22" i="1"/>
  <c r="D45" i="1"/>
  <c r="D31" i="1"/>
  <c r="D13" i="1"/>
  <c r="D39" i="1"/>
  <c r="D25" i="1"/>
  <c r="D8" i="1"/>
  <c r="D12" i="1"/>
  <c r="D5" i="1"/>
  <c r="D43" i="1"/>
  <c r="D38" i="1"/>
  <c r="D50" i="1"/>
  <c r="D32" i="1"/>
  <c r="D49" i="1"/>
  <c r="D18" i="1"/>
  <c r="D34" i="1"/>
  <c r="D29" i="1"/>
  <c r="D26" i="1"/>
  <c r="D36" i="1"/>
  <c r="D27" i="1"/>
  <c r="D48" i="1"/>
  <c r="D10" i="1"/>
  <c r="D51" i="1"/>
  <c r="D4" i="1"/>
  <c r="D42" i="1"/>
  <c r="D28" i="1"/>
  <c r="D24" i="1"/>
  <c r="D14" i="1"/>
  <c r="D46" i="1"/>
  <c r="D35" i="1"/>
  <c r="D9" i="1"/>
  <c r="H20" i="1"/>
  <c r="F26" i="1"/>
  <c r="D40" i="1"/>
  <c r="B3" i="1"/>
  <c r="B30" i="1"/>
  <c r="B45" i="1"/>
  <c r="B48" i="1"/>
  <c r="B23" i="1"/>
  <c r="B8" i="1"/>
  <c r="B44" i="1"/>
  <c r="B21" i="1"/>
  <c r="B20" i="1"/>
  <c r="B38" i="1"/>
  <c r="B42" i="1"/>
  <c r="B4" i="1"/>
  <c r="B50" i="1"/>
  <c r="B24" i="1"/>
  <c r="B49" i="1"/>
  <c r="B22" i="1"/>
  <c r="B47" i="1"/>
  <c r="B36" i="1"/>
  <c r="B9" i="1"/>
  <c r="B29" i="1"/>
  <c r="B19" i="1"/>
  <c r="B51" i="1"/>
  <c r="B17" i="1"/>
  <c r="B27" i="1"/>
  <c r="B14" i="1"/>
  <c r="B2" i="1"/>
  <c r="B11" i="1"/>
  <c r="B16" i="1"/>
  <c r="B10" i="1"/>
  <c r="B12" i="1"/>
  <c r="B43" i="1"/>
  <c r="B28" i="1"/>
  <c r="B7" i="1"/>
  <c r="B15" i="1"/>
  <c r="B26" i="1"/>
  <c r="B25" i="1"/>
  <c r="B31" i="1"/>
  <c r="B40" i="1"/>
  <c r="B37" i="1"/>
  <c r="B32" i="1"/>
  <c r="B33" i="1"/>
  <c r="B35" i="1"/>
  <c r="B34" i="1"/>
  <c r="B46" i="1"/>
  <c r="B13" i="1"/>
  <c r="B6" i="1"/>
  <c r="B18" i="1"/>
  <c r="B39" i="1"/>
  <c r="B5" i="1"/>
  <c r="B41" i="1"/>
  <c r="S4" i="3" l="1"/>
</calcChain>
</file>

<file path=xl/sharedStrings.xml><?xml version="1.0" encoding="utf-8"?>
<sst xmlns="http://schemas.openxmlformats.org/spreadsheetml/2006/main" count="235" uniqueCount="51">
  <si>
    <t>Hi EV 1</t>
  </si>
  <si>
    <t>Lo EV 1</t>
  </si>
  <si>
    <t>Hi EV 2</t>
  </si>
  <si>
    <t>Lo EV 2</t>
  </si>
  <si>
    <t>rand</t>
  </si>
  <si>
    <t>Rand</t>
  </si>
  <si>
    <t>Orange set BS design</t>
  </si>
  <si>
    <t>Unequal gain gambles</t>
  </si>
  <si>
    <t>EV</t>
  </si>
  <si>
    <t>Range</t>
  </si>
  <si>
    <t>Control for all</t>
  </si>
  <si>
    <t>50/50</t>
  </si>
  <si>
    <t>EF 1</t>
  </si>
  <si>
    <t>RS</t>
  </si>
  <si>
    <t>DF 1</t>
  </si>
  <si>
    <t>RA</t>
  </si>
  <si>
    <t>EF 2</t>
  </si>
  <si>
    <t>EF B=.8</t>
  </si>
  <si>
    <t>DF 2</t>
  </si>
  <si>
    <t>DF B=.2</t>
  </si>
  <si>
    <t>Equal Gains</t>
  </si>
  <si>
    <t>Unequal Gains</t>
  </si>
  <si>
    <t>EF Outcomes</t>
  </si>
  <si>
    <t>Probability</t>
  </si>
  <si>
    <t>DF outcomes</t>
  </si>
  <si>
    <t>Probabilty</t>
  </si>
  <si>
    <t xml:space="preserve"> EF Outcomes</t>
  </si>
  <si>
    <t>0 to 7</t>
  </si>
  <si>
    <t>3 to 11</t>
  </si>
  <si>
    <t>-</t>
  </si>
  <si>
    <t>Expected Value</t>
  </si>
  <si>
    <t>Lo</t>
  </si>
  <si>
    <t>Hi</t>
  </si>
  <si>
    <t>2 to 9</t>
  </si>
  <si>
    <t>5 to 13</t>
  </si>
  <si>
    <t>Deck A1</t>
  </si>
  <si>
    <t>Deck B1</t>
  </si>
  <si>
    <t>Deck A2</t>
  </si>
  <si>
    <t>Deck B2</t>
  </si>
  <si>
    <t>2 or 9</t>
  </si>
  <si>
    <t>5 or 13</t>
  </si>
  <si>
    <t>3 or 11</t>
  </si>
  <si>
    <t>0 or 7</t>
  </si>
  <si>
    <t xml:space="preserve">Hi EV </t>
  </si>
  <si>
    <t xml:space="preserve">Lo EV </t>
  </si>
  <si>
    <t>HiEVColumn</t>
  </si>
  <si>
    <t>L</t>
  </si>
  <si>
    <t>2or9,5or13</t>
  </si>
  <si>
    <t>2-9,5-13</t>
  </si>
  <si>
    <t>conditionESDIndication</t>
  </si>
  <si>
    <t>conditionRangeIndication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</si>
</sst>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" fontId="0" fillId="0" borderId="0" xfId="0" applyNumberFormat="1"/>
    <xf numFmtId="164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164" fontId="0" fillId="3" borderId="0" xfId="0" applyNumberFormat="1" applyFill="1"/>
    <xf numFmtId="0" fontId="0" fillId="0" borderId="0" xfId="0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7" xfId="0" applyFill="1" applyBorder="1"/>
    <xf numFmtId="165" fontId="0" fillId="5" borderId="8" xfId="0" applyNumberFormat="1" applyFill="1" applyBorder="1"/>
    <xf numFmtId="0" fontId="0" fillId="5" borderId="8" xfId="0" applyFill="1" applyBorder="1"/>
    <xf numFmtId="0" fontId="0" fillId="0" borderId="2" xfId="0" applyFill="1" applyBorder="1"/>
    <xf numFmtId="165" fontId="0" fillId="0" borderId="8" xfId="0" applyNumberFormat="1" applyFill="1" applyBorder="1"/>
    <xf numFmtId="0" fontId="0" fillId="0" borderId="8" xfId="0" applyFill="1" applyBorder="1"/>
    <xf numFmtId="0" fontId="0" fillId="5" borderId="9" xfId="0" applyFill="1" applyBorder="1"/>
    <xf numFmtId="165" fontId="0" fillId="5" borderId="10" xfId="0" applyNumberFormat="1" applyFill="1" applyBorder="1"/>
    <xf numFmtId="0" fontId="0" fillId="5" borderId="11" xfId="0" applyFill="1" applyBorder="1"/>
    <xf numFmtId="0" fontId="0" fillId="6" borderId="0" xfId="0" applyFill="1"/>
    <xf numFmtId="165" fontId="0" fillId="0" borderId="0" xfId="0" applyNumberFormat="1" applyFill="1"/>
    <xf numFmtId="0" fontId="0" fillId="0" borderId="0" xfId="0" applyFill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7" borderId="14" xfId="0" applyFill="1" applyBorder="1"/>
    <xf numFmtId="165" fontId="0" fillId="0" borderId="8" xfId="0" applyNumberFormat="1" applyBorder="1"/>
    <xf numFmtId="0" fontId="0" fillId="0" borderId="8" xfId="0" applyBorder="1"/>
    <xf numFmtId="0" fontId="0" fillId="7" borderId="0" xfId="0" applyFill="1"/>
    <xf numFmtId="165" fontId="0" fillId="0" borderId="0" xfId="0" applyNumberFormat="1"/>
    <xf numFmtId="0" fontId="0" fillId="0" borderId="0" xfId="0" applyFill="1"/>
    <xf numFmtId="0" fontId="3" fillId="4" borderId="1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6" borderId="0" xfId="0" applyFill="1" applyBorder="1"/>
    <xf numFmtId="2" fontId="3" fillId="0" borderId="8" xfId="0" applyNumberFormat="1" applyFont="1" applyBorder="1" applyAlignment="1">
      <alignment horizontal="center"/>
    </xf>
    <xf numFmtId="0" fontId="0" fillId="8" borderId="14" xfId="0" applyFill="1" applyBorder="1"/>
    <xf numFmtId="165" fontId="0" fillId="8" borderId="8" xfId="0" applyNumberForma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/>
    <xf numFmtId="165" fontId="0" fillId="8" borderId="0" xfId="0" applyNumberFormat="1" applyFill="1"/>
    <xf numFmtId="0" fontId="0" fillId="7" borderId="4" xfId="0" applyFill="1" applyBorder="1"/>
    <xf numFmtId="165" fontId="0" fillId="9" borderId="8" xfId="0" applyNumberFormat="1" applyFill="1" applyBorder="1"/>
    <xf numFmtId="0" fontId="1" fillId="0" borderId="8" xfId="0" applyFont="1" applyBorder="1"/>
    <xf numFmtId="165" fontId="0" fillId="9" borderId="0" xfId="0" applyNumberFormat="1" applyFill="1"/>
    <xf numFmtId="0" fontId="1" fillId="0" borderId="0" xfId="0" applyFont="1"/>
    <xf numFmtId="0" fontId="0" fillId="9" borderId="0" xfId="0" applyFill="1"/>
    <xf numFmtId="0" fontId="0" fillId="6" borderId="4" xfId="0" applyFill="1" applyBorder="1"/>
    <xf numFmtId="2" fontId="3" fillId="4" borderId="8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H28" sqref="H28"/>
    </sheetView>
  </sheetViews>
  <sheetFormatPr defaultRowHeight="15" x14ac:dyDescent="0.25"/>
  <cols>
    <col min="1" max="2" width="9.140625" style="69"/>
    <col min="4" max="5" width="9.140625" style="70"/>
  </cols>
  <sheetData>
    <row r="1" spans="1:5" x14ac:dyDescent="0.25">
      <c r="A1" s="69" t="s">
        <v>35</v>
      </c>
      <c r="B1" s="69" t="s">
        <v>36</v>
      </c>
      <c r="D1" s="70" t="s">
        <v>37</v>
      </c>
      <c r="E1" s="70" t="s">
        <v>38</v>
      </c>
    </row>
    <row r="2" spans="1:5" x14ac:dyDescent="0.25">
      <c r="A2" s="69" t="s">
        <v>39</v>
      </c>
      <c r="B2" s="69" t="s">
        <v>40</v>
      </c>
      <c r="D2" s="70" t="s">
        <v>42</v>
      </c>
      <c r="E2" s="70" t="s">
        <v>41</v>
      </c>
    </row>
    <row r="3" spans="1:5" ht="15.75" customHeight="1" x14ac:dyDescent="0.25">
      <c r="A3" s="69" t="s">
        <v>0</v>
      </c>
      <c r="B3" s="69" t="s">
        <v>1</v>
      </c>
      <c r="D3" s="70" t="s">
        <v>2</v>
      </c>
      <c r="E3" s="70" t="s">
        <v>3</v>
      </c>
    </row>
    <row r="4" spans="1:5" x14ac:dyDescent="0.25">
      <c r="A4" s="69">
        <v>9</v>
      </c>
      <c r="B4" s="69">
        <v>5</v>
      </c>
      <c r="D4" s="70">
        <v>7</v>
      </c>
      <c r="E4" s="70">
        <v>3</v>
      </c>
    </row>
    <row r="5" spans="1:5" x14ac:dyDescent="0.25">
      <c r="A5" s="69">
        <v>2</v>
      </c>
      <c r="B5" s="69">
        <v>5</v>
      </c>
      <c r="D5" s="70">
        <v>7</v>
      </c>
      <c r="E5" s="70">
        <v>11</v>
      </c>
    </row>
    <row r="6" spans="1:5" x14ac:dyDescent="0.25">
      <c r="A6" s="69">
        <v>9</v>
      </c>
      <c r="B6" s="69">
        <v>5</v>
      </c>
      <c r="D6" s="70">
        <v>7</v>
      </c>
      <c r="E6" s="70">
        <v>3</v>
      </c>
    </row>
    <row r="7" spans="1:5" x14ac:dyDescent="0.25">
      <c r="A7" s="69">
        <v>9</v>
      </c>
      <c r="B7" s="69">
        <v>13</v>
      </c>
      <c r="D7" s="70">
        <v>0</v>
      </c>
      <c r="E7" s="70">
        <v>3</v>
      </c>
    </row>
    <row r="8" spans="1:5" x14ac:dyDescent="0.25">
      <c r="A8" s="69">
        <v>9</v>
      </c>
      <c r="B8" s="69">
        <v>5</v>
      </c>
      <c r="D8" s="70">
        <v>7</v>
      </c>
      <c r="E8" s="70">
        <v>11</v>
      </c>
    </row>
    <row r="9" spans="1:5" x14ac:dyDescent="0.25">
      <c r="A9" s="69">
        <v>9</v>
      </c>
      <c r="B9" s="69">
        <v>5</v>
      </c>
      <c r="D9" s="70">
        <v>0</v>
      </c>
      <c r="E9" s="70">
        <v>3</v>
      </c>
    </row>
    <row r="10" spans="1:5" x14ac:dyDescent="0.25">
      <c r="A10" s="69">
        <v>2</v>
      </c>
      <c r="B10" s="69">
        <v>5</v>
      </c>
      <c r="D10" s="70">
        <v>7</v>
      </c>
      <c r="E10" s="70">
        <v>3</v>
      </c>
    </row>
    <row r="11" spans="1:5" x14ac:dyDescent="0.25">
      <c r="A11" s="69">
        <v>9</v>
      </c>
      <c r="B11" s="69">
        <v>5</v>
      </c>
      <c r="D11" s="70">
        <v>0</v>
      </c>
      <c r="E11" s="70">
        <v>3</v>
      </c>
    </row>
    <row r="12" spans="1:5" x14ac:dyDescent="0.25">
      <c r="A12" s="69">
        <v>9</v>
      </c>
      <c r="B12" s="69">
        <v>5</v>
      </c>
      <c r="D12" s="70">
        <v>0</v>
      </c>
      <c r="E12" s="70">
        <v>3</v>
      </c>
    </row>
    <row r="13" spans="1:5" x14ac:dyDescent="0.25">
      <c r="A13" s="69">
        <v>2</v>
      </c>
      <c r="B13" s="69">
        <v>5</v>
      </c>
      <c r="D13" s="70">
        <v>7</v>
      </c>
      <c r="E13" s="70">
        <v>3</v>
      </c>
    </row>
    <row r="14" spans="1:5" x14ac:dyDescent="0.25">
      <c r="A14" s="69">
        <v>9</v>
      </c>
      <c r="B14" s="69">
        <v>5</v>
      </c>
      <c r="D14" s="70">
        <v>0</v>
      </c>
      <c r="E14" s="70">
        <v>11</v>
      </c>
    </row>
    <row r="15" spans="1:5" x14ac:dyDescent="0.25">
      <c r="A15" s="69">
        <v>9</v>
      </c>
      <c r="B15" s="69">
        <v>13</v>
      </c>
      <c r="D15" s="70">
        <v>7</v>
      </c>
      <c r="E15" s="70">
        <v>3</v>
      </c>
    </row>
    <row r="16" spans="1:5" x14ac:dyDescent="0.25">
      <c r="A16" s="69">
        <v>9</v>
      </c>
      <c r="B16" s="69">
        <v>5</v>
      </c>
      <c r="D16" s="70">
        <v>7</v>
      </c>
      <c r="E16" s="70">
        <v>3</v>
      </c>
    </row>
    <row r="17" spans="1:5" x14ac:dyDescent="0.25">
      <c r="A17" s="69">
        <v>9</v>
      </c>
      <c r="B17" s="69">
        <v>5</v>
      </c>
      <c r="D17" s="70">
        <v>7</v>
      </c>
      <c r="E17" s="70">
        <v>3</v>
      </c>
    </row>
    <row r="18" spans="1:5" x14ac:dyDescent="0.25">
      <c r="A18" s="69">
        <v>9</v>
      </c>
      <c r="B18" s="69">
        <v>13</v>
      </c>
      <c r="D18" s="70">
        <v>0</v>
      </c>
      <c r="E18" s="70">
        <v>3</v>
      </c>
    </row>
    <row r="19" spans="1:5" x14ac:dyDescent="0.25">
      <c r="A19" s="69">
        <v>9</v>
      </c>
      <c r="B19" s="69">
        <v>5</v>
      </c>
      <c r="D19" s="70">
        <v>7</v>
      </c>
      <c r="E19" s="70">
        <v>11</v>
      </c>
    </row>
    <row r="20" spans="1:5" x14ac:dyDescent="0.25">
      <c r="A20" s="69">
        <v>9</v>
      </c>
      <c r="B20" s="69">
        <v>5</v>
      </c>
      <c r="D20" s="70">
        <v>7</v>
      </c>
      <c r="E20" s="70">
        <v>3</v>
      </c>
    </row>
    <row r="21" spans="1:5" x14ac:dyDescent="0.25">
      <c r="A21" s="69">
        <v>9</v>
      </c>
      <c r="B21" s="69">
        <v>5</v>
      </c>
      <c r="D21" s="70">
        <v>7</v>
      </c>
      <c r="E21" s="70">
        <v>3</v>
      </c>
    </row>
    <row r="22" spans="1:5" x14ac:dyDescent="0.25">
      <c r="A22" s="69">
        <v>9</v>
      </c>
      <c r="B22" s="69">
        <v>5</v>
      </c>
      <c r="D22" s="70">
        <v>7</v>
      </c>
      <c r="E22" s="70">
        <v>11</v>
      </c>
    </row>
    <row r="23" spans="1:5" x14ac:dyDescent="0.25">
      <c r="A23" s="69">
        <v>2</v>
      </c>
      <c r="B23" s="69">
        <v>5</v>
      </c>
      <c r="D23" s="70">
        <v>7</v>
      </c>
      <c r="E23" s="70">
        <v>3</v>
      </c>
    </row>
    <row r="24" spans="1:5" x14ac:dyDescent="0.25">
      <c r="A24" s="69">
        <v>9</v>
      </c>
      <c r="B24" s="69">
        <v>5</v>
      </c>
      <c r="D24" s="70">
        <v>7</v>
      </c>
      <c r="E24" s="70">
        <v>3</v>
      </c>
    </row>
    <row r="25" spans="1:5" x14ac:dyDescent="0.25">
      <c r="A25" s="69">
        <v>2</v>
      </c>
      <c r="B25" s="69">
        <v>13</v>
      </c>
      <c r="D25" s="70">
        <v>7</v>
      </c>
      <c r="E25" s="70">
        <v>3</v>
      </c>
    </row>
    <row r="26" spans="1:5" x14ac:dyDescent="0.25">
      <c r="A26" s="69">
        <v>9</v>
      </c>
      <c r="B26" s="69">
        <v>5</v>
      </c>
      <c r="D26" s="70">
        <v>7</v>
      </c>
      <c r="E26" s="70">
        <v>3</v>
      </c>
    </row>
    <row r="27" spans="1:5" x14ac:dyDescent="0.25">
      <c r="A27" s="69">
        <v>9</v>
      </c>
      <c r="B27" s="69">
        <v>13</v>
      </c>
      <c r="D27" s="70">
        <v>7</v>
      </c>
      <c r="E27" s="70">
        <v>11</v>
      </c>
    </row>
    <row r="28" spans="1:5" x14ac:dyDescent="0.25">
      <c r="A28" s="69">
        <v>9</v>
      </c>
      <c r="B28" s="69">
        <v>5</v>
      </c>
      <c r="D28" s="70">
        <v>0</v>
      </c>
      <c r="E28" s="70">
        <v>3</v>
      </c>
    </row>
    <row r="29" spans="1:5" x14ac:dyDescent="0.25">
      <c r="A29" s="69">
        <v>9</v>
      </c>
      <c r="B29" s="69">
        <v>5</v>
      </c>
      <c r="D29" s="70">
        <v>7</v>
      </c>
      <c r="E29" s="70">
        <v>3</v>
      </c>
    </row>
    <row r="30" spans="1:5" x14ac:dyDescent="0.25">
      <c r="A30" s="69">
        <v>9</v>
      </c>
      <c r="B30" s="69">
        <v>5</v>
      </c>
      <c r="D30" s="70">
        <v>7</v>
      </c>
      <c r="E30" s="70">
        <v>3</v>
      </c>
    </row>
    <row r="31" spans="1:5" x14ac:dyDescent="0.25">
      <c r="A31" s="69">
        <v>9</v>
      </c>
      <c r="B31" s="69">
        <v>5</v>
      </c>
      <c r="D31" s="70">
        <v>7</v>
      </c>
      <c r="E31" s="70">
        <v>3</v>
      </c>
    </row>
    <row r="32" spans="1:5" x14ac:dyDescent="0.25">
      <c r="A32" s="69">
        <v>2</v>
      </c>
      <c r="B32" s="69">
        <v>13</v>
      </c>
      <c r="D32" s="70">
        <v>7</v>
      </c>
      <c r="E32" s="70">
        <v>3</v>
      </c>
    </row>
    <row r="33" spans="1:5" x14ac:dyDescent="0.25">
      <c r="A33" s="69">
        <v>9</v>
      </c>
      <c r="B33" s="69">
        <v>5</v>
      </c>
      <c r="D33" s="70">
        <v>7</v>
      </c>
      <c r="E33" s="70">
        <v>3</v>
      </c>
    </row>
    <row r="34" spans="1:5" x14ac:dyDescent="0.25">
      <c r="A34" s="69">
        <v>9</v>
      </c>
      <c r="B34" s="69">
        <v>5</v>
      </c>
      <c r="D34" s="70">
        <v>7</v>
      </c>
      <c r="E34" s="70">
        <v>11</v>
      </c>
    </row>
    <row r="35" spans="1:5" x14ac:dyDescent="0.25">
      <c r="A35" s="69">
        <v>9</v>
      </c>
      <c r="B35" s="69">
        <v>13</v>
      </c>
      <c r="D35" s="70">
        <v>7</v>
      </c>
      <c r="E35" s="70">
        <v>3</v>
      </c>
    </row>
    <row r="36" spans="1:5" x14ac:dyDescent="0.25">
      <c r="A36" s="69">
        <v>9</v>
      </c>
      <c r="B36" s="69">
        <v>5</v>
      </c>
      <c r="D36" s="70">
        <v>0</v>
      </c>
      <c r="E36" s="70">
        <v>3</v>
      </c>
    </row>
    <row r="37" spans="1:5" x14ac:dyDescent="0.25">
      <c r="A37" s="69">
        <v>9</v>
      </c>
      <c r="B37" s="69">
        <v>5</v>
      </c>
      <c r="D37" s="70">
        <v>7</v>
      </c>
      <c r="E37" s="70">
        <v>3</v>
      </c>
    </row>
    <row r="38" spans="1:5" x14ac:dyDescent="0.25">
      <c r="A38" s="69">
        <v>9</v>
      </c>
      <c r="B38" s="69">
        <v>5</v>
      </c>
      <c r="D38" s="70">
        <v>7</v>
      </c>
      <c r="E38" s="70">
        <v>3</v>
      </c>
    </row>
    <row r="39" spans="1:5" x14ac:dyDescent="0.25">
      <c r="A39" s="69">
        <v>9</v>
      </c>
      <c r="B39" s="69">
        <v>13</v>
      </c>
      <c r="D39" s="70">
        <v>7</v>
      </c>
      <c r="E39" s="70">
        <v>3</v>
      </c>
    </row>
    <row r="40" spans="1:5" x14ac:dyDescent="0.25">
      <c r="A40" s="69">
        <v>9</v>
      </c>
      <c r="B40" s="69">
        <v>5</v>
      </c>
      <c r="D40" s="70">
        <v>7</v>
      </c>
      <c r="E40" s="70">
        <v>3</v>
      </c>
    </row>
    <row r="41" spans="1:5" x14ac:dyDescent="0.25">
      <c r="A41" s="69">
        <v>9</v>
      </c>
      <c r="B41" s="69">
        <v>5</v>
      </c>
      <c r="D41" s="70">
        <v>7</v>
      </c>
      <c r="E41" s="70">
        <v>3</v>
      </c>
    </row>
    <row r="42" spans="1:5" x14ac:dyDescent="0.25">
      <c r="A42" s="69">
        <v>9</v>
      </c>
      <c r="B42" s="69">
        <v>13</v>
      </c>
      <c r="D42" s="70">
        <v>7</v>
      </c>
      <c r="E42" s="70">
        <v>3</v>
      </c>
    </row>
    <row r="43" spans="1:5" x14ac:dyDescent="0.25">
      <c r="A43" s="69">
        <v>2</v>
      </c>
      <c r="B43" s="69">
        <v>5</v>
      </c>
      <c r="D43" s="70">
        <v>7</v>
      </c>
      <c r="E43" s="70">
        <v>11</v>
      </c>
    </row>
    <row r="44" spans="1:5" x14ac:dyDescent="0.25">
      <c r="A44" s="69">
        <v>9</v>
      </c>
      <c r="B44" s="69">
        <v>5</v>
      </c>
      <c r="D44" s="70">
        <v>0</v>
      </c>
      <c r="E44" s="70">
        <v>3</v>
      </c>
    </row>
    <row r="45" spans="1:5" x14ac:dyDescent="0.25">
      <c r="A45" s="69">
        <v>9</v>
      </c>
      <c r="B45" s="69">
        <v>5</v>
      </c>
      <c r="D45" s="70">
        <v>7</v>
      </c>
      <c r="E45" s="70">
        <v>3</v>
      </c>
    </row>
    <row r="46" spans="1:5" x14ac:dyDescent="0.25">
      <c r="A46" s="69">
        <v>2</v>
      </c>
      <c r="B46" s="69">
        <v>5</v>
      </c>
      <c r="D46" s="70">
        <v>7</v>
      </c>
      <c r="E46" s="70">
        <v>3</v>
      </c>
    </row>
    <row r="47" spans="1:5" x14ac:dyDescent="0.25">
      <c r="A47" s="69">
        <v>2</v>
      </c>
      <c r="B47" s="69">
        <v>5</v>
      </c>
      <c r="D47" s="70">
        <v>7</v>
      </c>
      <c r="E47" s="70">
        <v>11</v>
      </c>
    </row>
    <row r="48" spans="1:5" x14ac:dyDescent="0.25">
      <c r="A48" s="69">
        <v>9</v>
      </c>
      <c r="B48" s="69">
        <v>5</v>
      </c>
      <c r="D48" s="70">
        <v>0</v>
      </c>
      <c r="E48" s="70">
        <v>3</v>
      </c>
    </row>
    <row r="49" spans="1:5" x14ac:dyDescent="0.25">
      <c r="A49" s="69">
        <v>9</v>
      </c>
      <c r="B49" s="69">
        <v>13</v>
      </c>
      <c r="D49" s="70">
        <v>7</v>
      </c>
      <c r="E49" s="70">
        <v>3</v>
      </c>
    </row>
    <row r="50" spans="1:5" x14ac:dyDescent="0.25">
      <c r="A50" s="69">
        <v>2</v>
      </c>
      <c r="B50" s="69">
        <v>5</v>
      </c>
      <c r="D50" s="70">
        <v>7</v>
      </c>
      <c r="E50" s="70">
        <v>11</v>
      </c>
    </row>
    <row r="51" spans="1:5" x14ac:dyDescent="0.25">
      <c r="A51" s="69">
        <v>9</v>
      </c>
      <c r="B51" s="69">
        <v>5</v>
      </c>
      <c r="D51" s="70">
        <v>7</v>
      </c>
      <c r="E51" s="70">
        <v>3</v>
      </c>
    </row>
    <row r="52" spans="1:5" x14ac:dyDescent="0.25">
      <c r="A52" s="69">
        <v>9</v>
      </c>
      <c r="B52" s="69">
        <v>5</v>
      </c>
      <c r="D52" s="70">
        <v>7</v>
      </c>
      <c r="E52" s="70">
        <v>3</v>
      </c>
    </row>
    <row r="53" spans="1:5" x14ac:dyDescent="0.25">
      <c r="A53" s="69">
        <v>9</v>
      </c>
      <c r="B53" s="69">
        <v>5</v>
      </c>
      <c r="D53" s="70">
        <v>7</v>
      </c>
      <c r="E53" s="70">
        <v>3</v>
      </c>
    </row>
    <row r="55" spans="1:5" x14ac:dyDescent="0.25">
      <c r="A55" s="69">
        <f>AVERAGE(A4:A53)</f>
        <v>7.6</v>
      </c>
      <c r="B55" s="69">
        <f t="shared" ref="B55:E55" si="0">AVERAGE(B4:B53)</f>
        <v>6.6</v>
      </c>
      <c r="D55" s="70">
        <f t="shared" si="0"/>
        <v>5.6</v>
      </c>
      <c r="E55" s="70">
        <f t="shared" si="0"/>
        <v>4.5999999999999996</v>
      </c>
    </row>
    <row r="58" spans="1:5" x14ac:dyDescent="0.25">
      <c r="A58" s="69">
        <f>COUNTIF(A4:A53, 9)</f>
        <v>40</v>
      </c>
      <c r="B58" s="69">
        <f>COUNTIF(B4:B53, 5)</f>
        <v>40</v>
      </c>
      <c r="D58" s="70">
        <f>COUNTIF(D4:D53, 0)</f>
        <v>10</v>
      </c>
      <c r="E58" s="70">
        <f>COUNTIF(E4:E53, 11)</f>
        <v>10</v>
      </c>
    </row>
    <row r="59" spans="1:5" x14ac:dyDescent="0.25">
      <c r="A59" s="69">
        <f>COUNTIF(A4:A53, 2)</f>
        <v>10</v>
      </c>
      <c r="B59" s="69">
        <f>COUNTIF(B4:B53, 13)</f>
        <v>10</v>
      </c>
      <c r="D59" s="70">
        <f>COUNTIF(D4:D53, 7)</f>
        <v>40</v>
      </c>
      <c r="E59" s="70">
        <f>COUNTIF(E4:E53, 3)</f>
        <v>40</v>
      </c>
    </row>
    <row r="61" spans="1:5" ht="2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1" workbookViewId="0">
      <selection activeCell="E59" sqref="E59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4</v>
      </c>
      <c r="G1" t="s">
        <v>3</v>
      </c>
      <c r="H1" t="s">
        <v>4</v>
      </c>
    </row>
    <row r="2" spans="1:8" x14ac:dyDescent="0.25">
      <c r="A2">
        <v>9</v>
      </c>
      <c r="B2">
        <f ca="1">RAND()</f>
        <v>0.54765301395784405</v>
      </c>
      <c r="C2">
        <v>13</v>
      </c>
      <c r="D2">
        <f ca="1">RAND()</f>
        <v>0.66553644130457523</v>
      </c>
      <c r="E2">
        <v>7</v>
      </c>
      <c r="F2">
        <f ca="1">RAND()</f>
        <v>0.95626744240756356</v>
      </c>
      <c r="G2">
        <v>3</v>
      </c>
      <c r="H2">
        <f ca="1">RAND()</f>
        <v>0.33572310701966612</v>
      </c>
    </row>
    <row r="3" spans="1:8" x14ac:dyDescent="0.25">
      <c r="A3">
        <v>2</v>
      </c>
      <c r="B3">
        <f ca="1">RAND()</f>
        <v>0.78649379661781416</v>
      </c>
      <c r="C3">
        <v>5</v>
      </c>
      <c r="D3">
        <f ca="1">RAND()</f>
        <v>2.8353937374651084E-3</v>
      </c>
      <c r="E3">
        <v>7</v>
      </c>
      <c r="F3">
        <f ca="1">RAND()</f>
        <v>0.63941344522808563</v>
      </c>
      <c r="G3">
        <v>11</v>
      </c>
      <c r="H3">
        <f ca="1">RAND()</f>
        <v>0.82863595915987043</v>
      </c>
    </row>
    <row r="4" spans="1:8" x14ac:dyDescent="0.25">
      <c r="A4">
        <v>9</v>
      </c>
      <c r="B4">
        <f ca="1">RAND()</f>
        <v>0.66284117761234884</v>
      </c>
      <c r="C4">
        <v>5</v>
      </c>
      <c r="D4">
        <f ca="1">RAND()</f>
        <v>0.24866806560105748</v>
      </c>
      <c r="E4">
        <v>7</v>
      </c>
      <c r="F4">
        <f ca="1">RAND()</f>
        <v>0.83933997394432946</v>
      </c>
      <c r="G4">
        <v>3</v>
      </c>
      <c r="H4">
        <f ca="1">RAND()</f>
        <v>0.24431220502911088</v>
      </c>
    </row>
    <row r="5" spans="1:8" x14ac:dyDescent="0.25">
      <c r="A5">
        <v>9</v>
      </c>
      <c r="B5">
        <f ca="1">RAND()</f>
        <v>0.61286894818652549</v>
      </c>
      <c r="C5">
        <v>5</v>
      </c>
      <c r="D5">
        <f ca="1">RAND()</f>
        <v>0.62991614081707581</v>
      </c>
      <c r="E5">
        <v>0</v>
      </c>
      <c r="F5">
        <f ca="1">RAND()</f>
        <v>0.65039075553477788</v>
      </c>
      <c r="G5">
        <v>3</v>
      </c>
      <c r="H5">
        <f ca="1">RAND()</f>
        <v>0.14576187097806181</v>
      </c>
    </row>
    <row r="6" spans="1:8" x14ac:dyDescent="0.25">
      <c r="A6">
        <v>9</v>
      </c>
      <c r="B6">
        <f ca="1">RAND()</f>
        <v>0.51000688172474196</v>
      </c>
      <c r="C6">
        <v>5</v>
      </c>
      <c r="D6">
        <f ca="1">RAND()</f>
        <v>0.60880836994841292</v>
      </c>
      <c r="E6">
        <v>7</v>
      </c>
      <c r="F6">
        <f ca="1">RAND()</f>
        <v>0.9623438990307811</v>
      </c>
      <c r="G6">
        <v>11</v>
      </c>
      <c r="H6">
        <f ca="1">RAND()</f>
        <v>0.56713332427141161</v>
      </c>
    </row>
    <row r="7" spans="1:8" x14ac:dyDescent="0.25">
      <c r="A7">
        <v>9</v>
      </c>
      <c r="B7">
        <f ca="1">RAND()</f>
        <v>0.15855512730585175</v>
      </c>
      <c r="C7">
        <v>5</v>
      </c>
      <c r="D7">
        <f ca="1">RAND()</f>
        <v>0.47954211246779666</v>
      </c>
      <c r="E7">
        <v>0</v>
      </c>
      <c r="F7">
        <f ca="1">RAND()</f>
        <v>0.55055519387640761</v>
      </c>
      <c r="G7">
        <v>3</v>
      </c>
      <c r="H7">
        <f ca="1">RAND()</f>
        <v>0.58605726906795852</v>
      </c>
    </row>
    <row r="8" spans="1:8" x14ac:dyDescent="0.25">
      <c r="A8">
        <v>2</v>
      </c>
      <c r="B8">
        <f ca="1">RAND()</f>
        <v>0.30216721802316948</v>
      </c>
      <c r="C8">
        <v>5</v>
      </c>
      <c r="D8">
        <f ca="1">RAND()</f>
        <v>7.5468114815345988E-2</v>
      </c>
      <c r="E8">
        <v>7</v>
      </c>
      <c r="F8">
        <f ca="1">RAND()</f>
        <v>8.9913934354641567E-2</v>
      </c>
      <c r="G8">
        <v>3</v>
      </c>
      <c r="H8">
        <f ca="1">RAND()</f>
        <v>0.71125320552954296</v>
      </c>
    </row>
    <row r="9" spans="1:8" x14ac:dyDescent="0.25">
      <c r="A9">
        <v>9</v>
      </c>
      <c r="B9">
        <f ca="1">RAND()</f>
        <v>0.92984838814982429</v>
      </c>
      <c r="C9">
        <v>5</v>
      </c>
      <c r="D9">
        <f ca="1">RAND()</f>
        <v>0.39826044465532684</v>
      </c>
      <c r="E9">
        <v>0</v>
      </c>
      <c r="F9">
        <f ca="1">RAND()</f>
        <v>0.48233391410270043</v>
      </c>
      <c r="G9">
        <v>3</v>
      </c>
      <c r="H9">
        <f ca="1">RAND()</f>
        <v>0.88411174640943346</v>
      </c>
    </row>
    <row r="10" spans="1:8" x14ac:dyDescent="0.25">
      <c r="A10">
        <v>9</v>
      </c>
      <c r="B10">
        <f ca="1">RAND()</f>
        <v>0.67631707000369146</v>
      </c>
      <c r="C10">
        <v>5</v>
      </c>
      <c r="D10">
        <f ca="1">RAND()</f>
        <v>0.25968388519936969</v>
      </c>
      <c r="E10">
        <v>0</v>
      </c>
      <c r="F10">
        <f ca="1">RAND()</f>
        <v>0.75351916892663018</v>
      </c>
      <c r="G10">
        <v>3</v>
      </c>
      <c r="H10">
        <f ca="1">RAND()</f>
        <v>0.13074591525252299</v>
      </c>
    </row>
    <row r="11" spans="1:8" x14ac:dyDescent="0.25">
      <c r="A11">
        <v>9</v>
      </c>
      <c r="B11">
        <f ca="1">RAND()</f>
        <v>0.8944585796886384</v>
      </c>
      <c r="C11">
        <v>5</v>
      </c>
      <c r="D11">
        <f ca="1">RAND()</f>
        <v>0.72485248184491469</v>
      </c>
      <c r="E11">
        <v>7</v>
      </c>
      <c r="F11">
        <f ca="1">RAND()</f>
        <v>0.30106296190870885</v>
      </c>
      <c r="G11">
        <v>3</v>
      </c>
      <c r="H11">
        <f ca="1">RAND()</f>
        <v>0.67204220535741499</v>
      </c>
    </row>
    <row r="12" spans="1:8" x14ac:dyDescent="0.25">
      <c r="A12">
        <v>9</v>
      </c>
      <c r="B12">
        <f ca="1">RAND()</f>
        <v>0.25388836472818244</v>
      </c>
      <c r="C12">
        <v>5</v>
      </c>
      <c r="D12">
        <f ca="1">RAND()</f>
        <v>0.21633040945983828</v>
      </c>
      <c r="E12">
        <v>0</v>
      </c>
      <c r="F12">
        <f ca="1">RAND()</f>
        <v>0.36054803771359945</v>
      </c>
      <c r="G12">
        <v>11</v>
      </c>
      <c r="H12">
        <f ca="1">RAND()</f>
        <v>0.59651862039244918</v>
      </c>
    </row>
    <row r="13" spans="1:8" x14ac:dyDescent="0.25">
      <c r="A13">
        <v>9</v>
      </c>
      <c r="B13">
        <f ca="1">RAND()</f>
        <v>0.66545627229185711</v>
      </c>
      <c r="C13">
        <v>5</v>
      </c>
      <c r="D13">
        <f ca="1">RAND()</f>
        <v>0.61940858361718165</v>
      </c>
      <c r="E13">
        <v>7</v>
      </c>
      <c r="F13">
        <f ca="1">RAND()</f>
        <v>0.8297560988608097</v>
      </c>
      <c r="G13">
        <v>3</v>
      </c>
      <c r="H13">
        <f ca="1">RAND()</f>
        <v>0.28619791050038779</v>
      </c>
    </row>
    <row r="14" spans="1:8" x14ac:dyDescent="0.25">
      <c r="A14">
        <v>9</v>
      </c>
      <c r="B14">
        <f ca="1">RAND()</f>
        <v>0.57051940573768167</v>
      </c>
      <c r="C14">
        <v>5</v>
      </c>
      <c r="D14">
        <f ca="1">RAND()</f>
        <v>0.20658864455792025</v>
      </c>
      <c r="E14">
        <v>7</v>
      </c>
      <c r="F14">
        <f ca="1">RAND()</f>
        <v>0.46726578329481339</v>
      </c>
      <c r="G14">
        <v>3</v>
      </c>
      <c r="H14">
        <f ca="1">RAND()</f>
        <v>0.72201546574472308</v>
      </c>
    </row>
    <row r="15" spans="1:8" x14ac:dyDescent="0.25">
      <c r="A15">
        <v>9</v>
      </c>
      <c r="B15">
        <f ca="1">RAND()</f>
        <v>0.37029306548126828</v>
      </c>
      <c r="C15">
        <v>5</v>
      </c>
      <c r="D15">
        <f ca="1">RAND()</f>
        <v>8.705534184245145E-2</v>
      </c>
      <c r="E15">
        <v>7</v>
      </c>
      <c r="F15">
        <f ca="1">RAND()</f>
        <v>0.59495808163744068</v>
      </c>
      <c r="G15">
        <v>3</v>
      </c>
      <c r="H15">
        <f ca="1">RAND()</f>
        <v>0.34285946999318739</v>
      </c>
    </row>
    <row r="16" spans="1:8" x14ac:dyDescent="0.25">
      <c r="A16">
        <v>9</v>
      </c>
      <c r="B16">
        <f ca="1">RAND()</f>
        <v>0.85884267725002472</v>
      </c>
      <c r="C16">
        <v>13</v>
      </c>
      <c r="D16">
        <f ca="1">RAND()</f>
        <v>0.47984239327287492</v>
      </c>
      <c r="E16">
        <v>0</v>
      </c>
      <c r="F16">
        <f ca="1">RAND()</f>
        <v>0.1538496899044669</v>
      </c>
      <c r="G16">
        <v>3</v>
      </c>
      <c r="H16">
        <f ca="1">RAND()</f>
        <v>1.579435882874447E-2</v>
      </c>
    </row>
    <row r="17" spans="1:8" x14ac:dyDescent="0.25">
      <c r="A17">
        <v>9</v>
      </c>
      <c r="B17">
        <f ca="1">RAND()</f>
        <v>0.65381776033020311</v>
      </c>
      <c r="C17">
        <v>5</v>
      </c>
      <c r="D17">
        <f ca="1">RAND()</f>
        <v>2.6412631478609505E-3</v>
      </c>
      <c r="E17">
        <v>7</v>
      </c>
      <c r="F17">
        <f ca="1">RAND()</f>
        <v>0.25269884220048888</v>
      </c>
      <c r="G17">
        <v>11</v>
      </c>
      <c r="H17">
        <f ca="1">RAND()</f>
        <v>0.55734625852321984</v>
      </c>
    </row>
    <row r="18" spans="1:8" x14ac:dyDescent="0.25">
      <c r="A18">
        <v>9</v>
      </c>
      <c r="B18">
        <f ca="1">RAND()</f>
        <v>0.17038679546296998</v>
      </c>
      <c r="C18">
        <v>5</v>
      </c>
      <c r="D18">
        <f ca="1">RAND()</f>
        <v>0.53956912722299644</v>
      </c>
      <c r="E18">
        <v>7</v>
      </c>
      <c r="F18">
        <f ca="1">RAND()</f>
        <v>0.33303895953928297</v>
      </c>
      <c r="G18">
        <v>3</v>
      </c>
      <c r="H18">
        <f ca="1">RAND()</f>
        <v>0.61569984837137204</v>
      </c>
    </row>
    <row r="19" spans="1:8" x14ac:dyDescent="0.25">
      <c r="A19">
        <v>9</v>
      </c>
      <c r="B19">
        <f ca="1">RAND()</f>
        <v>1.1542590926602148E-2</v>
      </c>
      <c r="C19">
        <v>5</v>
      </c>
      <c r="D19">
        <f ca="1">RAND()</f>
        <v>0.71904073813548641</v>
      </c>
      <c r="E19">
        <v>7</v>
      </c>
      <c r="F19">
        <f ca="1">RAND()</f>
        <v>0.232369930571377</v>
      </c>
      <c r="G19">
        <v>3</v>
      </c>
      <c r="H19">
        <f ca="1">RAND()</f>
        <v>1.7109152779350323E-2</v>
      </c>
    </row>
    <row r="20" spans="1:8" x14ac:dyDescent="0.25">
      <c r="A20">
        <v>9</v>
      </c>
      <c r="B20">
        <f ca="1">RAND()</f>
        <v>0.28766141477627127</v>
      </c>
      <c r="C20">
        <v>5</v>
      </c>
      <c r="D20">
        <f ca="1">RAND()</f>
        <v>2.8152713635982929E-2</v>
      </c>
      <c r="E20">
        <v>7</v>
      </c>
      <c r="F20">
        <f ca="1">RAND()</f>
        <v>0.80798482922235015</v>
      </c>
      <c r="G20">
        <v>11</v>
      </c>
      <c r="H20">
        <f ca="1">RAND()</f>
        <v>0.68464211070719461</v>
      </c>
    </row>
    <row r="21" spans="1:8" x14ac:dyDescent="0.25">
      <c r="A21">
        <v>2</v>
      </c>
      <c r="B21">
        <f ca="1">RAND()</f>
        <v>1.7122590640593738E-2</v>
      </c>
      <c r="C21">
        <v>5</v>
      </c>
      <c r="D21">
        <f ca="1">RAND()</f>
        <v>0.38424284743628501</v>
      </c>
      <c r="E21">
        <v>7</v>
      </c>
      <c r="F21">
        <f ca="1">RAND()</f>
        <v>0.82296507785781692</v>
      </c>
      <c r="G21">
        <v>3</v>
      </c>
      <c r="H21">
        <f ca="1">RAND()</f>
        <v>0.17809110175167298</v>
      </c>
    </row>
    <row r="22" spans="1:8" x14ac:dyDescent="0.25">
      <c r="A22">
        <v>9</v>
      </c>
      <c r="B22">
        <f ca="1">RAND()</f>
        <v>0.44270951722158813</v>
      </c>
      <c r="C22">
        <v>5</v>
      </c>
      <c r="D22">
        <f ca="1">RAND()</f>
        <v>2.7576110816670996E-2</v>
      </c>
      <c r="E22">
        <v>7</v>
      </c>
      <c r="F22">
        <f ca="1">RAND()</f>
        <v>0.63039720040664848</v>
      </c>
      <c r="G22">
        <v>11</v>
      </c>
      <c r="H22">
        <f ca="1">RAND()</f>
        <v>0.19660247216047999</v>
      </c>
    </row>
    <row r="23" spans="1:8" x14ac:dyDescent="0.25">
      <c r="A23">
        <v>2</v>
      </c>
      <c r="B23">
        <f ca="1">RAND()</f>
        <v>0.59202456079787302</v>
      </c>
      <c r="C23">
        <v>13</v>
      </c>
      <c r="D23">
        <f ca="1">RAND()</f>
        <v>0.23306765486883718</v>
      </c>
      <c r="E23">
        <v>7</v>
      </c>
      <c r="F23">
        <f ca="1">RAND()</f>
        <v>0.82288159894438173</v>
      </c>
      <c r="G23">
        <v>3</v>
      </c>
      <c r="H23">
        <f ca="1">RAND()</f>
        <v>0.60821069923831816</v>
      </c>
    </row>
    <row r="24" spans="1:8" x14ac:dyDescent="0.25">
      <c r="A24">
        <v>9</v>
      </c>
      <c r="B24">
        <f ca="1">RAND()</f>
        <v>9.2867047580830087E-2</v>
      </c>
      <c r="C24">
        <v>5</v>
      </c>
      <c r="D24">
        <f ca="1">RAND()</f>
        <v>0.96504550410022627</v>
      </c>
      <c r="E24">
        <v>7</v>
      </c>
      <c r="F24">
        <f ca="1">RAND()</f>
        <v>0.59884362516586387</v>
      </c>
      <c r="G24">
        <v>3</v>
      </c>
      <c r="H24">
        <f ca="1">RAND()</f>
        <v>0.22135287097441514</v>
      </c>
    </row>
    <row r="25" spans="1:8" x14ac:dyDescent="0.25">
      <c r="A25">
        <v>9</v>
      </c>
      <c r="B25">
        <f ca="1">RAND()</f>
        <v>0.44168062139062869</v>
      </c>
      <c r="C25">
        <v>5</v>
      </c>
      <c r="D25">
        <f ca="1">RAND()</f>
        <v>0.75913486793574925</v>
      </c>
      <c r="E25">
        <v>7</v>
      </c>
      <c r="F25">
        <f ca="1">RAND()</f>
        <v>0.97500354512186593</v>
      </c>
      <c r="G25">
        <v>3</v>
      </c>
      <c r="H25">
        <f ca="1">RAND()</f>
        <v>0.63696449024273782</v>
      </c>
    </row>
    <row r="26" spans="1:8" x14ac:dyDescent="0.25">
      <c r="A26">
        <v>9</v>
      </c>
      <c r="B26">
        <f ca="1">RAND()</f>
        <v>9.2765284266373649E-2</v>
      </c>
      <c r="C26">
        <v>5</v>
      </c>
      <c r="D26">
        <f ca="1">RAND()</f>
        <v>1.6598238106779739E-4</v>
      </c>
      <c r="E26">
        <v>0</v>
      </c>
      <c r="F26">
        <f ca="1">RAND()</f>
        <v>0.96361120643718234</v>
      </c>
      <c r="G26">
        <v>3</v>
      </c>
      <c r="H26">
        <f ca="1">RAND()</f>
        <v>0.82499308660506665</v>
      </c>
    </row>
    <row r="27" spans="1:8" x14ac:dyDescent="0.25">
      <c r="A27">
        <v>9</v>
      </c>
      <c r="B27">
        <f ca="1">RAND()</f>
        <v>0.8370579938045648</v>
      </c>
      <c r="C27">
        <v>5</v>
      </c>
      <c r="D27">
        <f ca="1">RAND()</f>
        <v>0.67753365135539989</v>
      </c>
      <c r="E27">
        <v>7</v>
      </c>
      <c r="F27">
        <f ca="1">RAND()</f>
        <v>0.80706633099819536</v>
      </c>
      <c r="G27">
        <v>3</v>
      </c>
      <c r="H27">
        <f ca="1">RAND()</f>
        <v>0.10760019090985462</v>
      </c>
    </row>
    <row r="28" spans="1:8" x14ac:dyDescent="0.25">
      <c r="A28">
        <v>9</v>
      </c>
      <c r="B28">
        <f ca="1">RAND()</f>
        <v>0.21617417634451774</v>
      </c>
      <c r="C28">
        <v>5</v>
      </c>
      <c r="D28">
        <f ca="1">RAND()</f>
        <v>0.42682082933354437</v>
      </c>
      <c r="E28">
        <v>7</v>
      </c>
      <c r="F28">
        <f ca="1">RAND()</f>
        <v>0.54992312043212399</v>
      </c>
      <c r="G28">
        <v>3</v>
      </c>
      <c r="H28">
        <f ca="1">RAND()</f>
        <v>7.9444911960142139E-2</v>
      </c>
    </row>
    <row r="29" spans="1:8" x14ac:dyDescent="0.25">
      <c r="A29">
        <v>9</v>
      </c>
      <c r="B29">
        <f ca="1">RAND()</f>
        <v>0.16928262091343405</v>
      </c>
      <c r="C29">
        <v>5</v>
      </c>
      <c r="D29">
        <f ca="1">RAND()</f>
        <v>0.76753941183051588</v>
      </c>
      <c r="E29">
        <v>7</v>
      </c>
      <c r="F29">
        <f ca="1">RAND()</f>
        <v>0.42378928603991506</v>
      </c>
      <c r="G29">
        <v>3</v>
      </c>
      <c r="H29">
        <f ca="1">RAND()</f>
        <v>0.89750382242985016</v>
      </c>
    </row>
    <row r="30" spans="1:8" x14ac:dyDescent="0.25">
      <c r="A30">
        <v>2</v>
      </c>
      <c r="B30">
        <f ca="1">RAND()</f>
        <v>0.85970271078405436</v>
      </c>
      <c r="C30">
        <v>13</v>
      </c>
      <c r="D30">
        <f ca="1">RAND()</f>
        <v>0.66048849845466051</v>
      </c>
      <c r="E30">
        <v>7</v>
      </c>
      <c r="F30">
        <f ca="1">RAND()</f>
        <v>0.15810996213823514</v>
      </c>
      <c r="G30">
        <v>3</v>
      </c>
      <c r="H30">
        <f ca="1">RAND()</f>
        <v>0.37618891621499184</v>
      </c>
    </row>
    <row r="31" spans="1:8" x14ac:dyDescent="0.25">
      <c r="A31">
        <v>9</v>
      </c>
      <c r="B31">
        <f ca="1">RAND()</f>
        <v>0.15427554184554559</v>
      </c>
      <c r="C31">
        <v>5</v>
      </c>
      <c r="D31">
        <f ca="1">RAND()</f>
        <v>0.34459014146138001</v>
      </c>
      <c r="E31">
        <v>7</v>
      </c>
      <c r="F31">
        <f ca="1">RAND()</f>
        <v>0.33166140157778945</v>
      </c>
      <c r="G31">
        <v>3</v>
      </c>
      <c r="H31">
        <f ca="1">RAND()</f>
        <v>6.9808612096839751E-2</v>
      </c>
    </row>
    <row r="32" spans="1:8" x14ac:dyDescent="0.25">
      <c r="A32">
        <v>9</v>
      </c>
      <c r="B32">
        <f ca="1">RAND()</f>
        <v>0.2132431056212768</v>
      </c>
      <c r="C32">
        <v>5</v>
      </c>
      <c r="D32">
        <f ca="1">RAND()</f>
        <v>0.41359332303902474</v>
      </c>
      <c r="E32">
        <v>7</v>
      </c>
      <c r="F32">
        <f ca="1">RAND()</f>
        <v>0.70668686528305236</v>
      </c>
      <c r="G32">
        <v>3</v>
      </c>
      <c r="H32">
        <f ca="1">RAND()</f>
        <v>0.54723728134220628</v>
      </c>
    </row>
    <row r="33" spans="1:8" x14ac:dyDescent="0.25">
      <c r="A33">
        <v>9</v>
      </c>
      <c r="B33">
        <f ca="1">RAND()</f>
        <v>0.12922863131519324</v>
      </c>
      <c r="C33">
        <v>13</v>
      </c>
      <c r="D33">
        <f ca="1">RAND()</f>
        <v>0.97409226199482446</v>
      </c>
      <c r="E33">
        <v>7</v>
      </c>
      <c r="F33">
        <f ca="1">RAND()</f>
        <v>0.52420355396218077</v>
      </c>
      <c r="G33">
        <v>3</v>
      </c>
      <c r="H33">
        <f ca="1">RAND()</f>
        <v>0.3601888947249775</v>
      </c>
    </row>
    <row r="34" spans="1:8" x14ac:dyDescent="0.25">
      <c r="A34">
        <v>9</v>
      </c>
      <c r="B34">
        <f ca="1">RAND()</f>
        <v>0.50322729443989145</v>
      </c>
      <c r="C34">
        <v>5</v>
      </c>
      <c r="D34">
        <f ca="1">RAND()</f>
        <v>0.7123681971263055</v>
      </c>
      <c r="E34">
        <v>0</v>
      </c>
      <c r="F34">
        <f ca="1">RAND()</f>
        <v>0.85165164373427282</v>
      </c>
      <c r="G34">
        <v>3</v>
      </c>
      <c r="H34">
        <f ca="1">RAND()</f>
        <v>0.2006643954948647</v>
      </c>
    </row>
    <row r="35" spans="1:8" x14ac:dyDescent="0.25">
      <c r="A35">
        <v>9</v>
      </c>
      <c r="B35">
        <f ca="1">RAND()</f>
        <v>0.22394339971462296</v>
      </c>
      <c r="C35">
        <v>5</v>
      </c>
      <c r="D35">
        <f ca="1">RAND()</f>
        <v>0.4262742729383987</v>
      </c>
      <c r="E35">
        <v>7</v>
      </c>
      <c r="F35">
        <f ca="1">RAND()</f>
        <v>0.63269000444155155</v>
      </c>
      <c r="G35">
        <v>3</v>
      </c>
      <c r="H35">
        <f ca="1">RAND()</f>
        <v>0.88457000859396318</v>
      </c>
    </row>
    <row r="36" spans="1:8" x14ac:dyDescent="0.25">
      <c r="A36">
        <v>9</v>
      </c>
      <c r="B36">
        <f ca="1">RAND()</f>
        <v>0.21884956148777646</v>
      </c>
      <c r="C36">
        <v>5</v>
      </c>
      <c r="D36">
        <f ca="1">RAND()</f>
        <v>0.92505912278818136</v>
      </c>
      <c r="E36">
        <v>7</v>
      </c>
      <c r="F36">
        <f ca="1">RAND()</f>
        <v>0.64291970663678966</v>
      </c>
      <c r="G36">
        <v>3</v>
      </c>
      <c r="H36">
        <f ca="1">RAND()</f>
        <v>0.50638077587172181</v>
      </c>
    </row>
    <row r="37" spans="1:8" x14ac:dyDescent="0.25">
      <c r="A37">
        <v>9</v>
      </c>
      <c r="B37">
        <f ca="1">RAND()</f>
        <v>0.31813229195805914</v>
      </c>
      <c r="C37">
        <v>13</v>
      </c>
      <c r="D37">
        <f ca="1">RAND()</f>
        <v>0.64948676452673826</v>
      </c>
      <c r="E37">
        <v>7</v>
      </c>
      <c r="F37">
        <f ca="1">RAND()</f>
        <v>0.67020809744655763</v>
      </c>
      <c r="G37">
        <v>3</v>
      </c>
      <c r="H37">
        <f ca="1">RAND()</f>
        <v>0.41321262704384332</v>
      </c>
    </row>
    <row r="38" spans="1:8" x14ac:dyDescent="0.25">
      <c r="A38">
        <v>9</v>
      </c>
      <c r="B38">
        <f ca="1">RAND()</f>
        <v>0.28165806560499418</v>
      </c>
      <c r="C38">
        <v>5</v>
      </c>
      <c r="D38">
        <f ca="1">RAND()</f>
        <v>0.16293073424001436</v>
      </c>
      <c r="E38">
        <v>7</v>
      </c>
      <c r="F38">
        <f ca="1">RAND()</f>
        <v>0.52012494864120296</v>
      </c>
      <c r="G38">
        <v>3</v>
      </c>
      <c r="H38">
        <f ca="1">RAND()</f>
        <v>0.44383868494261003</v>
      </c>
    </row>
    <row r="39" spans="1:8" x14ac:dyDescent="0.25">
      <c r="A39">
        <v>9</v>
      </c>
      <c r="B39">
        <f ca="1">RAND()</f>
        <v>0.5137471821979529</v>
      </c>
      <c r="C39">
        <v>5</v>
      </c>
      <c r="D39">
        <f ca="1">RAND()</f>
        <v>0.32337012534620635</v>
      </c>
      <c r="E39">
        <v>7</v>
      </c>
      <c r="F39">
        <f ca="1">RAND()</f>
        <v>0.70178013481681556</v>
      </c>
      <c r="G39">
        <v>3</v>
      </c>
      <c r="H39">
        <f ca="1">RAND()</f>
        <v>4.2852777823568222E-2</v>
      </c>
    </row>
    <row r="40" spans="1:8" x14ac:dyDescent="0.25">
      <c r="A40">
        <v>9</v>
      </c>
      <c r="B40">
        <f ca="1">RAND()</f>
        <v>9.9764580674679415E-3</v>
      </c>
      <c r="C40">
        <v>13</v>
      </c>
      <c r="D40">
        <f ca="1">RAND()</f>
        <v>0.41984098530066438</v>
      </c>
      <c r="E40">
        <v>7</v>
      </c>
      <c r="F40">
        <f ca="1">RAND()</f>
        <v>0.29400649807647117</v>
      </c>
      <c r="G40">
        <v>3</v>
      </c>
      <c r="H40">
        <f ca="1">RAND()</f>
        <v>0.34354373455851894</v>
      </c>
    </row>
    <row r="41" spans="1:8" x14ac:dyDescent="0.25">
      <c r="A41">
        <v>2</v>
      </c>
      <c r="B41">
        <f ca="1">RAND()</f>
        <v>0.20466587278614778</v>
      </c>
      <c r="C41">
        <v>13</v>
      </c>
      <c r="D41">
        <f ca="1">RAND()</f>
        <v>0.53532137895620502</v>
      </c>
      <c r="E41">
        <v>7</v>
      </c>
      <c r="F41">
        <f ca="1">RAND()</f>
        <v>0.53343608271330023</v>
      </c>
      <c r="G41">
        <v>3</v>
      </c>
      <c r="H41">
        <f ca="1">RAND()</f>
        <v>3.7271448723520284E-2</v>
      </c>
    </row>
    <row r="42" spans="1:8" x14ac:dyDescent="0.25">
      <c r="A42">
        <v>9</v>
      </c>
      <c r="B42">
        <f ca="1">RAND()</f>
        <v>0.35856627355671811</v>
      </c>
      <c r="C42">
        <v>5</v>
      </c>
      <c r="D42">
        <f ca="1">RAND()</f>
        <v>0.21652746866035966</v>
      </c>
      <c r="E42">
        <v>0</v>
      </c>
      <c r="F42">
        <f ca="1">RAND()</f>
        <v>0.76420750582777253</v>
      </c>
      <c r="G42">
        <v>11</v>
      </c>
      <c r="H42">
        <f ca="1">RAND()</f>
        <v>0.4696823382463915</v>
      </c>
    </row>
    <row r="43" spans="1:8" x14ac:dyDescent="0.25">
      <c r="A43">
        <v>9</v>
      </c>
      <c r="B43">
        <f ca="1">RAND()</f>
        <v>0.28242138080277268</v>
      </c>
      <c r="C43">
        <v>5</v>
      </c>
      <c r="D43">
        <f ca="1">RAND()</f>
        <v>5.7403004388072221E-2</v>
      </c>
      <c r="E43">
        <v>7</v>
      </c>
      <c r="F43">
        <f ca="1">RAND()</f>
        <v>0.99621277930780372</v>
      </c>
      <c r="G43">
        <v>3</v>
      </c>
      <c r="H43">
        <f ca="1">RAND()</f>
        <v>0.86288456766545896</v>
      </c>
    </row>
    <row r="44" spans="1:8" x14ac:dyDescent="0.25">
      <c r="A44">
        <v>2</v>
      </c>
      <c r="B44">
        <f ca="1">RAND()</f>
        <v>0.39986360462078219</v>
      </c>
      <c r="C44">
        <v>5</v>
      </c>
      <c r="D44">
        <f ca="1">RAND()</f>
        <v>0.99599259460181511</v>
      </c>
      <c r="E44">
        <v>7</v>
      </c>
      <c r="F44">
        <f ca="1">RAND()</f>
        <v>0.12181962842221883</v>
      </c>
      <c r="G44">
        <v>3</v>
      </c>
      <c r="H44">
        <f ca="1">RAND()</f>
        <v>0.9282875846746601</v>
      </c>
    </row>
    <row r="45" spans="1:8" x14ac:dyDescent="0.25">
      <c r="A45">
        <v>2</v>
      </c>
      <c r="B45">
        <f ca="1">RAND()</f>
        <v>0.73653464422545323</v>
      </c>
      <c r="C45">
        <v>5</v>
      </c>
      <c r="D45">
        <f ca="1">RAND()</f>
        <v>0.48667169060195514</v>
      </c>
      <c r="E45">
        <v>7</v>
      </c>
      <c r="F45">
        <f ca="1">RAND()</f>
        <v>0.59451542954589487</v>
      </c>
      <c r="G45">
        <v>11</v>
      </c>
      <c r="H45">
        <f ca="1">RAND()</f>
        <v>5.1629729497081334E-2</v>
      </c>
    </row>
    <row r="46" spans="1:8" x14ac:dyDescent="0.25">
      <c r="A46">
        <v>9</v>
      </c>
      <c r="B46">
        <f ca="1">RAND()</f>
        <v>0.32703050842873149</v>
      </c>
      <c r="C46">
        <v>5</v>
      </c>
      <c r="D46">
        <f ca="1">RAND()</f>
        <v>4.5951054795955182E-2</v>
      </c>
      <c r="E46">
        <v>7</v>
      </c>
      <c r="F46">
        <f ca="1">RAND()</f>
        <v>5.9544895668465436E-2</v>
      </c>
      <c r="G46">
        <v>3</v>
      </c>
      <c r="H46">
        <f ca="1">RAND()</f>
        <v>0.40348523128123448</v>
      </c>
    </row>
    <row r="47" spans="1:8" x14ac:dyDescent="0.25">
      <c r="A47">
        <v>9</v>
      </c>
      <c r="B47">
        <f ca="1">RAND()</f>
        <v>9.3460643038344338E-2</v>
      </c>
      <c r="C47">
        <v>13</v>
      </c>
      <c r="D47">
        <f ca="1">RAND()</f>
        <v>0.82190714420738487</v>
      </c>
      <c r="E47">
        <v>7</v>
      </c>
      <c r="F47">
        <f ca="1">RAND()</f>
        <v>0.90163855899572731</v>
      </c>
      <c r="G47">
        <v>3</v>
      </c>
      <c r="H47">
        <f ca="1">RAND()</f>
        <v>9.2873333020459636E-2</v>
      </c>
    </row>
    <row r="48" spans="1:8" x14ac:dyDescent="0.25">
      <c r="A48">
        <v>2</v>
      </c>
      <c r="B48">
        <f ca="1">RAND()</f>
        <v>0.51977478053707482</v>
      </c>
      <c r="C48">
        <v>5</v>
      </c>
      <c r="D48">
        <f ca="1">RAND()</f>
        <v>0.17726560419937554</v>
      </c>
      <c r="E48">
        <v>7</v>
      </c>
      <c r="F48">
        <f ca="1">RAND()</f>
        <v>0.21868923479888713</v>
      </c>
      <c r="G48">
        <v>11</v>
      </c>
      <c r="H48">
        <f ca="1">RAND()</f>
        <v>0.94449056581488455</v>
      </c>
    </row>
    <row r="49" spans="1:8" x14ac:dyDescent="0.25">
      <c r="A49">
        <v>9</v>
      </c>
      <c r="B49">
        <f ca="1">RAND()</f>
        <v>0.79009306766943377</v>
      </c>
      <c r="C49">
        <v>5</v>
      </c>
      <c r="D49">
        <f ca="1">RAND()</f>
        <v>0.59095668247473265</v>
      </c>
      <c r="E49">
        <v>7</v>
      </c>
      <c r="F49">
        <f ca="1">RAND()</f>
        <v>0.21152130624471766</v>
      </c>
      <c r="G49">
        <v>3</v>
      </c>
      <c r="H49">
        <f ca="1">RAND()</f>
        <v>0.68015021507313689</v>
      </c>
    </row>
    <row r="50" spans="1:8" x14ac:dyDescent="0.25">
      <c r="A50">
        <v>9</v>
      </c>
      <c r="B50">
        <f ca="1">RAND()</f>
        <v>0.44126911759709353</v>
      </c>
      <c r="C50">
        <v>5</v>
      </c>
      <c r="D50">
        <f ca="1">RAND()</f>
        <v>0.44190655762580955</v>
      </c>
      <c r="E50">
        <v>7</v>
      </c>
      <c r="F50">
        <f ca="1">RAND()</f>
        <v>1.0923321833297583E-2</v>
      </c>
      <c r="G50">
        <v>3</v>
      </c>
      <c r="H50">
        <f ca="1">RAND()</f>
        <v>0.16354167994914404</v>
      </c>
    </row>
    <row r="51" spans="1:8" x14ac:dyDescent="0.25">
      <c r="A51">
        <v>9</v>
      </c>
      <c r="B51">
        <f ca="1">RAND()</f>
        <v>0.78463149331135074</v>
      </c>
      <c r="C51">
        <v>5</v>
      </c>
      <c r="D51">
        <f ca="1">RAND()</f>
        <v>0.226790505165678</v>
      </c>
      <c r="E51">
        <v>7</v>
      </c>
      <c r="F51">
        <f ca="1">RAND()</f>
        <v>0.67270468334152123</v>
      </c>
      <c r="G51">
        <v>3</v>
      </c>
      <c r="H51">
        <f ca="1">RAND()</f>
        <v>0.49492608506307212</v>
      </c>
    </row>
  </sheetData>
  <sortState ref="G2:H51">
    <sortCondition ref="H2:H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zoomScale="80" zoomScaleNormal="80" workbookViewId="0">
      <selection activeCell="E39" sqref="E39"/>
    </sheetView>
  </sheetViews>
  <sheetFormatPr defaultRowHeight="15" x14ac:dyDescent="0.25"/>
  <cols>
    <col min="21" max="21" width="16.140625" bestFit="1" customWidth="1"/>
    <col min="22" max="22" width="10.5703125" bestFit="1" customWidth="1"/>
    <col min="23" max="23" width="13.28515625" bestFit="1" customWidth="1"/>
    <col min="24" max="24" width="10.140625" bestFit="1" customWidth="1"/>
    <col min="25" max="25" width="14.140625" bestFit="1" customWidth="1"/>
    <col min="26" max="26" width="10.5703125" customWidth="1"/>
    <col min="27" max="27" width="13.28515625" bestFit="1" customWidth="1"/>
    <col min="28" max="28" width="10.140625" bestFit="1" customWidth="1"/>
  </cols>
  <sheetData>
    <row r="1" spans="1:28" x14ac:dyDescent="0.25">
      <c r="D1" s="1" t="s">
        <v>6</v>
      </c>
      <c r="E1" s="1"/>
    </row>
    <row r="2" spans="1:28" ht="15.75" thickBot="1" x14ac:dyDescent="0.3">
      <c r="A2" t="s">
        <v>7</v>
      </c>
      <c r="G2" t="s">
        <v>8</v>
      </c>
      <c r="H2" t="s">
        <v>9</v>
      </c>
      <c r="K2" t="s">
        <v>10</v>
      </c>
      <c r="N2" t="s">
        <v>11</v>
      </c>
    </row>
    <row r="3" spans="1:28" x14ac:dyDescent="0.25">
      <c r="A3" s="2" t="s">
        <v>12</v>
      </c>
      <c r="B3" s="3">
        <v>0</v>
      </c>
      <c r="C3" s="3">
        <v>7</v>
      </c>
      <c r="D3" s="3"/>
      <c r="E3" s="3">
        <f>B3*0.2</f>
        <v>0</v>
      </c>
      <c r="F3" s="3">
        <f>C3*0.8</f>
        <v>5.6000000000000005</v>
      </c>
      <c r="G3" s="4">
        <f>SUM(E3:F3)</f>
        <v>5.6000000000000005</v>
      </c>
      <c r="H3" s="5">
        <f>C3-B3</f>
        <v>7</v>
      </c>
      <c r="K3" s="2" t="s">
        <v>13</v>
      </c>
      <c r="L3" s="3">
        <v>20</v>
      </c>
      <c r="M3" s="3">
        <v>50</v>
      </c>
      <c r="N3" s="3">
        <f>AVERAGE(L3:M3)</f>
        <v>35</v>
      </c>
      <c r="O3" s="3"/>
      <c r="P3" s="3"/>
      <c r="Q3" s="4"/>
      <c r="R3" s="6">
        <f>N3</f>
        <v>35</v>
      </c>
    </row>
    <row r="4" spans="1:28" ht="15.75" thickBot="1" x14ac:dyDescent="0.3">
      <c r="A4" s="7" t="s">
        <v>14</v>
      </c>
      <c r="B4" s="8">
        <v>3</v>
      </c>
      <c r="C4" s="8">
        <v>11</v>
      </c>
      <c r="D4" s="8"/>
      <c r="E4" s="8">
        <f>B4*0.8</f>
        <v>2.4000000000000004</v>
      </c>
      <c r="F4" s="8">
        <f>C4*0.2</f>
        <v>2.2000000000000002</v>
      </c>
      <c r="G4" s="9">
        <f>SUM(E4:F4)</f>
        <v>4.6000000000000005</v>
      </c>
      <c r="H4" s="5">
        <f t="shared" ref="H4:H8" si="0">C4-B4</f>
        <v>8</v>
      </c>
      <c r="I4" s="10">
        <f>G3-G4</f>
        <v>1</v>
      </c>
      <c r="K4" s="7" t="s">
        <v>15</v>
      </c>
      <c r="L4" s="8">
        <v>30</v>
      </c>
      <c r="M4" s="8">
        <v>45</v>
      </c>
      <c r="N4" s="8">
        <f>AVERAGE(L4:M4)</f>
        <v>37.5</v>
      </c>
      <c r="O4" s="8"/>
      <c r="P4" s="8"/>
      <c r="Q4" s="9"/>
      <c r="R4" s="6">
        <f>N4</f>
        <v>37.5</v>
      </c>
      <c r="S4" s="11">
        <f>R3-R4</f>
        <v>-2.5</v>
      </c>
      <c r="T4" s="11"/>
    </row>
    <row r="5" spans="1:28" x14ac:dyDescent="0.25">
      <c r="A5" s="12"/>
      <c r="B5" s="12"/>
      <c r="C5" s="12"/>
      <c r="D5" s="12"/>
      <c r="E5" s="12"/>
      <c r="F5" s="12"/>
      <c r="G5" s="12"/>
      <c r="H5" s="5"/>
    </row>
    <row r="6" spans="1:28" ht="15.75" thickBot="1" x14ac:dyDescent="0.3">
      <c r="H6" s="5"/>
      <c r="N6" s="10"/>
    </row>
    <row r="7" spans="1:28" x14ac:dyDescent="0.25">
      <c r="A7" s="2" t="s">
        <v>16</v>
      </c>
      <c r="B7" s="3">
        <v>2</v>
      </c>
      <c r="C7" s="3">
        <v>9</v>
      </c>
      <c r="D7" s="3"/>
      <c r="E7" s="3">
        <f>B7*0.2</f>
        <v>0.4</v>
      </c>
      <c r="F7" s="3">
        <f>C7*0.8</f>
        <v>7.2</v>
      </c>
      <c r="G7" s="4">
        <f>SUM(E7:F7)</f>
        <v>7.6000000000000005</v>
      </c>
      <c r="H7" s="5">
        <f t="shared" si="0"/>
        <v>7</v>
      </c>
      <c r="J7" t="s">
        <v>17</v>
      </c>
    </row>
    <row r="8" spans="1:28" ht="15.75" thickBot="1" x14ac:dyDescent="0.3">
      <c r="A8" s="7" t="s">
        <v>18</v>
      </c>
      <c r="B8" s="8">
        <v>5</v>
      </c>
      <c r="C8" s="8">
        <v>13</v>
      </c>
      <c r="D8" s="8"/>
      <c r="E8" s="8">
        <f>B8*0.8</f>
        <v>4</v>
      </c>
      <c r="F8" s="8">
        <f>C8*0.2</f>
        <v>2.6</v>
      </c>
      <c r="G8" s="9">
        <f>SUM(E8:F8)</f>
        <v>6.6</v>
      </c>
      <c r="H8" s="5">
        <f t="shared" si="0"/>
        <v>8</v>
      </c>
      <c r="I8" s="10">
        <f>G7-G8</f>
        <v>1.0000000000000009</v>
      </c>
      <c r="J8" t="s">
        <v>19</v>
      </c>
    </row>
    <row r="9" spans="1:28" ht="15.75" thickBot="1" x14ac:dyDescent="0.3"/>
    <row r="10" spans="1:28" ht="16.5" thickBot="1" x14ac:dyDescent="0.3">
      <c r="U10" s="13" t="s">
        <v>20</v>
      </c>
      <c r="V10" s="14"/>
      <c r="W10" s="14"/>
      <c r="X10" s="15"/>
      <c r="Y10" s="13" t="s">
        <v>21</v>
      </c>
      <c r="Z10" s="14"/>
      <c r="AA10" s="14"/>
      <c r="AB10" s="15"/>
    </row>
    <row r="11" spans="1:28" ht="15.75" x14ac:dyDescent="0.25">
      <c r="A11">
        <f>C11*50</f>
        <v>10</v>
      </c>
      <c r="B11" s="16">
        <v>0</v>
      </c>
      <c r="C11" s="17">
        <v>0.2</v>
      </c>
      <c r="D11" s="18">
        <f>B11*C11</f>
        <v>0</v>
      </c>
      <c r="E11" s="19">
        <v>3</v>
      </c>
      <c r="F11" s="20">
        <v>0.5</v>
      </c>
      <c r="G11" s="21">
        <f>E11*F11</f>
        <v>1.5</v>
      </c>
      <c r="I11" s="22">
        <v>2</v>
      </c>
      <c r="J11" s="23">
        <v>0.2</v>
      </c>
      <c r="K11" s="24">
        <f>I11*J11</f>
        <v>0.4</v>
      </c>
      <c r="L11" s="25">
        <v>5</v>
      </c>
      <c r="M11" s="26">
        <v>0.5</v>
      </c>
      <c r="N11" s="27">
        <f>L11*M11</f>
        <v>2.5</v>
      </c>
      <c r="P11">
        <v>10</v>
      </c>
      <c r="Q11">
        <v>0</v>
      </c>
      <c r="R11">
        <f>P11*Q11</f>
        <v>0</v>
      </c>
      <c r="U11" s="28" t="s">
        <v>22</v>
      </c>
      <c r="V11" s="29" t="s">
        <v>23</v>
      </c>
      <c r="W11" s="29" t="s">
        <v>24</v>
      </c>
      <c r="X11" s="30" t="s">
        <v>25</v>
      </c>
      <c r="Y11" s="28" t="s">
        <v>26</v>
      </c>
      <c r="Z11" s="29" t="s">
        <v>23</v>
      </c>
      <c r="AA11" s="29" t="s">
        <v>24</v>
      </c>
      <c r="AB11" s="30" t="s">
        <v>25</v>
      </c>
    </row>
    <row r="12" spans="1:28" ht="15.75" x14ac:dyDescent="0.25">
      <c r="A12">
        <f t="shared" ref="A12:A18" si="1">C12*50</f>
        <v>1</v>
      </c>
      <c r="B12" s="31">
        <v>1</v>
      </c>
      <c r="C12" s="32">
        <v>0.02</v>
      </c>
      <c r="D12" s="33">
        <f t="shared" ref="D12:D18" si="2">C12*B12+D11</f>
        <v>0.02</v>
      </c>
      <c r="E12" s="27">
        <v>4</v>
      </c>
      <c r="F12" s="20">
        <v>0.36</v>
      </c>
      <c r="G12" s="21">
        <f>F12*E12+G11</f>
        <v>2.94</v>
      </c>
      <c r="I12" s="34">
        <v>3</v>
      </c>
      <c r="J12" s="35">
        <v>0.02</v>
      </c>
      <c r="K12">
        <f>J12*I12+K11</f>
        <v>0.46</v>
      </c>
      <c r="L12" s="25">
        <v>6</v>
      </c>
      <c r="M12" s="35">
        <v>0.36</v>
      </c>
      <c r="N12" s="36">
        <f>M12*L12+N11</f>
        <v>4.66</v>
      </c>
      <c r="P12">
        <v>1</v>
      </c>
      <c r="Q12">
        <v>1</v>
      </c>
      <c r="R12">
        <f t="shared" ref="R12:R18" si="3">P12*Q12</f>
        <v>1</v>
      </c>
      <c r="U12" s="37" t="s">
        <v>27</v>
      </c>
      <c r="V12" s="38"/>
      <c r="W12" s="38" t="s">
        <v>28</v>
      </c>
      <c r="X12" s="39"/>
      <c r="Y12" s="37" t="s">
        <v>27</v>
      </c>
      <c r="Z12" s="38"/>
      <c r="AA12" s="38" t="s">
        <v>28</v>
      </c>
      <c r="AB12" s="39"/>
    </row>
    <row r="13" spans="1:28" ht="15.75" x14ac:dyDescent="0.25">
      <c r="A13">
        <f t="shared" si="1"/>
        <v>1</v>
      </c>
      <c r="B13" s="31">
        <v>2</v>
      </c>
      <c r="C13" s="32">
        <v>0.02</v>
      </c>
      <c r="D13" s="33">
        <f t="shared" si="2"/>
        <v>0.06</v>
      </c>
      <c r="E13" s="40">
        <v>5</v>
      </c>
      <c r="F13" s="32">
        <v>0.02</v>
      </c>
      <c r="G13" s="33">
        <f t="shared" ref="G13:G18" si="4">F13*E13+G12</f>
        <v>3.04</v>
      </c>
      <c r="I13" s="34">
        <v>4</v>
      </c>
      <c r="J13" s="35">
        <v>0.02</v>
      </c>
      <c r="K13">
        <f t="shared" ref="K13:K18" si="5">J13*I13+K12</f>
        <v>0.54</v>
      </c>
      <c r="L13" s="25">
        <v>7</v>
      </c>
      <c r="M13" s="35">
        <v>0.02</v>
      </c>
      <c r="N13">
        <f t="shared" ref="N13:N18" si="6">M13*L13+N12</f>
        <v>4.8</v>
      </c>
      <c r="P13">
        <v>1</v>
      </c>
      <c r="Q13">
        <v>2</v>
      </c>
      <c r="R13">
        <f t="shared" si="3"/>
        <v>2</v>
      </c>
      <c r="U13" s="28">
        <v>2</v>
      </c>
      <c r="V13" s="41">
        <v>0.2</v>
      </c>
      <c r="W13" s="29">
        <v>5</v>
      </c>
      <c r="X13" s="30">
        <v>0.5</v>
      </c>
      <c r="Y13" s="28">
        <v>0</v>
      </c>
      <c r="Z13" s="41">
        <v>0.2</v>
      </c>
      <c r="AA13" s="29">
        <v>3</v>
      </c>
      <c r="AB13" s="30">
        <v>0.5</v>
      </c>
    </row>
    <row r="14" spans="1:28" ht="15.75" x14ac:dyDescent="0.25">
      <c r="A14">
        <f t="shared" si="1"/>
        <v>0</v>
      </c>
      <c r="B14" s="42">
        <v>3</v>
      </c>
      <c r="C14" s="43">
        <v>0</v>
      </c>
      <c r="D14" s="44">
        <f t="shared" si="2"/>
        <v>0.06</v>
      </c>
      <c r="E14" s="45">
        <v>6</v>
      </c>
      <c r="F14" s="43">
        <v>0</v>
      </c>
      <c r="G14" s="44">
        <f t="shared" si="4"/>
        <v>3.04</v>
      </c>
      <c r="I14" s="46">
        <v>5</v>
      </c>
      <c r="J14" s="47">
        <v>0</v>
      </c>
      <c r="K14" s="46">
        <f t="shared" si="5"/>
        <v>0.54</v>
      </c>
      <c r="L14" s="46">
        <v>8</v>
      </c>
      <c r="M14" s="47">
        <v>0</v>
      </c>
      <c r="N14" s="46">
        <f t="shared" si="6"/>
        <v>4.8</v>
      </c>
      <c r="P14">
        <v>0</v>
      </c>
      <c r="Q14">
        <v>3</v>
      </c>
      <c r="R14">
        <f t="shared" si="3"/>
        <v>0</v>
      </c>
      <c r="U14" s="37">
        <v>3</v>
      </c>
      <c r="V14" s="38">
        <v>0.02</v>
      </c>
      <c r="W14" s="38">
        <v>6</v>
      </c>
      <c r="X14" s="39">
        <v>0.36</v>
      </c>
      <c r="Y14" s="37">
        <v>1</v>
      </c>
      <c r="Z14" s="38">
        <v>0.02</v>
      </c>
      <c r="AA14" s="38">
        <v>4</v>
      </c>
      <c r="AB14" s="39">
        <v>0.36</v>
      </c>
    </row>
    <row r="15" spans="1:28" ht="15.75" x14ac:dyDescent="0.25">
      <c r="A15">
        <f t="shared" si="1"/>
        <v>0</v>
      </c>
      <c r="B15" s="42">
        <v>4</v>
      </c>
      <c r="C15" s="43">
        <v>0</v>
      </c>
      <c r="D15" s="44">
        <f t="shared" si="2"/>
        <v>0.06</v>
      </c>
      <c r="E15" s="45">
        <v>7</v>
      </c>
      <c r="F15" s="43">
        <v>0</v>
      </c>
      <c r="G15" s="44">
        <f t="shared" si="4"/>
        <v>3.04</v>
      </c>
      <c r="I15" s="46">
        <v>6</v>
      </c>
      <c r="J15" s="47">
        <v>0</v>
      </c>
      <c r="K15" s="46">
        <f t="shared" si="5"/>
        <v>0.54</v>
      </c>
      <c r="L15" s="46">
        <v>9</v>
      </c>
      <c r="M15" s="47">
        <v>0</v>
      </c>
      <c r="N15" s="46">
        <f t="shared" si="6"/>
        <v>4.8</v>
      </c>
      <c r="P15">
        <v>0</v>
      </c>
      <c r="Q15">
        <v>4</v>
      </c>
      <c r="R15">
        <f t="shared" si="3"/>
        <v>0</v>
      </c>
      <c r="U15" s="28">
        <v>4</v>
      </c>
      <c r="V15" s="29">
        <v>0.02</v>
      </c>
      <c r="W15" s="29">
        <v>7</v>
      </c>
      <c r="X15" s="30">
        <v>0.02</v>
      </c>
      <c r="Y15" s="28">
        <v>2</v>
      </c>
      <c r="Z15" s="29">
        <v>0.02</v>
      </c>
      <c r="AA15" s="29">
        <v>5</v>
      </c>
      <c r="AB15" s="30">
        <v>0.02</v>
      </c>
    </row>
    <row r="16" spans="1:28" ht="15.75" x14ac:dyDescent="0.25">
      <c r="A16">
        <f t="shared" si="1"/>
        <v>0</v>
      </c>
      <c r="B16" s="42">
        <v>5</v>
      </c>
      <c r="C16" s="43">
        <v>0</v>
      </c>
      <c r="D16" s="44">
        <f t="shared" si="2"/>
        <v>0.06</v>
      </c>
      <c r="E16" s="40">
        <v>8</v>
      </c>
      <c r="F16" s="32">
        <v>0.06</v>
      </c>
      <c r="G16" s="33">
        <f t="shared" si="4"/>
        <v>3.52</v>
      </c>
      <c r="I16" s="46">
        <v>7</v>
      </c>
      <c r="J16" s="47">
        <v>0</v>
      </c>
      <c r="K16" s="46">
        <f t="shared" si="5"/>
        <v>0.54</v>
      </c>
      <c r="L16" s="25">
        <v>10</v>
      </c>
      <c r="M16" s="35">
        <v>0.06</v>
      </c>
      <c r="N16">
        <f t="shared" si="6"/>
        <v>5.3999999999999995</v>
      </c>
      <c r="P16">
        <v>0</v>
      </c>
      <c r="Q16">
        <v>5</v>
      </c>
      <c r="R16">
        <f t="shared" si="3"/>
        <v>0</v>
      </c>
      <c r="U16" s="37">
        <v>5</v>
      </c>
      <c r="V16" s="38">
        <v>0</v>
      </c>
      <c r="W16" s="38">
        <v>8</v>
      </c>
      <c r="X16" s="39">
        <v>0</v>
      </c>
      <c r="Y16" s="37">
        <v>3</v>
      </c>
      <c r="Z16" s="38">
        <v>0</v>
      </c>
      <c r="AA16" s="38">
        <v>6</v>
      </c>
      <c r="AB16" s="39">
        <v>0</v>
      </c>
    </row>
    <row r="17" spans="1:28" ht="15.75" x14ac:dyDescent="0.25">
      <c r="A17">
        <f t="shared" si="1"/>
        <v>13</v>
      </c>
      <c r="B17" s="31">
        <v>6</v>
      </c>
      <c r="C17" s="32">
        <v>0.26</v>
      </c>
      <c r="D17" s="33">
        <f t="shared" si="2"/>
        <v>1.62</v>
      </c>
      <c r="E17" s="40">
        <v>9</v>
      </c>
      <c r="F17" s="32">
        <v>0.02</v>
      </c>
      <c r="G17" s="33">
        <f t="shared" si="4"/>
        <v>3.7</v>
      </c>
      <c r="I17" s="34">
        <v>8</v>
      </c>
      <c r="J17" s="35">
        <v>0.26</v>
      </c>
      <c r="K17">
        <f t="shared" si="5"/>
        <v>2.62</v>
      </c>
      <c r="L17" s="25">
        <v>11</v>
      </c>
      <c r="M17" s="35">
        <v>0.02</v>
      </c>
      <c r="N17">
        <f t="shared" si="6"/>
        <v>5.6199999999999992</v>
      </c>
      <c r="P17">
        <v>13</v>
      </c>
      <c r="Q17">
        <v>6</v>
      </c>
      <c r="R17">
        <f t="shared" si="3"/>
        <v>78</v>
      </c>
      <c r="U17" s="28">
        <v>6</v>
      </c>
      <c r="V17" s="29">
        <v>0</v>
      </c>
      <c r="W17" s="29">
        <v>9</v>
      </c>
      <c r="X17" s="30">
        <v>0</v>
      </c>
      <c r="Y17" s="28">
        <v>4</v>
      </c>
      <c r="Z17" s="29">
        <v>0</v>
      </c>
      <c r="AA17" s="29">
        <v>7</v>
      </c>
      <c r="AB17" s="30">
        <v>0</v>
      </c>
    </row>
    <row r="18" spans="1:28" ht="16.5" thickBot="1" x14ac:dyDescent="0.3">
      <c r="A18">
        <f t="shared" si="1"/>
        <v>25</v>
      </c>
      <c r="B18" s="48">
        <v>7</v>
      </c>
      <c r="C18" s="49">
        <v>0.5</v>
      </c>
      <c r="D18" s="50">
        <f t="shared" si="2"/>
        <v>5.12</v>
      </c>
      <c r="E18" s="40">
        <v>10</v>
      </c>
      <c r="F18" s="32">
        <v>0.02</v>
      </c>
      <c r="G18" s="33">
        <f t="shared" si="4"/>
        <v>3.9000000000000004</v>
      </c>
      <c r="I18" s="34">
        <v>9</v>
      </c>
      <c r="J18" s="51">
        <v>0.5</v>
      </c>
      <c r="K18" s="52">
        <f t="shared" si="5"/>
        <v>7.12</v>
      </c>
      <c r="L18" s="25">
        <v>12</v>
      </c>
      <c r="M18" s="35">
        <v>0.02</v>
      </c>
      <c r="N18">
        <f t="shared" si="6"/>
        <v>5.8599999999999994</v>
      </c>
      <c r="P18">
        <v>25</v>
      </c>
      <c r="Q18">
        <v>7</v>
      </c>
      <c r="R18">
        <f t="shared" si="3"/>
        <v>175</v>
      </c>
      <c r="U18" s="37">
        <v>7</v>
      </c>
      <c r="V18" s="38">
        <v>0</v>
      </c>
      <c r="W18" s="38">
        <v>10</v>
      </c>
      <c r="X18" s="39">
        <v>0.06</v>
      </c>
      <c r="Y18" s="37">
        <v>5</v>
      </c>
      <c r="Z18" s="38">
        <v>0</v>
      </c>
      <c r="AA18" s="38">
        <v>8</v>
      </c>
      <c r="AB18" s="39">
        <v>0.06</v>
      </c>
    </row>
    <row r="19" spans="1:28" ht="16.5" thickBot="1" x14ac:dyDescent="0.3">
      <c r="B19" s="34"/>
      <c r="C19" s="53"/>
      <c r="E19" s="54">
        <v>11</v>
      </c>
      <c r="F19" s="32">
        <v>0.02</v>
      </c>
      <c r="G19" s="50">
        <f>F19*E19+G18</f>
        <v>4.12</v>
      </c>
      <c r="I19" s="34"/>
      <c r="J19" s="53"/>
      <c r="L19" s="25">
        <v>13</v>
      </c>
      <c r="M19" s="35">
        <v>0.02</v>
      </c>
      <c r="N19" s="52">
        <f>M19*L19+N18</f>
        <v>6.1199999999999992</v>
      </c>
      <c r="R19">
        <f>SUM(R11:R18)</f>
        <v>256</v>
      </c>
      <c r="U19" s="28">
        <v>8</v>
      </c>
      <c r="V19" s="29">
        <v>0.26</v>
      </c>
      <c r="W19" s="29">
        <v>11</v>
      </c>
      <c r="X19" s="30">
        <v>0.02</v>
      </c>
      <c r="Y19" s="28">
        <v>6</v>
      </c>
      <c r="Z19" s="29">
        <v>0.26</v>
      </c>
      <c r="AA19" s="29">
        <v>9</v>
      </c>
      <c r="AB19" s="30">
        <v>0.02</v>
      </c>
    </row>
    <row r="20" spans="1:28" ht="15.75" x14ac:dyDescent="0.25">
      <c r="B20" s="34"/>
      <c r="C20" s="53">
        <f>SUM(C11:C18)</f>
        <v>1</v>
      </c>
      <c r="E20" s="25"/>
      <c r="F20" s="53">
        <f>SUM(F11:F19)</f>
        <v>1</v>
      </c>
      <c r="I20" s="34"/>
      <c r="J20" s="51">
        <f>SUM(J11:J18)</f>
        <v>1</v>
      </c>
      <c r="L20" s="25"/>
      <c r="M20" s="35"/>
      <c r="U20" s="37">
        <v>9</v>
      </c>
      <c r="V20" s="55">
        <v>0.5</v>
      </c>
      <c r="W20" s="38">
        <v>12</v>
      </c>
      <c r="X20" s="39">
        <v>0.02</v>
      </c>
      <c r="Y20" s="37">
        <v>7</v>
      </c>
      <c r="Z20" s="55">
        <v>0.5</v>
      </c>
      <c r="AA20" s="38">
        <v>10</v>
      </c>
      <c r="AB20" s="39">
        <v>0.02</v>
      </c>
    </row>
    <row r="21" spans="1:28" ht="15.75" x14ac:dyDescent="0.25">
      <c r="B21" s="34"/>
      <c r="C21" s="53"/>
      <c r="E21" s="25"/>
      <c r="F21" s="53"/>
      <c r="I21" s="34"/>
      <c r="J21" s="51"/>
      <c r="L21" s="25"/>
      <c r="M21" s="35"/>
      <c r="U21" s="28" t="s">
        <v>29</v>
      </c>
      <c r="V21" s="29" t="s">
        <v>29</v>
      </c>
      <c r="W21" s="29">
        <v>13</v>
      </c>
      <c r="X21" s="30">
        <v>0.02</v>
      </c>
      <c r="Y21" s="28" t="s">
        <v>29</v>
      </c>
      <c r="Z21" s="29" t="s">
        <v>29</v>
      </c>
      <c r="AA21" s="29">
        <v>11</v>
      </c>
      <c r="AB21" s="30">
        <v>0.02</v>
      </c>
    </row>
    <row r="22" spans="1:28" ht="16.5" thickBot="1" x14ac:dyDescent="0.3">
      <c r="B22" s="34"/>
      <c r="C22" s="53"/>
      <c r="E22" s="25"/>
      <c r="F22" s="53"/>
      <c r="I22" s="34"/>
      <c r="J22" s="51"/>
      <c r="L22" s="25"/>
      <c r="M22" s="35"/>
      <c r="U22" s="56" t="s">
        <v>30</v>
      </c>
      <c r="V22" s="57">
        <v>7.12</v>
      </c>
      <c r="W22" s="57"/>
      <c r="X22" s="58">
        <v>6.12</v>
      </c>
      <c r="Y22" s="56"/>
      <c r="Z22" s="57">
        <v>5.12</v>
      </c>
      <c r="AA22" s="57"/>
      <c r="AB22" s="58">
        <v>4.12</v>
      </c>
    </row>
    <row r="23" spans="1:28" ht="15.75" thickBot="1" x14ac:dyDescent="0.3">
      <c r="B23" s="34"/>
      <c r="C23" s="53"/>
      <c r="E23" s="25"/>
      <c r="F23" s="53"/>
      <c r="I23" s="34"/>
      <c r="J23" s="51"/>
      <c r="L23" s="25"/>
      <c r="M23" s="35"/>
    </row>
    <row r="24" spans="1:28" ht="15.75" x14ac:dyDescent="0.25">
      <c r="B24" s="34"/>
      <c r="C24" s="53"/>
      <c r="E24" s="25"/>
      <c r="F24" s="53"/>
      <c r="I24" s="34"/>
      <c r="J24" s="51"/>
      <c r="L24" s="25"/>
      <c r="M24" s="35"/>
      <c r="U24" s="13" t="s">
        <v>20</v>
      </c>
      <c r="V24" s="14"/>
      <c r="W24" s="14"/>
      <c r="X24" s="15"/>
      <c r="Y24" s="13" t="s">
        <v>21</v>
      </c>
      <c r="Z24" s="14"/>
      <c r="AA24" s="14"/>
      <c r="AB24" s="15"/>
    </row>
    <row r="25" spans="1:28" ht="15.75" x14ac:dyDescent="0.25">
      <c r="B25" s="34"/>
      <c r="C25" s="53"/>
      <c r="E25" s="25"/>
      <c r="F25" s="53"/>
      <c r="I25" s="34"/>
      <c r="J25" s="51"/>
      <c r="L25" s="25"/>
      <c r="M25" s="35"/>
      <c r="U25" s="28" t="s">
        <v>22</v>
      </c>
      <c r="V25" s="29" t="s">
        <v>23</v>
      </c>
      <c r="W25" s="29" t="s">
        <v>24</v>
      </c>
      <c r="X25" s="30" t="s">
        <v>25</v>
      </c>
      <c r="Y25" s="28" t="s">
        <v>26</v>
      </c>
      <c r="Z25" s="29" t="s">
        <v>23</v>
      </c>
      <c r="AA25" s="29" t="s">
        <v>24</v>
      </c>
      <c r="AB25" s="30" t="s">
        <v>25</v>
      </c>
    </row>
    <row r="26" spans="1:28" ht="15.75" x14ac:dyDescent="0.25">
      <c r="A26" s="59"/>
      <c r="B26" s="60" t="s">
        <v>31</v>
      </c>
      <c r="C26" s="60" t="s">
        <v>32</v>
      </c>
      <c r="D26" s="36"/>
      <c r="E26" s="60" t="s">
        <v>31</v>
      </c>
      <c r="F26" s="60" t="s">
        <v>32</v>
      </c>
      <c r="G26" s="36"/>
      <c r="H26" s="59"/>
      <c r="I26" s="60" t="s">
        <v>31</v>
      </c>
      <c r="J26" s="60" t="s">
        <v>32</v>
      </c>
      <c r="K26" s="36"/>
      <c r="L26" s="25"/>
      <c r="M26" s="35"/>
      <c r="U26" s="61" t="s">
        <v>33</v>
      </c>
      <c r="V26" s="62"/>
      <c r="W26" s="62" t="s">
        <v>34</v>
      </c>
      <c r="X26" s="63"/>
      <c r="Y26" s="61" t="s">
        <v>27</v>
      </c>
      <c r="Z26" s="62"/>
      <c r="AA26" s="62" t="s">
        <v>28</v>
      </c>
      <c r="AB26" s="63"/>
    </row>
    <row r="27" spans="1:28" ht="15.75" x14ac:dyDescent="0.25">
      <c r="A27" s="59">
        <v>1</v>
      </c>
      <c r="B27" s="64">
        <v>0</v>
      </c>
      <c r="C27" s="60">
        <v>6</v>
      </c>
      <c r="D27" s="36"/>
      <c r="E27" s="64">
        <v>3</v>
      </c>
      <c r="F27" s="60">
        <v>8</v>
      </c>
      <c r="G27" s="36"/>
      <c r="H27" s="59">
        <v>1</v>
      </c>
      <c r="I27" s="64">
        <v>0</v>
      </c>
      <c r="J27" s="60">
        <v>6</v>
      </c>
      <c r="K27" s="36"/>
      <c r="L27" s="25"/>
      <c r="M27" s="35"/>
      <c r="U27" s="61">
        <v>2</v>
      </c>
      <c r="V27" s="65">
        <v>0.2</v>
      </c>
      <c r="W27" s="62">
        <v>5</v>
      </c>
      <c r="X27" s="63">
        <v>0.5</v>
      </c>
      <c r="Y27" s="61">
        <v>0</v>
      </c>
      <c r="Z27" s="65">
        <v>0.2</v>
      </c>
      <c r="AA27" s="62">
        <v>3</v>
      </c>
      <c r="AB27" s="63">
        <v>0.5</v>
      </c>
    </row>
    <row r="28" spans="1:28" ht="15.75" x14ac:dyDescent="0.25">
      <c r="A28" s="59">
        <v>2</v>
      </c>
      <c r="B28" s="64">
        <v>0</v>
      </c>
      <c r="C28" s="60">
        <v>6</v>
      </c>
      <c r="D28" s="36"/>
      <c r="E28" s="64">
        <v>3</v>
      </c>
      <c r="F28" s="60">
        <v>8</v>
      </c>
      <c r="G28" s="36"/>
      <c r="H28" s="59">
        <v>2</v>
      </c>
      <c r="I28" s="64">
        <v>0</v>
      </c>
      <c r="J28" s="60">
        <v>6</v>
      </c>
      <c r="K28" s="36"/>
      <c r="L28" s="25"/>
      <c r="M28" s="35"/>
      <c r="U28" s="61">
        <v>3</v>
      </c>
      <c r="V28" s="62">
        <v>0.02</v>
      </c>
      <c r="W28" s="62">
        <v>6</v>
      </c>
      <c r="X28" s="63">
        <v>0.36</v>
      </c>
      <c r="Y28" s="61">
        <v>1</v>
      </c>
      <c r="Z28" s="62">
        <v>0.02</v>
      </c>
      <c r="AA28" s="62">
        <v>4</v>
      </c>
      <c r="AB28" s="63">
        <v>0.36</v>
      </c>
    </row>
    <row r="29" spans="1:28" ht="15.75" x14ac:dyDescent="0.25">
      <c r="A29" s="59">
        <v>3</v>
      </c>
      <c r="B29" s="64">
        <v>0</v>
      </c>
      <c r="C29" s="60">
        <v>6</v>
      </c>
      <c r="D29" s="36"/>
      <c r="E29" s="64">
        <v>3</v>
      </c>
      <c r="F29" s="60">
        <v>8</v>
      </c>
      <c r="G29" s="36"/>
      <c r="H29" s="59">
        <v>3</v>
      </c>
      <c r="I29" s="64">
        <v>0</v>
      </c>
      <c r="J29" s="60">
        <v>6</v>
      </c>
      <c r="K29" s="36"/>
      <c r="L29" s="25"/>
      <c r="M29" s="51">
        <f>SUM(M11:M28)</f>
        <v>1</v>
      </c>
      <c r="U29" s="61">
        <v>4</v>
      </c>
      <c r="V29" s="62">
        <v>0.02</v>
      </c>
      <c r="W29" s="62">
        <v>7</v>
      </c>
      <c r="X29" s="63">
        <v>0.02</v>
      </c>
      <c r="Y29" s="61">
        <v>2</v>
      </c>
      <c r="Z29" s="62">
        <v>0.02</v>
      </c>
      <c r="AA29" s="62">
        <v>5</v>
      </c>
      <c r="AB29" s="63">
        <v>0.02</v>
      </c>
    </row>
    <row r="30" spans="1:28" ht="15.75" x14ac:dyDescent="0.25">
      <c r="A30" s="59">
        <v>4</v>
      </c>
      <c r="B30" s="64">
        <v>0</v>
      </c>
      <c r="C30" s="60">
        <v>6</v>
      </c>
      <c r="D30" s="36"/>
      <c r="E30" s="64">
        <v>3</v>
      </c>
      <c r="F30" s="60">
        <v>8</v>
      </c>
      <c r="G30" s="36"/>
      <c r="H30" s="59">
        <v>4</v>
      </c>
      <c r="I30" s="64">
        <v>0</v>
      </c>
      <c r="J30" s="60">
        <v>6</v>
      </c>
      <c r="K30" s="36"/>
      <c r="L30" s="60" t="s">
        <v>31</v>
      </c>
      <c r="M30" s="60" t="s">
        <v>32</v>
      </c>
      <c r="N30" s="36"/>
      <c r="U30" s="66">
        <v>5</v>
      </c>
      <c r="V30" s="67">
        <v>0</v>
      </c>
      <c r="W30" s="67">
        <v>8</v>
      </c>
      <c r="X30" s="68">
        <v>0</v>
      </c>
      <c r="Y30" s="66">
        <v>3</v>
      </c>
      <c r="Z30" s="67">
        <v>0</v>
      </c>
      <c r="AA30" s="67">
        <v>6</v>
      </c>
      <c r="AB30" s="68">
        <v>0</v>
      </c>
    </row>
    <row r="31" spans="1:28" ht="15.75" x14ac:dyDescent="0.25">
      <c r="A31" s="59">
        <v>5</v>
      </c>
      <c r="B31" s="64">
        <v>0</v>
      </c>
      <c r="C31" s="60">
        <v>6</v>
      </c>
      <c r="D31" s="36"/>
      <c r="E31" s="64">
        <v>3</v>
      </c>
      <c r="F31" s="60">
        <v>8</v>
      </c>
      <c r="G31" s="36"/>
      <c r="H31" s="59">
        <v>5</v>
      </c>
      <c r="I31" s="64">
        <v>0</v>
      </c>
      <c r="J31" s="60">
        <v>6</v>
      </c>
      <c r="K31" s="36"/>
      <c r="L31" s="64">
        <v>3</v>
      </c>
      <c r="M31" s="60">
        <v>8</v>
      </c>
      <c r="N31" s="36"/>
      <c r="U31" s="66">
        <v>6</v>
      </c>
      <c r="V31" s="67">
        <v>0</v>
      </c>
      <c r="W31" s="67">
        <v>9</v>
      </c>
      <c r="X31" s="68">
        <v>0</v>
      </c>
      <c r="Y31" s="66">
        <v>4</v>
      </c>
      <c r="Z31" s="67">
        <v>0</v>
      </c>
      <c r="AA31" s="67">
        <v>7</v>
      </c>
      <c r="AB31" s="68">
        <v>0</v>
      </c>
    </row>
    <row r="32" spans="1:28" ht="15.75" x14ac:dyDescent="0.25">
      <c r="A32" s="59">
        <v>6</v>
      </c>
      <c r="B32" s="64">
        <v>0</v>
      </c>
      <c r="C32" s="60">
        <v>6</v>
      </c>
      <c r="D32" s="36"/>
      <c r="E32" s="64">
        <v>3</v>
      </c>
      <c r="F32" s="60">
        <v>9</v>
      </c>
      <c r="G32" s="36"/>
      <c r="H32" s="59">
        <v>6</v>
      </c>
      <c r="I32" s="64">
        <v>0</v>
      </c>
      <c r="J32" s="60">
        <v>6</v>
      </c>
      <c r="K32" s="36"/>
      <c r="L32" s="64">
        <v>3</v>
      </c>
      <c r="M32" s="60">
        <v>8</v>
      </c>
      <c r="N32" s="36"/>
      <c r="U32" s="66">
        <v>7</v>
      </c>
      <c r="V32" s="67">
        <v>0</v>
      </c>
      <c r="W32" s="62">
        <v>10</v>
      </c>
      <c r="X32" s="63">
        <v>0.06</v>
      </c>
      <c r="Y32" s="66">
        <v>5</v>
      </c>
      <c r="Z32" s="67">
        <v>0</v>
      </c>
      <c r="AA32" s="62">
        <v>8</v>
      </c>
      <c r="AB32" s="63">
        <v>0.06</v>
      </c>
    </row>
    <row r="33" spans="1:28" ht="15.75" x14ac:dyDescent="0.25">
      <c r="A33" s="59">
        <v>7</v>
      </c>
      <c r="B33" s="64">
        <v>0</v>
      </c>
      <c r="C33" s="60">
        <v>6</v>
      </c>
      <c r="D33" s="36"/>
      <c r="E33" s="64">
        <v>3</v>
      </c>
      <c r="F33" s="60">
        <v>9</v>
      </c>
      <c r="G33" s="36"/>
      <c r="H33" s="59">
        <v>7</v>
      </c>
      <c r="I33" s="64">
        <v>0</v>
      </c>
      <c r="J33" s="60">
        <v>6</v>
      </c>
      <c r="K33" s="36"/>
      <c r="L33" s="64">
        <v>3</v>
      </c>
      <c r="M33" s="60">
        <v>8</v>
      </c>
      <c r="N33" s="36"/>
      <c r="U33" s="61">
        <v>8</v>
      </c>
      <c r="V33" s="62">
        <v>0.26</v>
      </c>
      <c r="W33" s="62">
        <v>11</v>
      </c>
      <c r="X33" s="63">
        <v>0.02</v>
      </c>
      <c r="Y33" s="61">
        <v>6</v>
      </c>
      <c r="Z33" s="62">
        <v>0.26</v>
      </c>
      <c r="AA33" s="62">
        <v>9</v>
      </c>
      <c r="AB33" s="63">
        <v>0.02</v>
      </c>
    </row>
    <row r="34" spans="1:28" ht="15.75" x14ac:dyDescent="0.25">
      <c r="A34" s="59">
        <v>8</v>
      </c>
      <c r="B34" s="64">
        <v>0</v>
      </c>
      <c r="C34" s="60">
        <v>6</v>
      </c>
      <c r="D34" s="36"/>
      <c r="E34" s="64">
        <v>3</v>
      </c>
      <c r="F34" s="60">
        <v>9</v>
      </c>
      <c r="G34" s="36"/>
      <c r="H34" s="59">
        <v>8</v>
      </c>
      <c r="I34" s="64">
        <v>0</v>
      </c>
      <c r="J34" s="60">
        <v>6</v>
      </c>
      <c r="K34" s="36"/>
      <c r="L34" s="64">
        <v>3</v>
      </c>
      <c r="M34" s="60">
        <v>8</v>
      </c>
      <c r="N34" s="36"/>
      <c r="U34" s="61">
        <v>9</v>
      </c>
      <c r="V34" s="65">
        <v>0.5</v>
      </c>
      <c r="W34" s="62">
        <v>12</v>
      </c>
      <c r="X34" s="63">
        <v>0.02</v>
      </c>
      <c r="Y34" s="61">
        <v>7</v>
      </c>
      <c r="Z34" s="65">
        <v>0.5</v>
      </c>
      <c r="AA34" s="62">
        <v>10</v>
      </c>
      <c r="AB34" s="63">
        <v>0.02</v>
      </c>
    </row>
    <row r="35" spans="1:28" ht="15.75" x14ac:dyDescent="0.25">
      <c r="A35" s="59">
        <v>9</v>
      </c>
      <c r="B35" s="64">
        <v>0</v>
      </c>
      <c r="C35" s="60">
        <v>7</v>
      </c>
      <c r="D35" s="36"/>
      <c r="E35" s="64">
        <v>3</v>
      </c>
      <c r="F35" s="60">
        <v>9</v>
      </c>
      <c r="G35" s="36"/>
      <c r="H35" s="59">
        <v>9</v>
      </c>
      <c r="I35" s="64">
        <v>0</v>
      </c>
      <c r="J35" s="60">
        <v>7</v>
      </c>
      <c r="K35" s="36"/>
      <c r="L35" s="64">
        <v>3</v>
      </c>
      <c r="M35" s="60">
        <v>8</v>
      </c>
      <c r="N35" s="36"/>
      <c r="U35" s="28" t="s">
        <v>29</v>
      </c>
      <c r="V35" s="29" t="s">
        <v>29</v>
      </c>
      <c r="W35" s="29">
        <v>13</v>
      </c>
      <c r="X35" s="30">
        <v>0.02</v>
      </c>
      <c r="Y35" s="28" t="s">
        <v>29</v>
      </c>
      <c r="Z35" s="29" t="s">
        <v>29</v>
      </c>
      <c r="AA35" s="29">
        <v>11</v>
      </c>
      <c r="AB35" s="30">
        <v>0.02</v>
      </c>
    </row>
    <row r="36" spans="1:28" ht="16.5" thickBot="1" x14ac:dyDescent="0.3">
      <c r="A36" s="59">
        <v>10</v>
      </c>
      <c r="B36" s="64">
        <v>0</v>
      </c>
      <c r="C36" s="60">
        <v>7</v>
      </c>
      <c r="D36" s="36"/>
      <c r="E36" s="64">
        <v>3</v>
      </c>
      <c r="F36" s="60">
        <v>9</v>
      </c>
      <c r="G36" s="36"/>
      <c r="H36" s="59">
        <v>10</v>
      </c>
      <c r="I36" s="64">
        <v>0</v>
      </c>
      <c r="J36" s="60">
        <v>7</v>
      </c>
      <c r="K36" s="36"/>
      <c r="L36" s="64">
        <v>3</v>
      </c>
      <c r="M36" s="60">
        <v>9</v>
      </c>
      <c r="N36" s="36"/>
      <c r="U36" s="56" t="s">
        <v>30</v>
      </c>
      <c r="V36" s="57">
        <v>7.12</v>
      </c>
      <c r="W36" s="57"/>
      <c r="X36" s="58">
        <v>6.12</v>
      </c>
      <c r="Y36" s="56"/>
      <c r="Z36" s="57">
        <v>5.12</v>
      </c>
      <c r="AA36" s="57"/>
      <c r="AB36" s="58">
        <v>4.12</v>
      </c>
    </row>
    <row r="37" spans="1:28" x14ac:dyDescent="0.25">
      <c r="A37" s="59">
        <v>11</v>
      </c>
      <c r="B37" s="64">
        <v>1</v>
      </c>
      <c r="C37" s="60">
        <v>6</v>
      </c>
      <c r="D37" s="36"/>
      <c r="E37" s="64">
        <v>3</v>
      </c>
      <c r="F37" s="60">
        <v>9</v>
      </c>
      <c r="G37" s="36"/>
      <c r="H37" s="59">
        <v>11</v>
      </c>
      <c r="I37" s="64">
        <v>1</v>
      </c>
      <c r="J37" s="60">
        <v>6</v>
      </c>
      <c r="K37" s="36"/>
      <c r="L37" s="64">
        <v>3</v>
      </c>
      <c r="M37" s="60">
        <v>9</v>
      </c>
      <c r="N37" s="36"/>
    </row>
    <row r="38" spans="1:28" x14ac:dyDescent="0.25">
      <c r="A38" s="59">
        <v>12</v>
      </c>
      <c r="B38" s="64">
        <v>2</v>
      </c>
      <c r="C38" s="60">
        <v>6</v>
      </c>
      <c r="D38" s="36"/>
      <c r="E38" s="64">
        <v>3</v>
      </c>
      <c r="F38" s="60">
        <v>9</v>
      </c>
      <c r="G38" s="36"/>
      <c r="H38" s="59">
        <v>12</v>
      </c>
      <c r="I38" s="64">
        <v>2</v>
      </c>
      <c r="J38" s="60">
        <v>6</v>
      </c>
      <c r="K38" s="36"/>
      <c r="L38" s="64">
        <v>3</v>
      </c>
      <c r="M38" s="60">
        <v>9</v>
      </c>
      <c r="N38" s="36"/>
    </row>
    <row r="39" spans="1:28" x14ac:dyDescent="0.25">
      <c r="A39" s="59">
        <v>13</v>
      </c>
      <c r="B39" s="60">
        <v>0</v>
      </c>
      <c r="C39" s="64">
        <v>6</v>
      </c>
      <c r="D39" s="36"/>
      <c r="E39" s="64">
        <v>3</v>
      </c>
      <c r="F39" s="60">
        <v>10</v>
      </c>
      <c r="G39" s="36"/>
      <c r="H39" s="59">
        <v>13</v>
      </c>
      <c r="I39" s="60">
        <v>0</v>
      </c>
      <c r="J39" s="64">
        <v>6</v>
      </c>
      <c r="K39" s="36"/>
      <c r="L39" s="64">
        <v>3</v>
      </c>
      <c r="M39" s="60">
        <v>9</v>
      </c>
      <c r="N39" s="36"/>
    </row>
    <row r="40" spans="1:28" x14ac:dyDescent="0.25">
      <c r="A40" s="59">
        <v>14</v>
      </c>
      <c r="B40" s="60">
        <v>0</v>
      </c>
      <c r="C40" s="64">
        <v>6</v>
      </c>
      <c r="D40" s="36"/>
      <c r="E40" s="64">
        <v>3</v>
      </c>
      <c r="F40" s="60">
        <v>10</v>
      </c>
      <c r="G40" s="36"/>
      <c r="H40" s="59">
        <v>14</v>
      </c>
      <c r="I40" s="60">
        <v>0</v>
      </c>
      <c r="J40" s="64">
        <v>6</v>
      </c>
      <c r="K40" s="36"/>
      <c r="L40" s="64">
        <v>3</v>
      </c>
      <c r="M40" s="60">
        <v>9</v>
      </c>
      <c r="N40" s="36"/>
    </row>
    <row r="41" spans="1:28" x14ac:dyDescent="0.25">
      <c r="A41" s="59">
        <v>15</v>
      </c>
      <c r="B41" s="60">
        <v>1</v>
      </c>
      <c r="C41" s="64">
        <v>6</v>
      </c>
      <c r="D41" s="36"/>
      <c r="E41" s="64">
        <v>3</v>
      </c>
      <c r="F41" s="60">
        <v>10</v>
      </c>
      <c r="G41" s="36"/>
      <c r="H41" s="59">
        <v>15</v>
      </c>
      <c r="I41" s="60">
        <v>1</v>
      </c>
      <c r="J41" s="64">
        <v>6</v>
      </c>
      <c r="K41" s="36"/>
      <c r="L41" s="64">
        <v>3</v>
      </c>
      <c r="M41" s="60">
        <v>9</v>
      </c>
      <c r="N41" s="36"/>
    </row>
    <row r="42" spans="1:28" x14ac:dyDescent="0.25">
      <c r="A42" s="59">
        <v>16</v>
      </c>
      <c r="B42" s="60">
        <v>1</v>
      </c>
      <c r="C42" s="64">
        <v>6</v>
      </c>
      <c r="D42" s="36"/>
      <c r="E42" s="64">
        <v>3</v>
      </c>
      <c r="F42" s="60">
        <v>10</v>
      </c>
      <c r="G42" s="36"/>
      <c r="H42" s="59">
        <v>16</v>
      </c>
      <c r="I42" s="60">
        <v>1</v>
      </c>
      <c r="J42" s="64">
        <v>6</v>
      </c>
      <c r="K42" s="36"/>
      <c r="L42" s="64">
        <v>3</v>
      </c>
      <c r="M42" s="60">
        <v>9</v>
      </c>
      <c r="N42" s="36"/>
    </row>
    <row r="43" spans="1:28" x14ac:dyDescent="0.25">
      <c r="A43" s="59">
        <v>17</v>
      </c>
      <c r="B43" s="60">
        <v>1</v>
      </c>
      <c r="C43" s="64">
        <v>6</v>
      </c>
      <c r="D43" s="36"/>
      <c r="E43" s="64">
        <v>3</v>
      </c>
      <c r="F43" s="60">
        <v>10</v>
      </c>
      <c r="G43" s="36"/>
      <c r="H43" s="59">
        <v>17</v>
      </c>
      <c r="I43" s="60">
        <v>1</v>
      </c>
      <c r="J43" s="64">
        <v>6</v>
      </c>
      <c r="K43" s="36"/>
      <c r="L43" s="64">
        <v>3</v>
      </c>
      <c r="M43" s="60">
        <v>10</v>
      </c>
      <c r="N43" s="36"/>
    </row>
    <row r="44" spans="1:28" x14ac:dyDescent="0.25">
      <c r="A44" s="59">
        <v>18</v>
      </c>
      <c r="B44" s="60">
        <v>1</v>
      </c>
      <c r="C44" s="64">
        <v>6</v>
      </c>
      <c r="D44" s="36"/>
      <c r="E44" s="64">
        <v>3</v>
      </c>
      <c r="F44" s="60">
        <v>10</v>
      </c>
      <c r="G44" s="36"/>
      <c r="H44" s="59">
        <v>18</v>
      </c>
      <c r="I44" s="60">
        <v>1</v>
      </c>
      <c r="J44" s="64">
        <v>6</v>
      </c>
      <c r="K44" s="36"/>
      <c r="L44" s="64">
        <v>3</v>
      </c>
      <c r="M44" s="60">
        <v>10</v>
      </c>
      <c r="N44" s="36"/>
    </row>
    <row r="45" spans="1:28" x14ac:dyDescent="0.25">
      <c r="A45" s="59">
        <v>19</v>
      </c>
      <c r="B45" s="60">
        <v>1</v>
      </c>
      <c r="C45" s="64">
        <v>6</v>
      </c>
      <c r="E45" s="64">
        <v>3</v>
      </c>
      <c r="F45" s="60">
        <v>10</v>
      </c>
      <c r="H45" s="59">
        <v>19</v>
      </c>
      <c r="I45" s="60">
        <v>1</v>
      </c>
      <c r="J45" s="64">
        <v>6</v>
      </c>
      <c r="L45" s="64">
        <v>3</v>
      </c>
      <c r="M45" s="60">
        <v>10</v>
      </c>
      <c r="N45" s="36"/>
    </row>
    <row r="46" spans="1:28" x14ac:dyDescent="0.25">
      <c r="A46" s="59">
        <v>20</v>
      </c>
      <c r="B46" s="60">
        <v>2</v>
      </c>
      <c r="C46" s="64">
        <v>6</v>
      </c>
      <c r="E46" s="64">
        <v>3</v>
      </c>
      <c r="F46" s="60">
        <v>11</v>
      </c>
      <c r="H46" s="59">
        <v>20</v>
      </c>
      <c r="I46" s="60">
        <v>2</v>
      </c>
      <c r="J46" s="64">
        <v>6</v>
      </c>
      <c r="L46" s="64">
        <v>3</v>
      </c>
      <c r="M46" s="60">
        <v>10</v>
      </c>
      <c r="N46" s="36"/>
    </row>
    <row r="47" spans="1:28" x14ac:dyDescent="0.25">
      <c r="A47" s="59">
        <v>21</v>
      </c>
      <c r="B47" s="59">
        <v>2</v>
      </c>
      <c r="C47" s="64">
        <v>6</v>
      </c>
      <c r="E47" s="64">
        <v>3</v>
      </c>
      <c r="F47" s="60">
        <v>11</v>
      </c>
      <c r="H47" s="59">
        <v>21</v>
      </c>
      <c r="I47" s="59">
        <v>2</v>
      </c>
      <c r="J47" s="64">
        <v>6</v>
      </c>
      <c r="L47" s="64">
        <v>3</v>
      </c>
      <c r="M47" s="60">
        <v>10</v>
      </c>
      <c r="N47" s="36"/>
    </row>
    <row r="48" spans="1:28" x14ac:dyDescent="0.25">
      <c r="A48" s="59">
        <v>22</v>
      </c>
      <c r="B48" s="59">
        <v>2</v>
      </c>
      <c r="C48" s="64">
        <v>6</v>
      </c>
      <c r="E48" s="64">
        <v>3</v>
      </c>
      <c r="F48" s="60">
        <v>11</v>
      </c>
      <c r="H48" s="59">
        <v>22</v>
      </c>
      <c r="I48" s="59">
        <v>2</v>
      </c>
      <c r="J48" s="64">
        <v>6</v>
      </c>
      <c r="L48" s="64">
        <v>3</v>
      </c>
      <c r="M48" s="60">
        <v>10</v>
      </c>
      <c r="N48" s="36"/>
    </row>
    <row r="49" spans="1:13" x14ac:dyDescent="0.25">
      <c r="A49" s="59">
        <v>23</v>
      </c>
      <c r="B49" s="59">
        <v>2</v>
      </c>
      <c r="C49" s="64">
        <v>6</v>
      </c>
      <c r="E49" s="64">
        <v>3</v>
      </c>
      <c r="F49" s="60">
        <v>11</v>
      </c>
      <c r="H49" s="59">
        <v>23</v>
      </c>
      <c r="I49" s="59">
        <v>2</v>
      </c>
      <c r="J49" s="64">
        <v>6</v>
      </c>
      <c r="L49" s="64">
        <v>3</v>
      </c>
      <c r="M49" s="60">
        <v>10</v>
      </c>
    </row>
    <row r="50" spans="1:13" x14ac:dyDescent="0.25">
      <c r="A50" s="59">
        <v>24</v>
      </c>
      <c r="B50" s="59">
        <v>2</v>
      </c>
      <c r="C50" s="64">
        <v>6</v>
      </c>
      <c r="E50" s="64">
        <v>3</v>
      </c>
      <c r="F50" s="60">
        <v>11</v>
      </c>
      <c r="H50" s="59">
        <v>24</v>
      </c>
      <c r="I50" s="59">
        <v>2</v>
      </c>
      <c r="J50" s="64">
        <v>6</v>
      </c>
      <c r="L50" s="64">
        <v>3</v>
      </c>
      <c r="M50" s="60">
        <v>11</v>
      </c>
    </row>
    <row r="51" spans="1:13" x14ac:dyDescent="0.25">
      <c r="A51" s="59">
        <v>25</v>
      </c>
      <c r="B51" s="59">
        <v>2</v>
      </c>
      <c r="C51" s="64">
        <v>6</v>
      </c>
      <c r="E51" s="64">
        <v>3</v>
      </c>
      <c r="F51" s="60">
        <v>11</v>
      </c>
      <c r="H51" s="59">
        <v>25</v>
      </c>
      <c r="I51" s="59">
        <v>2</v>
      </c>
      <c r="J51" s="64">
        <v>6</v>
      </c>
      <c r="L51" s="64">
        <v>3</v>
      </c>
      <c r="M51" s="60">
        <v>11</v>
      </c>
    </row>
    <row r="52" spans="1:13" x14ac:dyDescent="0.25">
      <c r="A52" s="59">
        <v>26</v>
      </c>
      <c r="B52" s="59">
        <v>0</v>
      </c>
      <c r="C52" s="64">
        <v>7</v>
      </c>
      <c r="E52" s="64">
        <v>4</v>
      </c>
      <c r="F52" s="60">
        <v>8</v>
      </c>
      <c r="H52" s="59">
        <v>26</v>
      </c>
      <c r="I52" s="59">
        <v>0</v>
      </c>
      <c r="J52" s="64">
        <v>7</v>
      </c>
      <c r="L52" s="64">
        <v>3</v>
      </c>
      <c r="M52" s="60">
        <v>11</v>
      </c>
    </row>
    <row r="53" spans="1:13" x14ac:dyDescent="0.25">
      <c r="A53" s="59">
        <v>27</v>
      </c>
      <c r="B53" s="59">
        <v>0</v>
      </c>
      <c r="C53" s="64">
        <v>7</v>
      </c>
      <c r="E53" s="64">
        <v>4</v>
      </c>
      <c r="F53" s="60">
        <v>8</v>
      </c>
      <c r="H53" s="59">
        <v>27</v>
      </c>
      <c r="I53" s="59">
        <v>0</v>
      </c>
      <c r="J53" s="64">
        <v>7</v>
      </c>
      <c r="L53" s="64">
        <v>3</v>
      </c>
      <c r="M53" s="60">
        <v>11</v>
      </c>
    </row>
    <row r="54" spans="1:13" x14ac:dyDescent="0.25">
      <c r="A54" s="59">
        <v>28</v>
      </c>
      <c r="B54" s="59">
        <v>0</v>
      </c>
      <c r="C54" s="64">
        <v>7</v>
      </c>
      <c r="E54" s="64">
        <v>4</v>
      </c>
      <c r="F54" s="60">
        <v>8</v>
      </c>
      <c r="H54" s="59">
        <v>28</v>
      </c>
      <c r="I54" s="59">
        <v>0</v>
      </c>
      <c r="J54" s="64">
        <v>7</v>
      </c>
      <c r="L54" s="64">
        <v>3</v>
      </c>
      <c r="M54" s="60">
        <v>11</v>
      </c>
    </row>
    <row r="55" spans="1:13" x14ac:dyDescent="0.25">
      <c r="A55" s="59">
        <v>29</v>
      </c>
      <c r="B55" s="59">
        <v>0</v>
      </c>
      <c r="C55" s="64">
        <v>7</v>
      </c>
      <c r="E55" s="64">
        <v>4</v>
      </c>
      <c r="F55" s="60">
        <v>9</v>
      </c>
      <c r="H55" s="59">
        <v>29</v>
      </c>
      <c r="I55" s="59">
        <v>0</v>
      </c>
      <c r="J55" s="64">
        <v>7</v>
      </c>
      <c r="L55" s="64">
        <v>3</v>
      </c>
      <c r="M55" s="60">
        <v>11</v>
      </c>
    </row>
    <row r="56" spans="1:13" x14ac:dyDescent="0.25">
      <c r="A56" s="59">
        <v>30</v>
      </c>
      <c r="B56" s="59">
        <v>0</v>
      </c>
      <c r="C56" s="64">
        <v>7</v>
      </c>
      <c r="E56" s="64">
        <v>4</v>
      </c>
      <c r="F56" s="60">
        <v>9</v>
      </c>
      <c r="H56" s="59">
        <v>30</v>
      </c>
      <c r="I56" s="59">
        <v>0</v>
      </c>
      <c r="J56" s="64">
        <v>7</v>
      </c>
      <c r="L56" s="64">
        <v>4</v>
      </c>
      <c r="M56" s="60">
        <v>8</v>
      </c>
    </row>
    <row r="57" spans="1:13" x14ac:dyDescent="0.25">
      <c r="A57" s="59">
        <v>31</v>
      </c>
      <c r="B57" s="59">
        <v>0</v>
      </c>
      <c r="C57" s="64">
        <v>7</v>
      </c>
      <c r="E57" s="64">
        <v>4</v>
      </c>
      <c r="F57" s="60">
        <v>9</v>
      </c>
      <c r="H57" s="59">
        <v>31</v>
      </c>
      <c r="I57" s="59">
        <v>0</v>
      </c>
      <c r="J57" s="64">
        <v>7</v>
      </c>
      <c r="L57" s="64">
        <v>4</v>
      </c>
      <c r="M57" s="60">
        <v>8</v>
      </c>
    </row>
    <row r="58" spans="1:13" x14ac:dyDescent="0.25">
      <c r="A58" s="59">
        <v>32</v>
      </c>
      <c r="B58" s="59">
        <v>1</v>
      </c>
      <c r="C58" s="64">
        <v>7</v>
      </c>
      <c r="E58" s="64">
        <v>4</v>
      </c>
      <c r="F58" s="60">
        <v>9</v>
      </c>
      <c r="H58" s="59">
        <v>32</v>
      </c>
      <c r="I58" s="59">
        <v>1</v>
      </c>
      <c r="J58" s="64">
        <v>7</v>
      </c>
      <c r="L58" s="64">
        <v>4</v>
      </c>
      <c r="M58" s="60">
        <v>8</v>
      </c>
    </row>
    <row r="59" spans="1:13" x14ac:dyDescent="0.25">
      <c r="A59" s="59">
        <v>33</v>
      </c>
      <c r="B59" s="59">
        <v>1</v>
      </c>
      <c r="C59" s="64">
        <v>7</v>
      </c>
      <c r="E59" s="64">
        <v>4</v>
      </c>
      <c r="F59" s="60">
        <v>9</v>
      </c>
      <c r="H59" s="59">
        <v>33</v>
      </c>
      <c r="I59" s="59">
        <v>1</v>
      </c>
      <c r="J59" s="64">
        <v>7</v>
      </c>
      <c r="L59" s="64">
        <v>4</v>
      </c>
      <c r="M59" s="60">
        <v>9</v>
      </c>
    </row>
    <row r="60" spans="1:13" x14ac:dyDescent="0.25">
      <c r="A60" s="59">
        <v>34</v>
      </c>
      <c r="B60" s="59">
        <v>1</v>
      </c>
      <c r="C60" s="64">
        <v>7</v>
      </c>
      <c r="E60" s="64">
        <v>4</v>
      </c>
      <c r="F60" s="60">
        <v>10</v>
      </c>
      <c r="H60" s="59">
        <v>34</v>
      </c>
      <c r="I60" s="59">
        <v>1</v>
      </c>
      <c r="J60" s="64">
        <v>7</v>
      </c>
      <c r="L60" s="64">
        <v>4</v>
      </c>
      <c r="M60" s="60">
        <v>9</v>
      </c>
    </row>
    <row r="61" spans="1:13" x14ac:dyDescent="0.25">
      <c r="A61" s="59">
        <v>35</v>
      </c>
      <c r="B61" s="59">
        <v>1</v>
      </c>
      <c r="C61" s="64">
        <v>7</v>
      </c>
      <c r="E61" s="64">
        <v>4</v>
      </c>
      <c r="F61" s="60">
        <v>10</v>
      </c>
      <c r="H61" s="59">
        <v>35</v>
      </c>
      <c r="I61" s="59">
        <v>1</v>
      </c>
      <c r="J61" s="64">
        <v>7</v>
      </c>
      <c r="L61" s="64">
        <v>4</v>
      </c>
      <c r="M61" s="60">
        <v>9</v>
      </c>
    </row>
    <row r="62" spans="1:13" x14ac:dyDescent="0.25">
      <c r="A62" s="59">
        <v>36</v>
      </c>
      <c r="B62" s="59">
        <v>1</v>
      </c>
      <c r="C62" s="64">
        <v>7</v>
      </c>
      <c r="E62" s="64">
        <v>4</v>
      </c>
      <c r="F62" s="60">
        <v>10</v>
      </c>
      <c r="H62" s="59">
        <v>36</v>
      </c>
      <c r="I62" s="59">
        <v>1</v>
      </c>
      <c r="J62" s="64">
        <v>7</v>
      </c>
      <c r="L62" s="64">
        <v>4</v>
      </c>
      <c r="M62" s="60">
        <v>9</v>
      </c>
    </row>
    <row r="63" spans="1:13" x14ac:dyDescent="0.25">
      <c r="A63" s="59">
        <v>37</v>
      </c>
      <c r="B63" s="59">
        <v>1</v>
      </c>
      <c r="C63" s="64">
        <v>7</v>
      </c>
      <c r="E63" s="64">
        <v>4</v>
      </c>
      <c r="F63" s="60">
        <v>10</v>
      </c>
      <c r="H63" s="59">
        <v>37</v>
      </c>
      <c r="I63" s="59">
        <v>1</v>
      </c>
      <c r="J63" s="64">
        <v>7</v>
      </c>
      <c r="L63" s="64">
        <v>4</v>
      </c>
      <c r="M63" s="60">
        <v>9</v>
      </c>
    </row>
    <row r="64" spans="1:13" x14ac:dyDescent="0.25">
      <c r="A64" s="59">
        <v>38</v>
      </c>
      <c r="B64" s="59">
        <v>1</v>
      </c>
      <c r="C64" s="64">
        <v>7</v>
      </c>
      <c r="E64" s="64">
        <v>4</v>
      </c>
      <c r="F64" s="60">
        <v>10</v>
      </c>
      <c r="H64" s="59">
        <v>38</v>
      </c>
      <c r="I64" s="59">
        <v>1</v>
      </c>
      <c r="J64" s="64">
        <v>7</v>
      </c>
      <c r="L64" s="64">
        <v>4</v>
      </c>
      <c r="M64" s="60">
        <v>10</v>
      </c>
    </row>
    <row r="65" spans="1:13" x14ac:dyDescent="0.25">
      <c r="A65" s="59">
        <v>39</v>
      </c>
      <c r="B65" s="59">
        <v>1</v>
      </c>
      <c r="C65" s="64">
        <v>7</v>
      </c>
      <c r="E65" s="64">
        <v>4</v>
      </c>
      <c r="F65" s="60">
        <v>11</v>
      </c>
      <c r="H65" s="59">
        <v>39</v>
      </c>
      <c r="I65" s="59">
        <v>1</v>
      </c>
      <c r="J65" s="64">
        <v>7</v>
      </c>
      <c r="L65" s="64">
        <v>4</v>
      </c>
      <c r="M65" s="60">
        <v>10</v>
      </c>
    </row>
    <row r="66" spans="1:13" x14ac:dyDescent="0.25">
      <c r="A66" s="59">
        <v>40</v>
      </c>
      <c r="B66" s="59">
        <v>1</v>
      </c>
      <c r="C66" s="64">
        <v>7</v>
      </c>
      <c r="E66" s="64">
        <v>4</v>
      </c>
      <c r="F66" s="60">
        <v>11</v>
      </c>
      <c r="H66" s="59">
        <v>40</v>
      </c>
      <c r="I66" s="59">
        <v>1</v>
      </c>
      <c r="J66" s="64">
        <v>7</v>
      </c>
      <c r="L66" s="64">
        <v>4</v>
      </c>
      <c r="M66" s="60">
        <v>10</v>
      </c>
    </row>
    <row r="67" spans="1:13" x14ac:dyDescent="0.25">
      <c r="A67" s="59">
        <v>41</v>
      </c>
      <c r="B67" s="59">
        <v>1</v>
      </c>
      <c r="C67" s="64">
        <v>7</v>
      </c>
      <c r="E67" s="64">
        <v>4</v>
      </c>
      <c r="F67" s="60">
        <v>11</v>
      </c>
      <c r="H67" s="59">
        <v>41</v>
      </c>
      <c r="I67" s="59">
        <v>1</v>
      </c>
      <c r="J67" s="64">
        <v>7</v>
      </c>
      <c r="L67" s="64">
        <v>4</v>
      </c>
      <c r="M67" s="60">
        <v>10</v>
      </c>
    </row>
    <row r="68" spans="1:13" x14ac:dyDescent="0.25">
      <c r="A68" s="59">
        <v>42</v>
      </c>
      <c r="B68" s="59">
        <v>2</v>
      </c>
      <c r="C68" s="64">
        <v>7</v>
      </c>
      <c r="E68" s="64">
        <v>4</v>
      </c>
      <c r="F68" s="60">
        <v>11</v>
      </c>
      <c r="H68" s="59">
        <v>42</v>
      </c>
      <c r="I68" s="59">
        <v>2</v>
      </c>
      <c r="J68" s="64">
        <v>7</v>
      </c>
      <c r="L68" s="64">
        <v>4</v>
      </c>
      <c r="M68" s="60">
        <v>10</v>
      </c>
    </row>
    <row r="69" spans="1:13" x14ac:dyDescent="0.25">
      <c r="A69" s="59">
        <v>43</v>
      </c>
      <c r="B69" s="59">
        <v>2</v>
      </c>
      <c r="C69" s="64">
        <v>7</v>
      </c>
      <c r="E69" s="64">
        <v>4</v>
      </c>
      <c r="F69" s="60">
        <v>11</v>
      </c>
      <c r="H69" s="59">
        <v>43</v>
      </c>
      <c r="I69" s="59">
        <v>2</v>
      </c>
      <c r="J69" s="64">
        <v>7</v>
      </c>
      <c r="L69" s="64">
        <v>4</v>
      </c>
      <c r="M69" s="60">
        <v>11</v>
      </c>
    </row>
    <row r="70" spans="1:13" x14ac:dyDescent="0.25">
      <c r="A70" s="59">
        <v>44</v>
      </c>
      <c r="B70" s="59">
        <v>2</v>
      </c>
      <c r="C70" s="64">
        <v>7</v>
      </c>
      <c r="E70" s="64">
        <v>5</v>
      </c>
      <c r="F70" s="60">
        <v>11</v>
      </c>
      <c r="H70" s="59">
        <v>44</v>
      </c>
      <c r="I70" s="59">
        <v>2</v>
      </c>
      <c r="J70" s="64">
        <v>7</v>
      </c>
      <c r="L70" s="64">
        <v>4</v>
      </c>
      <c r="M70" s="60">
        <v>11</v>
      </c>
    </row>
    <row r="71" spans="1:13" x14ac:dyDescent="0.25">
      <c r="A71" s="59">
        <v>45</v>
      </c>
      <c r="B71" s="59">
        <v>2</v>
      </c>
      <c r="C71" s="64">
        <v>7</v>
      </c>
      <c r="E71" s="59">
        <v>5</v>
      </c>
      <c r="F71" s="64">
        <v>8</v>
      </c>
      <c r="H71" s="59">
        <v>45</v>
      </c>
      <c r="I71" s="59">
        <v>2</v>
      </c>
      <c r="J71" s="64">
        <v>7</v>
      </c>
      <c r="L71" s="64">
        <v>4</v>
      </c>
      <c r="M71" s="60">
        <v>11</v>
      </c>
    </row>
    <row r="72" spans="1:13" x14ac:dyDescent="0.25">
      <c r="A72" s="59">
        <v>46</v>
      </c>
      <c r="B72" s="59">
        <v>2</v>
      </c>
      <c r="C72" s="64">
        <v>7</v>
      </c>
      <c r="E72" s="59">
        <v>5</v>
      </c>
      <c r="F72" s="64">
        <v>8</v>
      </c>
      <c r="H72" s="59">
        <v>46</v>
      </c>
      <c r="I72" s="59">
        <v>2</v>
      </c>
      <c r="J72" s="64">
        <v>7</v>
      </c>
      <c r="L72" s="64">
        <v>4</v>
      </c>
      <c r="M72" s="60">
        <v>11</v>
      </c>
    </row>
    <row r="73" spans="1:13" x14ac:dyDescent="0.25">
      <c r="A73" s="59">
        <v>47</v>
      </c>
      <c r="B73" s="59">
        <v>2</v>
      </c>
      <c r="C73" s="64">
        <v>7</v>
      </c>
      <c r="E73" s="59">
        <v>5</v>
      </c>
      <c r="F73" s="64">
        <v>8</v>
      </c>
      <c r="H73" s="59">
        <v>47</v>
      </c>
      <c r="I73" s="59">
        <v>2</v>
      </c>
      <c r="J73" s="64">
        <v>7</v>
      </c>
      <c r="L73" s="64">
        <v>4</v>
      </c>
      <c r="M73" s="60">
        <v>11</v>
      </c>
    </row>
    <row r="74" spans="1:13" x14ac:dyDescent="0.25">
      <c r="A74" s="59">
        <v>48</v>
      </c>
      <c r="B74" s="59">
        <v>2</v>
      </c>
      <c r="C74" s="64">
        <v>7</v>
      </c>
      <c r="E74" s="59">
        <v>5</v>
      </c>
      <c r="F74" s="64">
        <v>9</v>
      </c>
      <c r="H74" s="59">
        <v>48</v>
      </c>
      <c r="I74" s="59">
        <v>2</v>
      </c>
      <c r="J74" s="64">
        <v>7</v>
      </c>
      <c r="L74" s="64">
        <v>5</v>
      </c>
      <c r="M74" s="60">
        <v>11</v>
      </c>
    </row>
    <row r="75" spans="1:13" x14ac:dyDescent="0.25">
      <c r="A75" s="59">
        <v>49</v>
      </c>
      <c r="B75" s="59">
        <v>2</v>
      </c>
      <c r="C75" s="64">
        <v>7</v>
      </c>
      <c r="E75" s="59">
        <v>5</v>
      </c>
      <c r="F75" s="64">
        <v>10</v>
      </c>
      <c r="H75" s="59">
        <v>49</v>
      </c>
      <c r="I75" s="59">
        <v>2</v>
      </c>
      <c r="J75" s="64">
        <v>7</v>
      </c>
      <c r="L75" s="59">
        <v>5</v>
      </c>
      <c r="M75" s="64">
        <v>8</v>
      </c>
    </row>
    <row r="76" spans="1:13" x14ac:dyDescent="0.25">
      <c r="A76" s="59">
        <v>50</v>
      </c>
      <c r="B76" s="59">
        <v>2</v>
      </c>
      <c r="C76" s="64">
        <v>7</v>
      </c>
      <c r="E76" s="59">
        <v>5</v>
      </c>
      <c r="F76" s="64">
        <v>11</v>
      </c>
      <c r="H76" s="59">
        <v>50</v>
      </c>
      <c r="I76" s="59">
        <v>2</v>
      </c>
      <c r="J76" s="64">
        <v>7</v>
      </c>
      <c r="L76" s="59">
        <v>5</v>
      </c>
      <c r="M76" s="64">
        <v>8</v>
      </c>
    </row>
    <row r="77" spans="1:13" x14ac:dyDescent="0.25">
      <c r="L77" s="59">
        <v>5</v>
      </c>
      <c r="M77" s="64">
        <v>8</v>
      </c>
    </row>
    <row r="78" spans="1:13" x14ac:dyDescent="0.25">
      <c r="A78" s="59">
        <v>0</v>
      </c>
      <c r="B78">
        <f>COUNTIF(B$27:B$76,0)</f>
        <v>18</v>
      </c>
      <c r="C78">
        <f>COUNTIF(C$27:C$76,6)</f>
        <v>23</v>
      </c>
      <c r="D78">
        <v>3</v>
      </c>
      <c r="E78">
        <f>COUNTIF(E$27:E$76,3)</f>
        <v>25</v>
      </c>
      <c r="F78">
        <f>COUNTIF(F$27:F$76,8)</f>
        <v>11</v>
      </c>
      <c r="G78">
        <v>8</v>
      </c>
      <c r="H78" s="59">
        <v>0</v>
      </c>
      <c r="I78">
        <f>COUNTIF(I$27:I$76,0)</f>
        <v>18</v>
      </c>
      <c r="J78">
        <f>COUNTIF(J$27:J$76,6)</f>
        <v>23</v>
      </c>
      <c r="K78">
        <v>3</v>
      </c>
      <c r="L78" s="59">
        <v>5</v>
      </c>
      <c r="M78" s="64">
        <v>9</v>
      </c>
    </row>
    <row r="79" spans="1:13" x14ac:dyDescent="0.25">
      <c r="A79" s="59">
        <v>1</v>
      </c>
      <c r="B79">
        <f>COUNTIF(B$27:B$76,1)</f>
        <v>16</v>
      </c>
      <c r="C79">
        <f>COUNTIF(C$27:C$76,7)</f>
        <v>27</v>
      </c>
      <c r="D79">
        <v>4</v>
      </c>
      <c r="E79">
        <f>COUNTIF(E$27:E$76,4)</f>
        <v>18</v>
      </c>
      <c r="F79">
        <f>COUNTIF(F$27:F$76,9)</f>
        <v>13</v>
      </c>
      <c r="G79">
        <v>9</v>
      </c>
      <c r="H79" s="59">
        <v>1</v>
      </c>
      <c r="I79">
        <f>COUNTIF(I$27:I$76,1)</f>
        <v>16</v>
      </c>
      <c r="J79">
        <f>COUNTIF(J$27:J$76,7)</f>
        <v>27</v>
      </c>
      <c r="K79">
        <v>4</v>
      </c>
      <c r="L79" s="59">
        <v>5</v>
      </c>
      <c r="M79" s="64">
        <v>10</v>
      </c>
    </row>
    <row r="80" spans="1:13" x14ac:dyDescent="0.25">
      <c r="A80" s="59">
        <v>2</v>
      </c>
      <c r="B80">
        <f>COUNTIF(B$27:B$76,2)</f>
        <v>16</v>
      </c>
      <c r="D80">
        <v>5</v>
      </c>
      <c r="E80">
        <f>COUNTIF(E$27:E$76,5)</f>
        <v>7</v>
      </c>
      <c r="F80">
        <f>COUNTIF(F$27:F$76,10)</f>
        <v>13</v>
      </c>
      <c r="G80">
        <v>10</v>
      </c>
      <c r="H80" s="59">
        <v>2</v>
      </c>
      <c r="I80">
        <f>COUNTIF(I$27:I$76,2)</f>
        <v>16</v>
      </c>
      <c r="K80">
        <v>5</v>
      </c>
      <c r="L80" s="59">
        <v>5</v>
      </c>
      <c r="M80" s="64">
        <v>11</v>
      </c>
    </row>
    <row r="81" spans="6:14" x14ac:dyDescent="0.25">
      <c r="F81">
        <f>COUNTIF(F$27:F$76,11)</f>
        <v>13</v>
      </c>
      <c r="G81">
        <v>11</v>
      </c>
    </row>
    <row r="82" spans="6:14" x14ac:dyDescent="0.25">
      <c r="L82">
        <f>COUNTIF(L$31:L$80,3)</f>
        <v>25</v>
      </c>
      <c r="M82">
        <f>COUNTIF(M$31:M$80,8)</f>
        <v>11</v>
      </c>
      <c r="N82">
        <v>8</v>
      </c>
    </row>
    <row r="83" spans="6:14" x14ac:dyDescent="0.25">
      <c r="L83">
        <f>COUNTIF(L$31:L$80,4)</f>
        <v>18</v>
      </c>
      <c r="M83">
        <f>COUNTIF(M$31:M$80,9)</f>
        <v>13</v>
      </c>
      <c r="N83">
        <v>9</v>
      </c>
    </row>
    <row r="84" spans="6:14" x14ac:dyDescent="0.25">
      <c r="L84">
        <f>COUNTIF(L$31:L$80,5)</f>
        <v>7</v>
      </c>
      <c r="M84">
        <f>COUNTIF(M$31:M$80,10)</f>
        <v>13</v>
      </c>
      <c r="N84">
        <v>10</v>
      </c>
    </row>
    <row r="85" spans="6:14" x14ac:dyDescent="0.25">
      <c r="M85">
        <f>COUNTIF(M$31:M$80,11)</f>
        <v>13</v>
      </c>
      <c r="N85">
        <v>11</v>
      </c>
    </row>
  </sheetData>
  <mergeCells count="4">
    <mergeCell ref="U10:X10"/>
    <mergeCell ref="Y10:AB10"/>
    <mergeCell ref="U24:X24"/>
    <mergeCell ref="Y24:AB2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I23" sqref="I23"/>
    </sheetView>
  </sheetViews>
  <sheetFormatPr defaultRowHeight="15" x14ac:dyDescent="0.25"/>
  <cols>
    <col min="3" max="3" width="12" bestFit="1" customWidth="1"/>
    <col min="4" max="4" width="12.7109375" bestFit="1" customWidth="1"/>
  </cols>
  <sheetData>
    <row r="1" spans="1:5" x14ac:dyDescent="0.25">
      <c r="A1" s="69" t="s">
        <v>43</v>
      </c>
      <c r="B1" s="69" t="s">
        <v>44</v>
      </c>
      <c r="C1" t="s">
        <v>45</v>
      </c>
      <c r="D1" t="s">
        <v>49</v>
      </c>
      <c r="E1" t="s">
        <v>50</v>
      </c>
    </row>
    <row r="2" spans="1:5" x14ac:dyDescent="0.25">
      <c r="A2" s="69">
        <v>9</v>
      </c>
      <c r="B2" s="69">
        <v>5</v>
      </c>
      <c r="C2" t="s">
        <v>46</v>
      </c>
      <c r="D2" t="s">
        <v>47</v>
      </c>
      <c r="E2" t="s">
        <v>48</v>
      </c>
    </row>
    <row r="3" spans="1:5" x14ac:dyDescent="0.25">
      <c r="A3" s="69">
        <v>2</v>
      </c>
      <c r="B3" s="69">
        <v>5</v>
      </c>
      <c r="C3" t="s">
        <v>46</v>
      </c>
      <c r="D3" t="s">
        <v>47</v>
      </c>
      <c r="E3" t="s">
        <v>48</v>
      </c>
    </row>
    <row r="4" spans="1:5" x14ac:dyDescent="0.25">
      <c r="A4" s="69">
        <v>9</v>
      </c>
      <c r="B4" s="69">
        <v>5</v>
      </c>
      <c r="C4" t="s">
        <v>46</v>
      </c>
      <c r="D4" t="s">
        <v>47</v>
      </c>
      <c r="E4" t="s">
        <v>48</v>
      </c>
    </row>
    <row r="5" spans="1:5" x14ac:dyDescent="0.25">
      <c r="A5" s="69">
        <v>9</v>
      </c>
      <c r="B5" s="69">
        <v>13</v>
      </c>
      <c r="C5" t="s">
        <v>46</v>
      </c>
      <c r="D5" t="s">
        <v>47</v>
      </c>
      <c r="E5" t="s">
        <v>48</v>
      </c>
    </row>
    <row r="6" spans="1:5" x14ac:dyDescent="0.25">
      <c r="A6" s="69">
        <v>9</v>
      </c>
      <c r="B6" s="69">
        <v>5</v>
      </c>
      <c r="C6" t="s">
        <v>46</v>
      </c>
      <c r="D6" t="s">
        <v>47</v>
      </c>
      <c r="E6" t="s">
        <v>48</v>
      </c>
    </row>
    <row r="7" spans="1:5" x14ac:dyDescent="0.25">
      <c r="A7" s="69">
        <v>9</v>
      </c>
      <c r="B7" s="69">
        <v>5</v>
      </c>
      <c r="C7" t="s">
        <v>46</v>
      </c>
      <c r="D7" t="s">
        <v>47</v>
      </c>
      <c r="E7" t="s">
        <v>48</v>
      </c>
    </row>
    <row r="8" spans="1:5" x14ac:dyDescent="0.25">
      <c r="A8" s="69">
        <v>2</v>
      </c>
      <c r="B8" s="69">
        <v>5</v>
      </c>
      <c r="C8" t="s">
        <v>46</v>
      </c>
      <c r="D8" t="s">
        <v>47</v>
      </c>
      <c r="E8" t="s">
        <v>48</v>
      </c>
    </row>
    <row r="9" spans="1:5" x14ac:dyDescent="0.25">
      <c r="A9" s="69">
        <v>9</v>
      </c>
      <c r="B9" s="69">
        <v>5</v>
      </c>
      <c r="C9" t="s">
        <v>46</v>
      </c>
      <c r="D9" t="s">
        <v>47</v>
      </c>
      <c r="E9" t="s">
        <v>48</v>
      </c>
    </row>
    <row r="10" spans="1:5" x14ac:dyDescent="0.25">
      <c r="A10" s="69">
        <v>9</v>
      </c>
      <c r="B10" s="69">
        <v>5</v>
      </c>
      <c r="C10" t="s">
        <v>46</v>
      </c>
      <c r="D10" t="s">
        <v>47</v>
      </c>
      <c r="E10" t="s">
        <v>48</v>
      </c>
    </row>
    <row r="11" spans="1:5" x14ac:dyDescent="0.25">
      <c r="A11" s="69">
        <v>2</v>
      </c>
      <c r="B11" s="69">
        <v>5</v>
      </c>
      <c r="C11" t="s">
        <v>46</v>
      </c>
      <c r="D11" t="s">
        <v>47</v>
      </c>
      <c r="E11" t="s">
        <v>48</v>
      </c>
    </row>
    <row r="12" spans="1:5" x14ac:dyDescent="0.25">
      <c r="A12" s="69">
        <v>9</v>
      </c>
      <c r="B12" s="69">
        <v>5</v>
      </c>
      <c r="C12" t="s">
        <v>46</v>
      </c>
      <c r="D12" t="s">
        <v>47</v>
      </c>
      <c r="E12" t="s">
        <v>48</v>
      </c>
    </row>
    <row r="13" spans="1:5" x14ac:dyDescent="0.25">
      <c r="A13" s="69">
        <v>9</v>
      </c>
      <c r="B13" s="69">
        <v>13</v>
      </c>
      <c r="C13" t="s">
        <v>46</v>
      </c>
      <c r="D13" t="s">
        <v>47</v>
      </c>
      <c r="E13" t="s">
        <v>48</v>
      </c>
    </row>
    <row r="14" spans="1:5" x14ac:dyDescent="0.25">
      <c r="A14" s="69">
        <v>9</v>
      </c>
      <c r="B14" s="69">
        <v>5</v>
      </c>
      <c r="C14" t="s">
        <v>46</v>
      </c>
      <c r="D14" t="s">
        <v>47</v>
      </c>
      <c r="E14" t="s">
        <v>48</v>
      </c>
    </row>
    <row r="15" spans="1:5" x14ac:dyDescent="0.25">
      <c r="A15" s="69">
        <v>9</v>
      </c>
      <c r="B15" s="69">
        <v>5</v>
      </c>
      <c r="C15" t="s">
        <v>46</v>
      </c>
      <c r="D15" t="s">
        <v>47</v>
      </c>
      <c r="E15" t="s">
        <v>48</v>
      </c>
    </row>
    <row r="16" spans="1:5" x14ac:dyDescent="0.25">
      <c r="A16" s="69">
        <v>9</v>
      </c>
      <c r="B16" s="69">
        <v>13</v>
      </c>
      <c r="C16" t="s">
        <v>46</v>
      </c>
      <c r="D16" t="s">
        <v>47</v>
      </c>
      <c r="E16" t="s">
        <v>48</v>
      </c>
    </row>
    <row r="17" spans="1:5" x14ac:dyDescent="0.25">
      <c r="A17" s="69">
        <v>9</v>
      </c>
      <c r="B17" s="69">
        <v>5</v>
      </c>
      <c r="C17" t="s">
        <v>46</v>
      </c>
      <c r="D17" t="s">
        <v>47</v>
      </c>
      <c r="E17" t="s">
        <v>48</v>
      </c>
    </row>
    <row r="18" spans="1:5" x14ac:dyDescent="0.25">
      <c r="A18" s="69">
        <v>9</v>
      </c>
      <c r="B18" s="69">
        <v>5</v>
      </c>
      <c r="C18" t="s">
        <v>46</v>
      </c>
      <c r="D18" t="s">
        <v>47</v>
      </c>
      <c r="E18" t="s">
        <v>48</v>
      </c>
    </row>
    <row r="19" spans="1:5" x14ac:dyDescent="0.25">
      <c r="A19" s="69">
        <v>9</v>
      </c>
      <c r="B19" s="69">
        <v>5</v>
      </c>
      <c r="C19" t="s">
        <v>46</v>
      </c>
      <c r="D19" t="s">
        <v>47</v>
      </c>
      <c r="E19" t="s">
        <v>48</v>
      </c>
    </row>
    <row r="20" spans="1:5" x14ac:dyDescent="0.25">
      <c r="A20" s="69">
        <v>9</v>
      </c>
      <c r="B20" s="69">
        <v>5</v>
      </c>
      <c r="C20" t="s">
        <v>46</v>
      </c>
      <c r="D20" t="s">
        <v>47</v>
      </c>
      <c r="E20" t="s">
        <v>48</v>
      </c>
    </row>
    <row r="21" spans="1:5" x14ac:dyDescent="0.25">
      <c r="A21" s="69">
        <v>2</v>
      </c>
      <c r="B21" s="69">
        <v>5</v>
      </c>
      <c r="C21" t="s">
        <v>46</v>
      </c>
      <c r="D21" t="s">
        <v>47</v>
      </c>
      <c r="E21" t="s">
        <v>48</v>
      </c>
    </row>
    <row r="22" spans="1:5" x14ac:dyDescent="0.25">
      <c r="A22" s="69">
        <v>9</v>
      </c>
      <c r="B22" s="69">
        <v>5</v>
      </c>
      <c r="C22" t="s">
        <v>46</v>
      </c>
      <c r="D22" t="s">
        <v>47</v>
      </c>
      <c r="E22" t="s">
        <v>48</v>
      </c>
    </row>
    <row r="23" spans="1:5" x14ac:dyDescent="0.25">
      <c r="A23" s="69">
        <v>2</v>
      </c>
      <c r="B23" s="69">
        <v>13</v>
      </c>
      <c r="C23" t="s">
        <v>46</v>
      </c>
      <c r="D23" t="s">
        <v>47</v>
      </c>
      <c r="E23" t="s">
        <v>48</v>
      </c>
    </row>
    <row r="24" spans="1:5" x14ac:dyDescent="0.25">
      <c r="A24" s="69">
        <v>9</v>
      </c>
      <c r="B24" s="69">
        <v>5</v>
      </c>
      <c r="C24" t="s">
        <v>46</v>
      </c>
      <c r="D24" t="s">
        <v>47</v>
      </c>
      <c r="E24" t="s">
        <v>48</v>
      </c>
    </row>
    <row r="25" spans="1:5" x14ac:dyDescent="0.25">
      <c r="A25" s="69">
        <v>9</v>
      </c>
      <c r="B25" s="69">
        <v>13</v>
      </c>
      <c r="C25" t="s">
        <v>46</v>
      </c>
      <c r="D25" t="s">
        <v>47</v>
      </c>
      <c r="E25" t="s">
        <v>48</v>
      </c>
    </row>
    <row r="26" spans="1:5" x14ac:dyDescent="0.25">
      <c r="A26" s="69">
        <v>9</v>
      </c>
      <c r="B26" s="69">
        <v>5</v>
      </c>
      <c r="C26" t="s">
        <v>46</v>
      </c>
      <c r="D26" t="s">
        <v>47</v>
      </c>
      <c r="E26" t="s">
        <v>48</v>
      </c>
    </row>
    <row r="27" spans="1:5" x14ac:dyDescent="0.25">
      <c r="A27" s="69">
        <v>9</v>
      </c>
      <c r="B27" s="69">
        <v>5</v>
      </c>
      <c r="C27" t="s">
        <v>46</v>
      </c>
      <c r="D27" t="s">
        <v>47</v>
      </c>
      <c r="E27" t="s">
        <v>48</v>
      </c>
    </row>
    <row r="28" spans="1:5" x14ac:dyDescent="0.25">
      <c r="A28" s="69">
        <v>9</v>
      </c>
      <c r="B28" s="69">
        <v>5</v>
      </c>
      <c r="C28" t="s">
        <v>46</v>
      </c>
      <c r="D28" t="s">
        <v>47</v>
      </c>
      <c r="E28" t="s">
        <v>48</v>
      </c>
    </row>
    <row r="29" spans="1:5" x14ac:dyDescent="0.25">
      <c r="A29" s="69">
        <v>9</v>
      </c>
      <c r="B29" s="69">
        <v>5</v>
      </c>
      <c r="C29" t="s">
        <v>46</v>
      </c>
      <c r="D29" t="s">
        <v>47</v>
      </c>
      <c r="E29" t="s">
        <v>48</v>
      </c>
    </row>
    <row r="30" spans="1:5" x14ac:dyDescent="0.25">
      <c r="A30" s="69">
        <v>2</v>
      </c>
      <c r="B30" s="69">
        <v>13</v>
      </c>
      <c r="C30" t="s">
        <v>46</v>
      </c>
      <c r="D30" t="s">
        <v>47</v>
      </c>
      <c r="E30" t="s">
        <v>48</v>
      </c>
    </row>
    <row r="31" spans="1:5" x14ac:dyDescent="0.25">
      <c r="A31" s="69">
        <v>9</v>
      </c>
      <c r="B31" s="69">
        <v>5</v>
      </c>
      <c r="C31" t="s">
        <v>46</v>
      </c>
      <c r="D31" t="s">
        <v>47</v>
      </c>
      <c r="E31" t="s">
        <v>48</v>
      </c>
    </row>
    <row r="32" spans="1:5" x14ac:dyDescent="0.25">
      <c r="A32" s="69">
        <v>9</v>
      </c>
      <c r="B32" s="69">
        <v>5</v>
      </c>
      <c r="C32" t="s">
        <v>46</v>
      </c>
      <c r="D32" t="s">
        <v>47</v>
      </c>
      <c r="E32" t="s">
        <v>48</v>
      </c>
    </row>
    <row r="33" spans="1:5" x14ac:dyDescent="0.25">
      <c r="A33" s="69">
        <v>9</v>
      </c>
      <c r="B33" s="69">
        <v>13</v>
      </c>
      <c r="C33" t="s">
        <v>46</v>
      </c>
      <c r="D33" t="s">
        <v>47</v>
      </c>
      <c r="E33" t="s">
        <v>48</v>
      </c>
    </row>
    <row r="34" spans="1:5" x14ac:dyDescent="0.25">
      <c r="A34" s="69">
        <v>9</v>
      </c>
      <c r="B34" s="69">
        <v>5</v>
      </c>
      <c r="C34" t="s">
        <v>46</v>
      </c>
      <c r="D34" t="s">
        <v>47</v>
      </c>
      <c r="E34" t="s">
        <v>48</v>
      </c>
    </row>
    <row r="35" spans="1:5" x14ac:dyDescent="0.25">
      <c r="A35" s="69">
        <v>9</v>
      </c>
      <c r="B35" s="69">
        <v>5</v>
      </c>
      <c r="C35" t="s">
        <v>46</v>
      </c>
      <c r="D35" t="s">
        <v>47</v>
      </c>
      <c r="E35" t="s">
        <v>48</v>
      </c>
    </row>
    <row r="36" spans="1:5" x14ac:dyDescent="0.25">
      <c r="A36" s="69">
        <v>9</v>
      </c>
      <c r="B36" s="69">
        <v>5</v>
      </c>
      <c r="C36" t="s">
        <v>46</v>
      </c>
      <c r="D36" t="s">
        <v>47</v>
      </c>
      <c r="E36" t="s">
        <v>48</v>
      </c>
    </row>
    <row r="37" spans="1:5" x14ac:dyDescent="0.25">
      <c r="A37" s="69">
        <v>9</v>
      </c>
      <c r="B37" s="69">
        <v>13</v>
      </c>
      <c r="C37" t="s">
        <v>46</v>
      </c>
      <c r="D37" t="s">
        <v>47</v>
      </c>
      <c r="E37" t="s">
        <v>48</v>
      </c>
    </row>
    <row r="38" spans="1:5" x14ac:dyDescent="0.25">
      <c r="A38" s="69">
        <v>9</v>
      </c>
      <c r="B38" s="69">
        <v>5</v>
      </c>
      <c r="C38" t="s">
        <v>46</v>
      </c>
      <c r="D38" t="s">
        <v>47</v>
      </c>
      <c r="E38" t="s">
        <v>48</v>
      </c>
    </row>
    <row r="39" spans="1:5" x14ac:dyDescent="0.25">
      <c r="A39" s="69">
        <v>9</v>
      </c>
      <c r="B39" s="69">
        <v>5</v>
      </c>
      <c r="C39" t="s">
        <v>46</v>
      </c>
      <c r="D39" t="s">
        <v>47</v>
      </c>
      <c r="E39" t="s">
        <v>48</v>
      </c>
    </row>
    <row r="40" spans="1:5" x14ac:dyDescent="0.25">
      <c r="A40" s="69">
        <v>9</v>
      </c>
      <c r="B40" s="69">
        <v>13</v>
      </c>
      <c r="C40" t="s">
        <v>46</v>
      </c>
      <c r="D40" t="s">
        <v>47</v>
      </c>
      <c r="E40" t="s">
        <v>48</v>
      </c>
    </row>
    <row r="41" spans="1:5" x14ac:dyDescent="0.25">
      <c r="A41" s="69">
        <v>2</v>
      </c>
      <c r="B41" s="69">
        <v>5</v>
      </c>
      <c r="C41" t="s">
        <v>46</v>
      </c>
      <c r="D41" t="s">
        <v>47</v>
      </c>
      <c r="E41" t="s">
        <v>48</v>
      </c>
    </row>
    <row r="42" spans="1:5" x14ac:dyDescent="0.25">
      <c r="A42" s="69">
        <v>9</v>
      </c>
      <c r="B42" s="69">
        <v>5</v>
      </c>
      <c r="C42" t="s">
        <v>46</v>
      </c>
      <c r="D42" t="s">
        <v>47</v>
      </c>
      <c r="E42" t="s">
        <v>48</v>
      </c>
    </row>
    <row r="43" spans="1:5" x14ac:dyDescent="0.25">
      <c r="A43" s="69">
        <v>9</v>
      </c>
      <c r="B43" s="69">
        <v>5</v>
      </c>
      <c r="C43" t="s">
        <v>46</v>
      </c>
      <c r="D43" t="s">
        <v>47</v>
      </c>
      <c r="E43" t="s">
        <v>48</v>
      </c>
    </row>
    <row r="44" spans="1:5" x14ac:dyDescent="0.25">
      <c r="A44" s="69">
        <v>2</v>
      </c>
      <c r="B44" s="69">
        <v>5</v>
      </c>
      <c r="C44" t="s">
        <v>46</v>
      </c>
      <c r="D44" t="s">
        <v>47</v>
      </c>
      <c r="E44" t="s">
        <v>48</v>
      </c>
    </row>
    <row r="45" spans="1:5" x14ac:dyDescent="0.25">
      <c r="A45" s="69">
        <v>2</v>
      </c>
      <c r="B45" s="69">
        <v>5</v>
      </c>
      <c r="C45" t="s">
        <v>46</v>
      </c>
      <c r="D45" t="s">
        <v>47</v>
      </c>
      <c r="E45" t="s">
        <v>48</v>
      </c>
    </row>
    <row r="46" spans="1:5" x14ac:dyDescent="0.25">
      <c r="A46" s="69">
        <v>9</v>
      </c>
      <c r="B46" s="69">
        <v>5</v>
      </c>
      <c r="C46" t="s">
        <v>46</v>
      </c>
      <c r="D46" t="s">
        <v>47</v>
      </c>
      <c r="E46" t="s">
        <v>48</v>
      </c>
    </row>
    <row r="47" spans="1:5" x14ac:dyDescent="0.25">
      <c r="A47" s="69">
        <v>9</v>
      </c>
      <c r="B47" s="69">
        <v>13</v>
      </c>
      <c r="C47" t="s">
        <v>46</v>
      </c>
      <c r="D47" t="s">
        <v>47</v>
      </c>
      <c r="E47" t="s">
        <v>48</v>
      </c>
    </row>
    <row r="48" spans="1:5" x14ac:dyDescent="0.25">
      <c r="A48" s="69">
        <v>2</v>
      </c>
      <c r="B48" s="69">
        <v>5</v>
      </c>
      <c r="C48" t="s">
        <v>46</v>
      </c>
      <c r="D48" t="s">
        <v>47</v>
      </c>
      <c r="E48" t="s">
        <v>48</v>
      </c>
    </row>
    <row r="49" spans="1:5" x14ac:dyDescent="0.25">
      <c r="A49" s="69">
        <v>9</v>
      </c>
      <c r="B49" s="69">
        <v>5</v>
      </c>
      <c r="C49" t="s">
        <v>46</v>
      </c>
      <c r="D49" t="s">
        <v>47</v>
      </c>
      <c r="E49" t="s">
        <v>48</v>
      </c>
    </row>
    <row r="50" spans="1:5" x14ac:dyDescent="0.25">
      <c r="A50" s="69">
        <v>9</v>
      </c>
      <c r="B50" s="69">
        <v>5</v>
      </c>
      <c r="C50" t="s">
        <v>46</v>
      </c>
      <c r="D50" t="s">
        <v>47</v>
      </c>
      <c r="E50" t="s">
        <v>48</v>
      </c>
    </row>
    <row r="51" spans="1:5" x14ac:dyDescent="0.25">
      <c r="A51" s="69">
        <v>9</v>
      </c>
      <c r="B51" s="69">
        <v>5</v>
      </c>
      <c r="C51" t="s">
        <v>46</v>
      </c>
      <c r="D51" t="s">
        <v>47</v>
      </c>
      <c r="E5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OrderTrial_2Outcomes (USE)</vt:lpstr>
      <vt:lpstr>Randomization_2Outcomes</vt:lpstr>
      <vt:lpstr>Diss Stim E1 and E2 SLS </vt:lpstr>
      <vt:lpstr>TeaTime Input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South Florida</dc:creator>
  <cp:lastModifiedBy>University of South Florida</cp:lastModifiedBy>
  <dcterms:created xsi:type="dcterms:W3CDTF">2018-08-18T20:34:18Z</dcterms:created>
  <dcterms:modified xsi:type="dcterms:W3CDTF">2018-08-18T21:06:06Z</dcterms:modified>
</cp:coreProperties>
</file>