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oquendo\Documents\estructura_proyecto\Grupo de Investigación\EMA\MATERIALES\Componentes\"/>
    </mc:Choice>
  </mc:AlternateContent>
  <xr:revisionPtr revIDLastSave="0" documentId="8_{9A247307-A124-45DA-8B73-872FA79966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onent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2" l="1"/>
  <c r="D92" i="2"/>
  <c r="D91" i="2"/>
  <c r="D90" i="2"/>
  <c r="D89" i="2"/>
  <c r="D88" i="2"/>
  <c r="D87" i="2"/>
  <c r="D86" i="2"/>
  <c r="D85" i="2"/>
  <c r="D84" i="2"/>
  <c r="D83" i="2"/>
  <c r="D82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5" i="2"/>
  <c r="D44" i="2"/>
  <c r="D41" i="2"/>
  <c r="D40" i="2"/>
  <c r="D39" i="2"/>
  <c r="D38" i="2"/>
  <c r="D37" i="2"/>
  <c r="D36" i="2"/>
  <c r="D35" i="2"/>
  <c r="D34" i="2"/>
  <c r="D33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<sst xmlns="http://schemas.openxmlformats.org/spreadsheetml/2006/main" count="123" uniqueCount="102">
  <si>
    <t>📂 EMA PRINCIPAL</t>
  </si>
  <si>
    <t>Categoría</t>
  </si>
  <si>
    <t>Nombre del Componente</t>
  </si>
  <si>
    <t>Cantidad</t>
  </si>
  <si>
    <t>Cantidad (G)</t>
  </si>
  <si>
    <t>Cables / Conexiones</t>
  </si>
  <si>
    <t>Cable plano tipo ribbon (gris)</t>
  </si>
  <si>
    <t>metros</t>
  </si>
  <si>
    <t>Cables de alimentación (rojo y negro)</t>
  </si>
  <si>
    <t>Conector GP4</t>
  </si>
  <si>
    <t>Conector GP6</t>
  </si>
  <si>
    <t>Electrónica</t>
  </si>
  <si>
    <t>Antena gsm Modulo sim+ cable adaptador</t>
  </si>
  <si>
    <t>Batería 18650</t>
  </si>
  <si>
    <t>BMS 3S</t>
  </si>
  <si>
    <t>bornera desenhufable  x2</t>
  </si>
  <si>
    <t>bornera desenhufable x4</t>
  </si>
  <si>
    <t>capacitores Cerámico 1uF</t>
  </si>
  <si>
    <t>capacitores  Cerámico 0,1uF</t>
  </si>
  <si>
    <t xml:space="preserve">conetor plug tipo barrril </t>
  </si>
  <si>
    <t>Conectores RJ45 hembra</t>
  </si>
  <si>
    <t xml:space="preserve">Interruptor redondo </t>
  </si>
  <si>
    <t>LED RG cuadrado</t>
  </si>
  <si>
    <t>Módulo adaptador para tarjeta microSD</t>
  </si>
  <si>
    <t>Módulo ESP32 30 pines</t>
  </si>
  <si>
    <t>Módulo LoRa Ra-02 (433 MHz)</t>
  </si>
  <si>
    <t>Módulo RTC DS3231 (I2C)</t>
  </si>
  <si>
    <t>Pantalla OLED (I2C) 1.3 pulgadas</t>
  </si>
  <si>
    <t>PCB personalizada (color azul)</t>
  </si>
  <si>
    <t>Pin header hembra-macho</t>
  </si>
  <si>
    <t>Pin header macho-macho</t>
  </si>
  <si>
    <t>Cargador 12V</t>
  </si>
  <si>
    <t>Portabaterías triple 18650</t>
  </si>
  <si>
    <t>Raspberry Pi Pico</t>
  </si>
  <si>
    <t>Micro SD 4GB</t>
  </si>
  <si>
    <t>Reguladores de voltaje con disipador LM350</t>
  </si>
  <si>
    <t>pi pico 2</t>
  </si>
  <si>
    <t>pi pico 2w</t>
  </si>
  <si>
    <t>Resistencias 1k -330 -510 -220</t>
  </si>
  <si>
    <t>Caja de paso plástica  15cm*15cm</t>
  </si>
  <si>
    <t>Separador de bronce con tuerca y tornillo 1cm lngitud</t>
  </si>
  <si>
    <t>Soporte frontal impreso en 3D (verde)</t>
  </si>
  <si>
    <t>Tornillos metálicos M3 5MM longitud</t>
  </si>
  <si>
    <t>Tornillos metálicos M3 15MM longitud</t>
  </si>
  <si>
    <t>Tuercas de seguridad metalicas M3</t>
  </si>
  <si>
    <t>Terminal Faston hembra  2.8  mm</t>
  </si>
  <si>
    <t>Termoretractil 1mm 2mm 3mm</t>
  </si>
  <si>
    <t>📂 NODO</t>
  </si>
  <si>
    <t>Pin headers hembra-macho</t>
  </si>
  <si>
    <t>Pin headers macho-macho</t>
  </si>
  <si>
    <t>Electrónicos</t>
  </si>
  <si>
    <t>Elemento</t>
  </si>
  <si>
    <t>Condensadores cerámicos 105 1uF</t>
  </si>
  <si>
    <t>Diodo 1N4007</t>
  </si>
  <si>
    <t xml:space="preserve">Conector GP2 </t>
  </si>
  <si>
    <t>Conector GP3</t>
  </si>
  <si>
    <t>BMS 2S</t>
  </si>
  <si>
    <t>PCB "SWITCH BOARD V1.2"</t>
  </si>
  <si>
    <t>Pic 16F628A</t>
  </si>
  <si>
    <t>Reguladores de voltaje L7809</t>
  </si>
  <si>
    <t>Reguladores de voltaje L7805</t>
  </si>
  <si>
    <t>Resistencias 1K</t>
  </si>
  <si>
    <t>Transistor TIP 127 NPN</t>
  </si>
  <si>
    <t>Zócalo DIP de 18 pines (para un CI)</t>
  </si>
  <si>
    <t>jumpers</t>
  </si>
  <si>
    <t>bornera desenhufable x2</t>
  </si>
  <si>
    <t>Panel Solar 9V</t>
  </si>
  <si>
    <t>Panel Solar 12V</t>
  </si>
  <si>
    <t>Portabaterías doble 18650</t>
  </si>
  <si>
    <t>Estructurales</t>
  </si>
  <si>
    <t>Caja de paso plastia  10*10</t>
  </si>
  <si>
    <t>Prensaestopa gris pg7</t>
  </si>
  <si>
    <t>Separadores metálicos (latón) con tornillos y tuerca 25mm</t>
  </si>
  <si>
    <t>Espuma 100x100x1 cm</t>
  </si>
  <si>
    <t>📂 Misceláneo</t>
  </si>
  <si>
    <t>Misceláneo</t>
  </si>
  <si>
    <t>Alcohol isopropiico</t>
  </si>
  <si>
    <t>1galon</t>
  </si>
  <si>
    <t>galon</t>
  </si>
  <si>
    <t>Cable Tipo C a Tipo C</t>
  </si>
  <si>
    <t>Cable USB a MicroUSB / Tipo C</t>
  </si>
  <si>
    <t>Cajas organizadoras plásticas</t>
  </si>
  <si>
    <t>estacion de soldadura electrónica</t>
  </si>
  <si>
    <t>Cargador de Baterias 18650 con medidor de capacidad</t>
  </si>
  <si>
    <t>Corta fríos</t>
  </si>
  <si>
    <t>kit motoortool y discos</t>
  </si>
  <si>
    <t>Estaño rollo</t>
  </si>
  <si>
    <t>Filamento  PLA blanco 1 Kg</t>
  </si>
  <si>
    <t>Extractor para soldadura estaño</t>
  </si>
  <si>
    <t>Filamento PLA negro 1Kg</t>
  </si>
  <si>
    <t>Multímetro</t>
  </si>
  <si>
    <t>Pinzas</t>
  </si>
  <si>
    <t>tercera mano</t>
  </si>
  <si>
    <t>Set de destornilladores</t>
  </si>
  <si>
    <t>📂 Sensores</t>
  </si>
  <si>
    <t>Sensores</t>
  </si>
  <si>
    <t>Sensor ultrasónico HCSR-04</t>
  </si>
  <si>
    <t>Sensor ultrasónico AJ-SR04M</t>
  </si>
  <si>
    <t>Sensor Tds meter de material particulado</t>
  </si>
  <si>
    <t>Sesor de temperatura BMP 180</t>
  </si>
  <si>
    <t xml:space="preserve">Sensor Acelerómetro Giroscopio Magnetómetro GY-9250
</t>
  </si>
  <si>
    <t>Módulo GPS NEO M8N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</si>
</sst>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1" fillId="0" borderId="4" xfId="0" applyFont="1" applyBorder="1"/>
    <xf numFmtId="0" fontId="1" fillId="2" borderId="0" xfId="0" applyFont="1" applyFill="1"/>
    <xf numFmtId="0" fontId="1" fillId="0" borderId="2" xfId="0" applyFont="1" applyBorder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4" xfId="0" applyFont="1" applyBorder="1"/>
    <xf numFmtId="0" fontId="3" fillId="0" borderId="1" xfId="0" applyFont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abSelected="1" workbookViewId="0">
      <selection activeCell="C22" sqref="C22"/>
    </sheetView>
  </sheetViews>
  <sheetFormatPr baseColWidth="10" defaultColWidth="12.6640625" defaultRowHeight="15.75" customHeight="1" x14ac:dyDescent="0.25"/>
  <sheetData>
    <row r="1" spans="1:5" x14ac:dyDescent="0.25">
      <c r="A1" s="1"/>
      <c r="B1" s="2" t="s">
        <v>0</v>
      </c>
      <c r="C1" s="2"/>
      <c r="D1" s="3"/>
      <c r="E1" s="1"/>
    </row>
    <row r="2" spans="1:5" x14ac:dyDescent="0.25">
      <c r="A2" s="4" t="s">
        <v>1</v>
      </c>
      <c r="B2" s="5" t="s">
        <v>2</v>
      </c>
      <c r="C2" s="5" t="s">
        <v>3</v>
      </c>
      <c r="D2" s="3" t="s">
        <v>4</v>
      </c>
      <c r="E2" s="1"/>
    </row>
    <row r="3" spans="1:5" x14ac:dyDescent="0.25">
      <c r="A3" s="22" t="s">
        <v>5</v>
      </c>
      <c r="B3" s="7" t="s">
        <v>6</v>
      </c>
      <c r="C3" s="8">
        <v>0.5</v>
      </c>
      <c r="D3" s="9">
        <f t="shared" ref="D3:D4" si="0">C3*15</f>
        <v>7.5</v>
      </c>
      <c r="E3" s="10" t="s">
        <v>7</v>
      </c>
    </row>
    <row r="4" spans="1:5" x14ac:dyDescent="0.25">
      <c r="A4" s="19"/>
      <c r="B4" s="7" t="s">
        <v>8</v>
      </c>
      <c r="C4" s="8">
        <v>0.2</v>
      </c>
      <c r="D4" s="9">
        <f t="shared" si="0"/>
        <v>3</v>
      </c>
      <c r="E4" s="10" t="s">
        <v>7</v>
      </c>
    </row>
    <row r="5" spans="1:5" x14ac:dyDescent="0.25">
      <c r="A5" s="19"/>
      <c r="B5" s="7" t="s">
        <v>9</v>
      </c>
      <c r="C5" s="8">
        <v>6</v>
      </c>
      <c r="D5" s="9">
        <f>C5*10</f>
        <v>60</v>
      </c>
      <c r="E5" s="10"/>
    </row>
    <row r="6" spans="1:5" x14ac:dyDescent="0.25">
      <c r="A6" s="20"/>
      <c r="B6" s="2" t="s">
        <v>10</v>
      </c>
      <c r="C6" s="12">
        <v>1</v>
      </c>
      <c r="D6" s="3">
        <f>C6*15</f>
        <v>15</v>
      </c>
      <c r="E6" s="1"/>
    </row>
    <row r="7" spans="1:5" x14ac:dyDescent="0.25">
      <c r="A7" s="21" t="s">
        <v>11</v>
      </c>
      <c r="B7" s="7" t="s">
        <v>12</v>
      </c>
      <c r="C7" s="8">
        <v>1</v>
      </c>
      <c r="D7" s="9">
        <f>C7*15*2</f>
        <v>30</v>
      </c>
      <c r="E7" s="10"/>
    </row>
    <row r="8" spans="1:5" x14ac:dyDescent="0.25">
      <c r="A8" s="19"/>
      <c r="B8" s="7" t="s">
        <v>13</v>
      </c>
      <c r="C8" s="8">
        <v>3</v>
      </c>
      <c r="D8" s="9">
        <f>C8</f>
        <v>3</v>
      </c>
      <c r="E8" s="10"/>
    </row>
    <row r="9" spans="1:5" x14ac:dyDescent="0.25">
      <c r="A9" s="19"/>
      <c r="B9" s="7" t="s">
        <v>14</v>
      </c>
      <c r="C9" s="8">
        <v>1</v>
      </c>
      <c r="D9" s="9">
        <f t="shared" ref="D9:D11" si="1">C9*15</f>
        <v>15</v>
      </c>
      <c r="E9" s="10"/>
    </row>
    <row r="10" spans="1:5" x14ac:dyDescent="0.25">
      <c r="A10" s="19"/>
      <c r="B10" s="7" t="s">
        <v>15</v>
      </c>
      <c r="C10" s="8">
        <v>1</v>
      </c>
      <c r="D10" s="9">
        <f t="shared" si="1"/>
        <v>15</v>
      </c>
      <c r="E10" s="10"/>
    </row>
    <row r="11" spans="1:5" x14ac:dyDescent="0.25">
      <c r="A11" s="19"/>
      <c r="B11" s="7" t="s">
        <v>16</v>
      </c>
      <c r="C11" s="8">
        <v>1</v>
      </c>
      <c r="D11" s="9">
        <f t="shared" si="1"/>
        <v>15</v>
      </c>
      <c r="E11" s="10"/>
    </row>
    <row r="12" spans="1:5" x14ac:dyDescent="0.25">
      <c r="A12" s="19"/>
      <c r="B12" s="7" t="s">
        <v>17</v>
      </c>
      <c r="C12" s="8">
        <v>2</v>
      </c>
      <c r="D12" s="9">
        <f>C12*15+60</f>
        <v>90</v>
      </c>
      <c r="E12" s="10"/>
    </row>
    <row r="13" spans="1:5" x14ac:dyDescent="0.25">
      <c r="A13" s="19"/>
      <c r="B13" s="7" t="s">
        <v>18</v>
      </c>
      <c r="C13" s="8">
        <v>2</v>
      </c>
      <c r="D13" s="9">
        <f>C13*15</f>
        <v>30</v>
      </c>
      <c r="E13" s="10"/>
    </row>
    <row r="14" spans="1:5" x14ac:dyDescent="0.25">
      <c r="A14" s="19"/>
      <c r="B14" s="7" t="s">
        <v>19</v>
      </c>
      <c r="C14" s="8">
        <v>1</v>
      </c>
      <c r="D14" s="9">
        <f>C14*15*2</f>
        <v>30</v>
      </c>
      <c r="E14" s="10"/>
    </row>
    <row r="15" spans="1:5" x14ac:dyDescent="0.25">
      <c r="A15" s="19"/>
      <c r="B15" s="7" t="s">
        <v>20</v>
      </c>
      <c r="C15" s="8">
        <v>5</v>
      </c>
      <c r="D15" s="9">
        <f t="shared" ref="D15:D19" si="2">C15*15</f>
        <v>75</v>
      </c>
      <c r="E15" s="10"/>
    </row>
    <row r="16" spans="1:5" x14ac:dyDescent="0.25">
      <c r="A16" s="19"/>
      <c r="B16" s="7" t="s">
        <v>21</v>
      </c>
      <c r="C16" s="8">
        <v>1</v>
      </c>
      <c r="D16" s="9">
        <f t="shared" si="2"/>
        <v>15</v>
      </c>
      <c r="E16" s="10"/>
    </row>
    <row r="17" spans="1:5" x14ac:dyDescent="0.25">
      <c r="A17" s="19"/>
      <c r="B17" s="7" t="s">
        <v>22</v>
      </c>
      <c r="C17" s="8">
        <v>3</v>
      </c>
      <c r="D17" s="9">
        <f t="shared" si="2"/>
        <v>45</v>
      </c>
      <c r="E17" s="10"/>
    </row>
    <row r="18" spans="1:5" x14ac:dyDescent="0.25">
      <c r="A18" s="19"/>
      <c r="B18" s="7" t="s">
        <v>23</v>
      </c>
      <c r="C18" s="8">
        <v>1</v>
      </c>
      <c r="D18" s="9">
        <f t="shared" si="2"/>
        <v>15</v>
      </c>
      <c r="E18" s="10"/>
    </row>
    <row r="19" spans="1:5" x14ac:dyDescent="0.25">
      <c r="A19" s="19"/>
      <c r="B19" s="7" t="s">
        <v>24</v>
      </c>
      <c r="C19" s="8">
        <v>1</v>
      </c>
      <c r="D19" s="9">
        <f t="shared" si="2"/>
        <v>15</v>
      </c>
      <c r="E19" s="10"/>
    </row>
    <row r="20" spans="1:5" x14ac:dyDescent="0.25">
      <c r="A20" s="19"/>
      <c r="B20" s="7" t="s">
        <v>25</v>
      </c>
      <c r="C20" s="8">
        <v>1</v>
      </c>
      <c r="D20" s="9">
        <f>C20*15*2</f>
        <v>30</v>
      </c>
      <c r="E20" s="10"/>
    </row>
    <row r="21" spans="1:5" x14ac:dyDescent="0.25">
      <c r="A21" s="19"/>
      <c r="B21" s="7" t="s">
        <v>26</v>
      </c>
      <c r="C21" s="8">
        <v>1</v>
      </c>
      <c r="D21" s="9">
        <f t="shared" ref="D21:D24" si="3">C21*15</f>
        <v>15</v>
      </c>
      <c r="E21" s="10"/>
    </row>
    <row r="22" spans="1:5" x14ac:dyDescent="0.25">
      <c r="A22" s="19"/>
      <c r="B22" s="7" t="s">
        <v>27</v>
      </c>
      <c r="C22" s="23">
        <v>1</v>
      </c>
      <c r="D22" s="9">
        <f t="shared" si="3"/>
        <v>15</v>
      </c>
      <c r="E22" s="10"/>
    </row>
    <row r="23" spans="1:5" x14ac:dyDescent="0.25">
      <c r="A23" s="19"/>
      <c r="B23" s="13" t="s">
        <v>28</v>
      </c>
      <c r="C23" s="14">
        <v>1</v>
      </c>
      <c r="D23" s="9">
        <f t="shared" si="3"/>
        <v>15</v>
      </c>
      <c r="E23" s="10"/>
    </row>
    <row r="24" spans="1:5" x14ac:dyDescent="0.25">
      <c r="A24" s="19"/>
      <c r="B24" s="7" t="s">
        <v>29</v>
      </c>
      <c r="C24" s="8">
        <v>8</v>
      </c>
      <c r="D24" s="9">
        <f t="shared" si="3"/>
        <v>120</v>
      </c>
      <c r="E24" s="10"/>
    </row>
    <row r="25" spans="1:5" x14ac:dyDescent="0.25">
      <c r="A25" s="19"/>
      <c r="B25" s="7" t="s">
        <v>30</v>
      </c>
      <c r="C25" s="8">
        <v>1</v>
      </c>
      <c r="D25" s="9">
        <f>C25*15+15</f>
        <v>30</v>
      </c>
      <c r="E25" s="10"/>
    </row>
    <row r="26" spans="1:5" x14ac:dyDescent="0.25">
      <c r="A26" s="19"/>
      <c r="B26" s="7" t="s">
        <v>31</v>
      </c>
      <c r="C26" s="8">
        <v>1</v>
      </c>
      <c r="D26" s="9">
        <f t="shared" ref="D26:D27" si="4">C26*15</f>
        <v>15</v>
      </c>
      <c r="E26" s="10"/>
    </row>
    <row r="27" spans="1:5" x14ac:dyDescent="0.25">
      <c r="A27" s="19"/>
      <c r="B27" s="7" t="s">
        <v>32</v>
      </c>
      <c r="C27" s="8">
        <v>1</v>
      </c>
      <c r="D27" s="9">
        <f t="shared" si="4"/>
        <v>15</v>
      </c>
      <c r="E27" s="10"/>
    </row>
    <row r="28" spans="1:5" x14ac:dyDescent="0.25">
      <c r="A28" s="19"/>
      <c r="B28" s="7" t="s">
        <v>33</v>
      </c>
      <c r="C28" s="8">
        <v>1</v>
      </c>
      <c r="D28" s="9">
        <f>C28*15*2</f>
        <v>30</v>
      </c>
      <c r="E28" s="10"/>
    </row>
    <row r="29" spans="1:5" x14ac:dyDescent="0.25">
      <c r="A29" s="19"/>
      <c r="B29" s="7" t="s">
        <v>34</v>
      </c>
      <c r="C29" s="8">
        <v>1</v>
      </c>
      <c r="D29" s="9">
        <f t="shared" ref="D29:D30" si="5">C29*15</f>
        <v>15</v>
      </c>
      <c r="E29" s="10"/>
    </row>
    <row r="30" spans="1:5" x14ac:dyDescent="0.25">
      <c r="A30" s="19"/>
      <c r="B30" s="7" t="s">
        <v>35</v>
      </c>
      <c r="C30" s="8">
        <v>2</v>
      </c>
      <c r="D30" s="9">
        <f t="shared" si="5"/>
        <v>30</v>
      </c>
      <c r="E30" s="10"/>
    </row>
    <row r="31" spans="1:5" x14ac:dyDescent="0.25">
      <c r="A31" s="19"/>
      <c r="B31" s="7" t="s">
        <v>36</v>
      </c>
      <c r="C31" s="8"/>
      <c r="D31" s="9">
        <v>3</v>
      </c>
      <c r="E31" s="10"/>
    </row>
    <row r="32" spans="1:5" x14ac:dyDescent="0.25">
      <c r="A32" s="19"/>
      <c r="B32" s="7" t="s">
        <v>37</v>
      </c>
      <c r="C32" s="8"/>
      <c r="D32" s="9">
        <v>3</v>
      </c>
      <c r="E32" s="10"/>
    </row>
    <row r="33" spans="1:5" x14ac:dyDescent="0.25">
      <c r="A33" s="20"/>
      <c r="B33" s="2" t="s">
        <v>38</v>
      </c>
      <c r="C33" s="12">
        <v>1</v>
      </c>
      <c r="D33" s="3">
        <f>C33*15+45</f>
        <v>60</v>
      </c>
      <c r="E33" s="1"/>
    </row>
    <row r="34" spans="1:5" x14ac:dyDescent="0.25">
      <c r="A34" s="18" t="s">
        <v>5</v>
      </c>
      <c r="B34" s="7" t="s">
        <v>39</v>
      </c>
      <c r="C34" s="8">
        <v>1</v>
      </c>
      <c r="D34" s="9">
        <f t="shared" ref="D34:D38" si="6">C34*15</f>
        <v>15</v>
      </c>
      <c r="E34" s="10"/>
    </row>
    <row r="35" spans="1:5" x14ac:dyDescent="0.25">
      <c r="A35" s="19"/>
      <c r="B35" s="7" t="s">
        <v>40</v>
      </c>
      <c r="C35" s="8">
        <v>1</v>
      </c>
      <c r="D35" s="9">
        <f t="shared" si="6"/>
        <v>15</v>
      </c>
      <c r="E35" s="10"/>
    </row>
    <row r="36" spans="1:5" x14ac:dyDescent="0.25">
      <c r="A36" s="19"/>
      <c r="B36" s="13" t="s">
        <v>41</v>
      </c>
      <c r="C36" s="14">
        <v>1</v>
      </c>
      <c r="D36" s="9">
        <f t="shared" si="6"/>
        <v>15</v>
      </c>
      <c r="E36" s="10"/>
    </row>
    <row r="37" spans="1:5" x14ac:dyDescent="0.25">
      <c r="A37" s="19"/>
      <c r="B37" s="7" t="s">
        <v>42</v>
      </c>
      <c r="C37" s="8">
        <v>4</v>
      </c>
      <c r="D37" s="9">
        <f t="shared" si="6"/>
        <v>60</v>
      </c>
      <c r="E37" s="10"/>
    </row>
    <row r="38" spans="1:5" x14ac:dyDescent="0.25">
      <c r="A38" s="19"/>
      <c r="B38" s="7" t="s">
        <v>43</v>
      </c>
      <c r="C38" s="8">
        <v>4</v>
      </c>
      <c r="D38" s="9">
        <f t="shared" si="6"/>
        <v>60</v>
      </c>
      <c r="E38" s="10"/>
    </row>
    <row r="39" spans="1:5" x14ac:dyDescent="0.25">
      <c r="A39" s="19"/>
      <c r="B39" s="7" t="s">
        <v>44</v>
      </c>
      <c r="C39" s="8">
        <v>8</v>
      </c>
      <c r="D39" s="9">
        <f>C39*10</f>
        <v>80</v>
      </c>
      <c r="E39" s="10"/>
    </row>
    <row r="40" spans="1:5" x14ac:dyDescent="0.25">
      <c r="A40" s="19"/>
      <c r="B40" s="7" t="s">
        <v>45</v>
      </c>
      <c r="C40" s="8">
        <v>5</v>
      </c>
      <c r="D40" s="9">
        <f t="shared" ref="D40:D41" si="7">C40*15</f>
        <v>75</v>
      </c>
      <c r="E40" s="10"/>
    </row>
    <row r="41" spans="1:5" x14ac:dyDescent="0.25">
      <c r="A41" s="20"/>
      <c r="B41" s="2" t="s">
        <v>46</v>
      </c>
      <c r="C41" s="12">
        <v>0.5</v>
      </c>
      <c r="D41" s="3">
        <f t="shared" si="7"/>
        <v>7.5</v>
      </c>
      <c r="E41" s="1" t="s">
        <v>7</v>
      </c>
    </row>
    <row r="42" spans="1:5" x14ac:dyDescent="0.25">
      <c r="A42" s="1"/>
      <c r="B42" s="15" t="s">
        <v>47</v>
      </c>
      <c r="C42" s="2"/>
      <c r="D42" s="3"/>
      <c r="E42" s="1"/>
    </row>
    <row r="43" spans="1:5" x14ac:dyDescent="0.25">
      <c r="A43" s="4" t="s">
        <v>1</v>
      </c>
      <c r="B43" s="5" t="s">
        <v>2</v>
      </c>
      <c r="C43" s="5" t="s">
        <v>3</v>
      </c>
      <c r="D43" s="3" t="s">
        <v>4</v>
      </c>
      <c r="E43" s="1"/>
    </row>
    <row r="44" spans="1:5" x14ac:dyDescent="0.25">
      <c r="A44" s="18"/>
      <c r="B44" s="11" t="s">
        <v>48</v>
      </c>
      <c r="C44" s="8">
        <v>2</v>
      </c>
      <c r="D44" s="9">
        <f t="shared" ref="D44:D45" si="8">C44*15</f>
        <v>30</v>
      </c>
      <c r="E44" s="10"/>
    </row>
    <row r="45" spans="1:5" x14ac:dyDescent="0.25">
      <c r="A45" s="19"/>
      <c r="B45" s="11" t="s">
        <v>49</v>
      </c>
      <c r="C45" s="8">
        <v>1</v>
      </c>
      <c r="D45" s="9">
        <f t="shared" si="8"/>
        <v>15</v>
      </c>
      <c r="E45" s="10"/>
    </row>
    <row r="46" spans="1:5" x14ac:dyDescent="0.25">
      <c r="A46" s="21" t="s">
        <v>50</v>
      </c>
      <c r="B46" s="7"/>
      <c r="C46" s="7"/>
      <c r="D46" s="9"/>
      <c r="E46" s="10"/>
    </row>
    <row r="47" spans="1:5" x14ac:dyDescent="0.25">
      <c r="A47" s="19"/>
      <c r="B47" s="16" t="s">
        <v>51</v>
      </c>
      <c r="C47" s="16" t="s">
        <v>3</v>
      </c>
      <c r="D47" s="9"/>
      <c r="E47" s="10"/>
    </row>
    <row r="48" spans="1:5" x14ac:dyDescent="0.25">
      <c r="A48" s="19"/>
      <c r="B48" s="11" t="s">
        <v>52</v>
      </c>
      <c r="C48" s="8">
        <v>4</v>
      </c>
      <c r="D48" s="9">
        <f t="shared" ref="D48:D75" si="9">C48*15</f>
        <v>60</v>
      </c>
      <c r="E48" s="10"/>
    </row>
    <row r="49" spans="1:5" x14ac:dyDescent="0.25">
      <c r="A49" s="19"/>
      <c r="B49" s="7" t="s">
        <v>53</v>
      </c>
      <c r="C49" s="8">
        <v>2</v>
      </c>
      <c r="D49" s="9">
        <f t="shared" si="9"/>
        <v>30</v>
      </c>
      <c r="E49" s="10"/>
    </row>
    <row r="50" spans="1:5" x14ac:dyDescent="0.25">
      <c r="A50" s="19"/>
      <c r="B50" s="7" t="s">
        <v>54</v>
      </c>
      <c r="C50" s="8">
        <v>3</v>
      </c>
      <c r="D50" s="9">
        <f t="shared" si="9"/>
        <v>45</v>
      </c>
      <c r="E50" s="10"/>
    </row>
    <row r="51" spans="1:5" x14ac:dyDescent="0.25">
      <c r="A51" s="19"/>
      <c r="B51" s="7" t="s">
        <v>55</v>
      </c>
      <c r="C51" s="8">
        <v>4</v>
      </c>
      <c r="D51" s="9">
        <f t="shared" si="9"/>
        <v>60</v>
      </c>
      <c r="E51" s="10"/>
    </row>
    <row r="52" spans="1:5" x14ac:dyDescent="0.25">
      <c r="A52" s="19"/>
      <c r="B52" s="11" t="s">
        <v>9</v>
      </c>
      <c r="C52" s="8">
        <v>1</v>
      </c>
      <c r="D52" s="9">
        <f t="shared" si="9"/>
        <v>15</v>
      </c>
      <c r="E52" s="10"/>
    </row>
    <row r="53" spans="1:5" x14ac:dyDescent="0.25">
      <c r="A53" s="19"/>
      <c r="B53" s="11" t="s">
        <v>13</v>
      </c>
      <c r="C53" s="8">
        <v>2</v>
      </c>
      <c r="D53" s="9">
        <f t="shared" si="9"/>
        <v>30</v>
      </c>
      <c r="E53" s="10"/>
    </row>
    <row r="54" spans="1:5" x14ac:dyDescent="0.25">
      <c r="A54" s="19"/>
      <c r="B54" s="7" t="s">
        <v>56</v>
      </c>
      <c r="C54" s="8">
        <v>1</v>
      </c>
      <c r="D54" s="9">
        <f t="shared" si="9"/>
        <v>15</v>
      </c>
      <c r="E54" s="10"/>
    </row>
    <row r="55" spans="1:5" x14ac:dyDescent="0.25">
      <c r="A55" s="19"/>
      <c r="B55" s="11" t="s">
        <v>25</v>
      </c>
      <c r="C55" s="8">
        <v>1</v>
      </c>
      <c r="D55" s="9">
        <f t="shared" si="9"/>
        <v>15</v>
      </c>
      <c r="E55" s="10"/>
    </row>
    <row r="56" spans="1:5" x14ac:dyDescent="0.25">
      <c r="A56" s="19"/>
      <c r="B56" s="13" t="s">
        <v>57</v>
      </c>
      <c r="C56" s="14">
        <v>1</v>
      </c>
      <c r="D56" s="9">
        <f t="shared" si="9"/>
        <v>15</v>
      </c>
      <c r="E56" s="10"/>
    </row>
    <row r="57" spans="1:5" x14ac:dyDescent="0.25">
      <c r="A57" s="19"/>
      <c r="B57" s="7" t="s">
        <v>58</v>
      </c>
      <c r="C57" s="8">
        <v>1</v>
      </c>
      <c r="D57" s="9">
        <f t="shared" si="9"/>
        <v>15</v>
      </c>
      <c r="E57" s="10"/>
    </row>
    <row r="58" spans="1:5" x14ac:dyDescent="0.25">
      <c r="A58" s="19"/>
      <c r="B58" s="11" t="s">
        <v>33</v>
      </c>
      <c r="C58" s="8">
        <v>1</v>
      </c>
      <c r="D58" s="9">
        <f t="shared" si="9"/>
        <v>15</v>
      </c>
      <c r="E58" s="10"/>
    </row>
    <row r="59" spans="1:5" x14ac:dyDescent="0.25">
      <c r="A59" s="19"/>
      <c r="B59" s="7" t="s">
        <v>59</v>
      </c>
      <c r="C59" s="8">
        <v>1</v>
      </c>
      <c r="D59" s="9">
        <f t="shared" si="9"/>
        <v>15</v>
      </c>
      <c r="E59" s="10"/>
    </row>
    <row r="60" spans="1:5" x14ac:dyDescent="0.25">
      <c r="A60" s="19"/>
      <c r="B60" s="7" t="s">
        <v>60</v>
      </c>
      <c r="C60" s="8">
        <v>1</v>
      </c>
      <c r="D60" s="9">
        <f t="shared" si="9"/>
        <v>15</v>
      </c>
      <c r="E60" s="10"/>
    </row>
    <row r="61" spans="1:5" x14ac:dyDescent="0.25">
      <c r="A61" s="19"/>
      <c r="B61" s="11" t="s">
        <v>61</v>
      </c>
      <c r="C61" s="8">
        <v>3</v>
      </c>
      <c r="D61" s="9">
        <f t="shared" si="9"/>
        <v>45</v>
      </c>
      <c r="E61" s="10"/>
    </row>
    <row r="62" spans="1:5" x14ac:dyDescent="0.25">
      <c r="A62" s="19"/>
      <c r="B62" s="7" t="s">
        <v>62</v>
      </c>
      <c r="C62" s="8">
        <v>1</v>
      </c>
      <c r="D62" s="9">
        <f t="shared" si="9"/>
        <v>15</v>
      </c>
      <c r="E62" s="10"/>
    </row>
    <row r="63" spans="1:5" x14ac:dyDescent="0.25">
      <c r="A63" s="19"/>
      <c r="B63" s="11" t="s">
        <v>12</v>
      </c>
      <c r="C63" s="8">
        <v>1</v>
      </c>
      <c r="D63" s="9">
        <f t="shared" si="9"/>
        <v>15</v>
      </c>
      <c r="E63" s="10"/>
    </row>
    <row r="64" spans="1:5" x14ac:dyDescent="0.25">
      <c r="A64" s="19"/>
      <c r="B64" s="7" t="s">
        <v>63</v>
      </c>
      <c r="C64" s="8">
        <v>1</v>
      </c>
      <c r="D64" s="9">
        <f t="shared" si="9"/>
        <v>15</v>
      </c>
      <c r="E64" s="10"/>
    </row>
    <row r="65" spans="1:5" x14ac:dyDescent="0.25">
      <c r="A65" s="19"/>
      <c r="B65" s="7" t="s">
        <v>64</v>
      </c>
      <c r="C65" s="7">
        <v>2</v>
      </c>
      <c r="D65" s="9">
        <f t="shared" si="9"/>
        <v>30</v>
      </c>
      <c r="E65" s="10"/>
    </row>
    <row r="66" spans="1:5" x14ac:dyDescent="0.25">
      <c r="A66" s="19"/>
      <c r="B66" s="11" t="s">
        <v>65</v>
      </c>
      <c r="C66" s="7">
        <v>2</v>
      </c>
      <c r="D66" s="9">
        <f t="shared" si="9"/>
        <v>30</v>
      </c>
      <c r="E66" s="10"/>
    </row>
    <row r="67" spans="1:5" x14ac:dyDescent="0.25">
      <c r="A67" s="19"/>
      <c r="B67" s="11" t="s">
        <v>19</v>
      </c>
      <c r="C67" s="7">
        <v>1</v>
      </c>
      <c r="D67" s="9">
        <f t="shared" si="9"/>
        <v>15</v>
      </c>
      <c r="E67" s="10"/>
    </row>
    <row r="68" spans="1:5" x14ac:dyDescent="0.25">
      <c r="A68" s="19"/>
      <c r="B68" s="7" t="s">
        <v>66</v>
      </c>
      <c r="C68" s="7">
        <v>1</v>
      </c>
      <c r="D68" s="9">
        <f t="shared" si="9"/>
        <v>15</v>
      </c>
      <c r="E68" s="10"/>
    </row>
    <row r="69" spans="1:5" x14ac:dyDescent="0.25">
      <c r="A69" s="19"/>
      <c r="B69" s="7" t="s">
        <v>67</v>
      </c>
      <c r="C69" s="7">
        <v>1</v>
      </c>
      <c r="D69" s="9">
        <f t="shared" si="9"/>
        <v>15</v>
      </c>
      <c r="E69" s="10"/>
    </row>
    <row r="70" spans="1:5" x14ac:dyDescent="0.25">
      <c r="A70" s="19"/>
      <c r="B70" s="11" t="s">
        <v>31</v>
      </c>
      <c r="C70" s="7">
        <v>1</v>
      </c>
      <c r="D70" s="9">
        <f t="shared" si="9"/>
        <v>15</v>
      </c>
      <c r="E70" s="10"/>
    </row>
    <row r="71" spans="1:5" x14ac:dyDescent="0.25">
      <c r="A71" s="20"/>
      <c r="B71" s="2" t="s">
        <v>68</v>
      </c>
      <c r="C71" s="2">
        <v>1</v>
      </c>
      <c r="D71" s="3">
        <f t="shared" si="9"/>
        <v>15</v>
      </c>
      <c r="E71" s="1"/>
    </row>
    <row r="72" spans="1:5" x14ac:dyDescent="0.25">
      <c r="A72" s="21" t="s">
        <v>69</v>
      </c>
      <c r="B72" s="7" t="s">
        <v>70</v>
      </c>
      <c r="C72" s="8">
        <v>1</v>
      </c>
      <c r="D72" s="9">
        <f t="shared" si="9"/>
        <v>15</v>
      </c>
      <c r="E72" s="10"/>
    </row>
    <row r="73" spans="1:5" x14ac:dyDescent="0.25">
      <c r="A73" s="19"/>
      <c r="B73" s="7" t="s">
        <v>71</v>
      </c>
      <c r="C73" s="8">
        <v>1</v>
      </c>
      <c r="D73" s="9">
        <f t="shared" si="9"/>
        <v>15</v>
      </c>
      <c r="E73" s="10"/>
    </row>
    <row r="74" spans="1:5" x14ac:dyDescent="0.25">
      <c r="A74" s="19"/>
      <c r="B74" s="7" t="s">
        <v>72</v>
      </c>
      <c r="C74" s="8">
        <v>3</v>
      </c>
      <c r="D74" s="9">
        <f t="shared" si="9"/>
        <v>45</v>
      </c>
      <c r="E74" s="10"/>
    </row>
    <row r="75" spans="1:5" x14ac:dyDescent="0.25">
      <c r="A75" s="20"/>
      <c r="B75" s="2" t="s">
        <v>73</v>
      </c>
      <c r="C75" s="12">
        <v>0.5</v>
      </c>
      <c r="D75" s="3">
        <f t="shared" si="9"/>
        <v>7.5</v>
      </c>
      <c r="E75" s="1"/>
    </row>
    <row r="76" spans="1:5" x14ac:dyDescent="0.25">
      <c r="A76" s="6"/>
      <c r="B76" s="17" t="s">
        <v>74</v>
      </c>
      <c r="C76" s="2"/>
      <c r="D76" s="3"/>
      <c r="E76" s="1"/>
    </row>
    <row r="77" spans="1:5" x14ac:dyDescent="0.25">
      <c r="A77" s="4" t="s">
        <v>1</v>
      </c>
      <c r="B77" s="5" t="s">
        <v>51</v>
      </c>
      <c r="C77" s="5" t="s">
        <v>3</v>
      </c>
      <c r="D77" s="3"/>
      <c r="E77" s="1"/>
    </row>
    <row r="78" spans="1:5" x14ac:dyDescent="0.25">
      <c r="A78" s="21" t="s">
        <v>75</v>
      </c>
      <c r="B78" s="7" t="s">
        <v>76</v>
      </c>
      <c r="C78" s="8" t="s">
        <v>77</v>
      </c>
      <c r="D78" s="9">
        <v>2</v>
      </c>
      <c r="E78" s="10" t="s">
        <v>78</v>
      </c>
    </row>
    <row r="79" spans="1:5" x14ac:dyDescent="0.25">
      <c r="A79" s="19"/>
      <c r="B79" s="7" t="s">
        <v>79</v>
      </c>
      <c r="C79" s="8">
        <v>2</v>
      </c>
      <c r="D79" s="9">
        <v>5</v>
      </c>
      <c r="E79" s="10"/>
    </row>
    <row r="80" spans="1:5" x14ac:dyDescent="0.25">
      <c r="A80" s="19"/>
      <c r="B80" s="7" t="s">
        <v>80</v>
      </c>
      <c r="C80" s="8">
        <v>1</v>
      </c>
      <c r="D80" s="9">
        <v>5</v>
      </c>
      <c r="E80" s="10"/>
    </row>
    <row r="81" spans="1:5" x14ac:dyDescent="0.25">
      <c r="A81" s="19"/>
      <c r="B81" s="7" t="s">
        <v>81</v>
      </c>
      <c r="C81" s="8">
        <v>6</v>
      </c>
      <c r="D81" s="9">
        <v>3</v>
      </c>
      <c r="E81" s="10"/>
    </row>
    <row r="82" spans="1:5" x14ac:dyDescent="0.25">
      <c r="A82" s="19"/>
      <c r="B82" s="7" t="s">
        <v>82</v>
      </c>
      <c r="C82" s="8">
        <v>1</v>
      </c>
      <c r="D82" s="9">
        <f t="shared" ref="D82:D93" si="10">C82</f>
        <v>1</v>
      </c>
      <c r="E82" s="10"/>
    </row>
    <row r="83" spans="1:5" x14ac:dyDescent="0.25">
      <c r="A83" s="19"/>
      <c r="B83" s="7" t="s">
        <v>83</v>
      </c>
      <c r="C83" s="8">
        <v>1</v>
      </c>
      <c r="D83" s="9">
        <f t="shared" si="10"/>
        <v>1</v>
      </c>
      <c r="E83" s="10"/>
    </row>
    <row r="84" spans="1:5" x14ac:dyDescent="0.25">
      <c r="A84" s="19"/>
      <c r="B84" s="7" t="s">
        <v>84</v>
      </c>
      <c r="C84" s="8">
        <v>2</v>
      </c>
      <c r="D84" s="9">
        <f t="shared" si="10"/>
        <v>2</v>
      </c>
      <c r="E84" s="10"/>
    </row>
    <row r="85" spans="1:5" x14ac:dyDescent="0.25">
      <c r="A85" s="19"/>
      <c r="B85" s="7" t="s">
        <v>85</v>
      </c>
      <c r="C85" s="8">
        <v>1</v>
      </c>
      <c r="D85" s="9">
        <f t="shared" si="10"/>
        <v>1</v>
      </c>
      <c r="E85" s="10"/>
    </row>
    <row r="86" spans="1:5" x14ac:dyDescent="0.25">
      <c r="A86" s="19"/>
      <c r="B86" s="7" t="s">
        <v>86</v>
      </c>
      <c r="C86" s="8">
        <v>3</v>
      </c>
      <c r="D86" s="9">
        <f t="shared" si="10"/>
        <v>3</v>
      </c>
      <c r="E86" s="10"/>
    </row>
    <row r="87" spans="1:5" x14ac:dyDescent="0.25">
      <c r="A87" s="19"/>
      <c r="B87" s="7" t="s">
        <v>87</v>
      </c>
      <c r="C87" s="8">
        <v>1</v>
      </c>
      <c r="D87" s="9">
        <f t="shared" si="10"/>
        <v>1</v>
      </c>
      <c r="E87" s="10"/>
    </row>
    <row r="88" spans="1:5" x14ac:dyDescent="0.25">
      <c r="A88" s="19"/>
      <c r="B88" s="7" t="s">
        <v>88</v>
      </c>
      <c r="C88" s="8">
        <v>1</v>
      </c>
      <c r="D88" s="9">
        <f t="shared" si="10"/>
        <v>1</v>
      </c>
      <c r="E88" s="10"/>
    </row>
    <row r="89" spans="1:5" x14ac:dyDescent="0.25">
      <c r="A89" s="19"/>
      <c r="B89" s="7" t="s">
        <v>89</v>
      </c>
      <c r="C89" s="8">
        <v>1</v>
      </c>
      <c r="D89" s="9">
        <f t="shared" si="10"/>
        <v>1</v>
      </c>
      <c r="E89" s="10"/>
    </row>
    <row r="90" spans="1:5" x14ac:dyDescent="0.25">
      <c r="A90" s="19"/>
      <c r="B90" s="7" t="s">
        <v>90</v>
      </c>
      <c r="C90" s="8">
        <v>1</v>
      </c>
      <c r="D90" s="9">
        <f t="shared" si="10"/>
        <v>1</v>
      </c>
      <c r="E90" s="10"/>
    </row>
    <row r="91" spans="1:5" x14ac:dyDescent="0.25">
      <c r="A91" s="19"/>
      <c r="B91" s="7" t="s">
        <v>91</v>
      </c>
      <c r="C91" s="8">
        <v>2</v>
      </c>
      <c r="D91" s="9">
        <f t="shared" si="10"/>
        <v>2</v>
      </c>
      <c r="E91" s="10"/>
    </row>
    <row r="92" spans="1:5" x14ac:dyDescent="0.25">
      <c r="A92" s="19"/>
      <c r="B92" s="7" t="s">
        <v>92</v>
      </c>
      <c r="C92" s="8">
        <v>1</v>
      </c>
      <c r="D92" s="9">
        <f t="shared" si="10"/>
        <v>1</v>
      </c>
      <c r="E92" s="10"/>
    </row>
    <row r="93" spans="1:5" x14ac:dyDescent="0.25">
      <c r="A93" s="20"/>
      <c r="B93" s="2" t="s">
        <v>93</v>
      </c>
      <c r="C93" s="12">
        <v>1</v>
      </c>
      <c r="D93" s="3">
        <f t="shared" si="10"/>
        <v>1</v>
      </c>
      <c r="E93" s="1"/>
    </row>
    <row r="94" spans="1:5" x14ac:dyDescent="0.25">
      <c r="A94" s="1"/>
      <c r="B94" s="17" t="s">
        <v>94</v>
      </c>
      <c r="C94" s="2"/>
      <c r="D94" s="3"/>
      <c r="E94" s="1"/>
    </row>
    <row r="95" spans="1:5" x14ac:dyDescent="0.25">
      <c r="A95" s="4" t="s">
        <v>1</v>
      </c>
      <c r="B95" s="5" t="s">
        <v>51</v>
      </c>
      <c r="C95" s="5" t="s">
        <v>3</v>
      </c>
      <c r="D95" s="3"/>
      <c r="E95" s="1"/>
    </row>
    <row r="96" spans="1:5" x14ac:dyDescent="0.25">
      <c r="A96" s="21" t="s">
        <v>95</v>
      </c>
      <c r="B96" s="7" t="s">
        <v>96</v>
      </c>
      <c r="C96" s="7"/>
      <c r="D96" s="9">
        <v>10</v>
      </c>
      <c r="E96" s="10"/>
    </row>
    <row r="97" spans="1:5" x14ac:dyDescent="0.25">
      <c r="A97" s="19"/>
      <c r="B97" s="7" t="s">
        <v>97</v>
      </c>
      <c r="C97" s="7"/>
      <c r="D97" s="9">
        <v>10</v>
      </c>
      <c r="E97" s="10"/>
    </row>
    <row r="98" spans="1:5" x14ac:dyDescent="0.25">
      <c r="A98" s="19"/>
      <c r="B98" s="7" t="s">
        <v>98</v>
      </c>
      <c r="C98" s="7"/>
      <c r="D98" s="9">
        <v>10</v>
      </c>
      <c r="E98" s="10"/>
    </row>
    <row r="99" spans="1:5" x14ac:dyDescent="0.25">
      <c r="A99" s="19"/>
      <c r="B99" s="7" t="s">
        <v>99</v>
      </c>
      <c r="C99" s="7"/>
      <c r="D99" s="9">
        <v>5</v>
      </c>
      <c r="E99" s="10"/>
    </row>
    <row r="100" spans="1:5" x14ac:dyDescent="0.25">
      <c r="A100" s="19"/>
      <c r="B100" s="7" t="s">
        <v>100</v>
      </c>
      <c r="C100" s="7"/>
      <c r="D100" s="9">
        <v>5</v>
      </c>
      <c r="E100" s="10"/>
    </row>
    <row r="101" spans="1:5" x14ac:dyDescent="0.25">
      <c r="A101" s="19"/>
      <c r="B101" s="7" t="s">
        <v>101</v>
      </c>
      <c r="C101" s="7"/>
      <c r="D101" s="9">
        <v>5</v>
      </c>
      <c r="E101" s="10"/>
    </row>
  </sheetData>
  <mergeCells count="8">
    <mergeCell ref="A96:A101"/>
    <mergeCell ref="A3:A6"/>
    <mergeCell ref="A7:A33"/>
    <mergeCell ref="A34:A41"/>
    <mergeCell ref="A44:A45"/>
    <mergeCell ref="A46:A71"/>
    <mergeCell ref="A72:A75"/>
    <mergeCell ref="A78:A9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Componentes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Elheim Nedith Oquendo Massry</dc:creator>
  <cp:lastModifiedBy>Elheim Nedith Oquendo Massry</cp:lastModifiedBy>
  <dcterms:created xsi:type="dcterms:W3CDTF">2025-05-27T15:19:59Z</dcterms:created>
  <dcterms:modified xsi:type="dcterms:W3CDTF">2025-05-27T15:20:00Z</dcterms:modified>
</cp:coreProperties>
</file>