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msc_proj_dev\CorePCFE\data\"/>
    </mc:Choice>
  </mc:AlternateContent>
  <xr:revisionPtr revIDLastSave="0" documentId="13_ncr:1_{D3605730-E583-447F-AC4F-F404860B8251}" xr6:coauthVersionLast="47" xr6:coauthVersionMax="47" xr10:uidLastSave="{00000000-0000-0000-0000-000000000000}"/>
  <bookViews>
    <workbookView xWindow="28680" yWindow="-120" windowWidth="29040" windowHeight="15720" xr2:uid="{16320E26-38B7-4AF0-B265-FEBB4489990E}"/>
  </bookViews>
  <sheets>
    <sheet name="Country Results (2019)" sheetId="1" r:id="rId1"/>
    <sheet name="Country Results (2022 estim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83" i="2" l="1"/>
  <c r="AG183" i="2"/>
  <c r="AJ183" i="2" s="1"/>
  <c r="AK182" i="2"/>
  <c r="AG182" i="2"/>
  <c r="AJ182" i="2" s="1"/>
  <c r="AK181" i="2"/>
  <c r="AG181" i="2"/>
  <c r="AJ181" i="2" s="1"/>
  <c r="AK180" i="2"/>
  <c r="AG180" i="2"/>
  <c r="AJ180" i="2" s="1"/>
  <c r="AK179" i="2"/>
  <c r="AJ179" i="2"/>
  <c r="AG179" i="2"/>
  <c r="AK178" i="2"/>
  <c r="AJ178" i="2"/>
  <c r="AG178" i="2"/>
  <c r="AK177" i="2"/>
  <c r="AJ177" i="2"/>
  <c r="AG177" i="2"/>
  <c r="AK176" i="2"/>
  <c r="AG176" i="2"/>
  <c r="AJ176" i="2" s="1"/>
  <c r="AK175" i="2"/>
  <c r="AG175" i="2"/>
  <c r="AJ175" i="2" s="1"/>
  <c r="AK174" i="2"/>
  <c r="AG174" i="2"/>
  <c r="AJ174" i="2" s="1"/>
  <c r="AK173" i="2"/>
  <c r="AG173" i="2"/>
  <c r="AJ173" i="2" s="1"/>
  <c r="AK172" i="2"/>
  <c r="AJ172" i="2"/>
  <c r="AG172" i="2"/>
  <c r="AK171" i="2"/>
  <c r="AG171" i="2"/>
  <c r="AJ171" i="2" s="1"/>
  <c r="AK170" i="2"/>
  <c r="AJ170" i="2"/>
  <c r="AG170" i="2"/>
  <c r="AK169" i="2"/>
  <c r="AJ169" i="2"/>
  <c r="AG169" i="2"/>
  <c r="AK168" i="2"/>
  <c r="AJ168" i="2"/>
  <c r="AG168" i="2"/>
  <c r="AK167" i="2"/>
  <c r="AJ167" i="2"/>
  <c r="AG167" i="2"/>
  <c r="AK166" i="2"/>
  <c r="AG166" i="2"/>
  <c r="AJ166" i="2" s="1"/>
  <c r="AK165" i="2"/>
  <c r="AG165" i="2"/>
  <c r="AJ165" i="2" s="1"/>
  <c r="AK164" i="2"/>
  <c r="AJ164" i="2"/>
  <c r="AG164" i="2"/>
  <c r="AK163" i="2"/>
  <c r="AG163" i="2"/>
  <c r="AJ163" i="2" s="1"/>
  <c r="AK162" i="2"/>
  <c r="AJ162" i="2"/>
  <c r="AG162" i="2"/>
  <c r="AK161" i="2"/>
  <c r="AJ161" i="2"/>
  <c r="AG161" i="2"/>
  <c r="AK160" i="2"/>
  <c r="AJ160" i="2"/>
  <c r="AG160" i="2"/>
  <c r="AK159" i="2"/>
  <c r="AJ159" i="2"/>
  <c r="AG159" i="2"/>
  <c r="AK158" i="2"/>
  <c r="AG158" i="2"/>
  <c r="AJ158" i="2" s="1"/>
  <c r="AK157" i="2"/>
  <c r="AG157" i="2"/>
  <c r="AJ157" i="2" s="1"/>
  <c r="AK156" i="2"/>
  <c r="AJ156" i="2"/>
  <c r="AG156" i="2"/>
  <c r="AK155" i="2"/>
  <c r="AG155" i="2"/>
  <c r="AJ155" i="2" s="1"/>
  <c r="AK154" i="2"/>
  <c r="AJ154" i="2"/>
  <c r="AG154" i="2"/>
  <c r="AK153" i="2"/>
  <c r="AJ153" i="2"/>
  <c r="AG153" i="2"/>
  <c r="AK152" i="2"/>
  <c r="AJ152" i="2"/>
  <c r="AG152" i="2"/>
  <c r="AK151" i="2"/>
  <c r="AJ151" i="2"/>
  <c r="AG151" i="2"/>
  <c r="AK150" i="2"/>
  <c r="AG150" i="2"/>
  <c r="AJ150" i="2" s="1"/>
  <c r="AK149" i="2"/>
  <c r="AG149" i="2"/>
  <c r="AJ149" i="2" s="1"/>
  <c r="AK148" i="2"/>
  <c r="AJ148" i="2"/>
  <c r="AG148" i="2"/>
  <c r="AK147" i="2"/>
  <c r="AG147" i="2"/>
  <c r="AJ147" i="2" s="1"/>
  <c r="AK146" i="2"/>
  <c r="AJ146" i="2"/>
  <c r="AG146" i="2"/>
  <c r="AK145" i="2"/>
  <c r="AJ145" i="2"/>
  <c r="AG145" i="2"/>
  <c r="AK144" i="2"/>
  <c r="AJ144" i="2"/>
  <c r="AG144" i="2"/>
  <c r="AK143" i="2"/>
  <c r="AJ143" i="2"/>
  <c r="AG143" i="2"/>
  <c r="AK142" i="2"/>
  <c r="AG142" i="2"/>
  <c r="AJ142" i="2" s="1"/>
  <c r="AK141" i="2"/>
  <c r="AG141" i="2"/>
  <c r="AJ141" i="2" s="1"/>
  <c r="AK140" i="2"/>
  <c r="AJ140" i="2"/>
  <c r="AG140" i="2"/>
  <c r="AK139" i="2"/>
  <c r="AG139" i="2"/>
  <c r="AJ139" i="2" s="1"/>
  <c r="AK138" i="2"/>
  <c r="AG138" i="2"/>
  <c r="AJ138" i="2" s="1"/>
  <c r="AK137" i="2"/>
  <c r="AJ137" i="2"/>
  <c r="AG137" i="2"/>
  <c r="AK136" i="2"/>
  <c r="AJ136" i="2"/>
  <c r="AG136" i="2"/>
  <c r="AK135" i="2"/>
  <c r="AJ135" i="2"/>
  <c r="AG135" i="2"/>
  <c r="AK134" i="2"/>
  <c r="AG134" i="2"/>
  <c r="AJ134" i="2" s="1"/>
  <c r="AK133" i="2"/>
  <c r="AG133" i="2"/>
  <c r="AJ133" i="2" s="1"/>
  <c r="AK132" i="2"/>
  <c r="AJ132" i="2"/>
  <c r="AG132" i="2"/>
  <c r="AK131" i="2"/>
  <c r="AG131" i="2"/>
  <c r="AJ131" i="2" s="1"/>
  <c r="AK130" i="2"/>
  <c r="AG130" i="2"/>
  <c r="AJ130" i="2" s="1"/>
  <c r="AK129" i="2"/>
  <c r="AJ129" i="2"/>
  <c r="AG129" i="2"/>
  <c r="AK128" i="2"/>
  <c r="AJ128" i="2"/>
  <c r="AG128" i="2"/>
  <c r="AK127" i="2"/>
  <c r="AJ127" i="2"/>
  <c r="AG127" i="2"/>
  <c r="AK126" i="2"/>
  <c r="AG126" i="2"/>
  <c r="AJ126" i="2" s="1"/>
  <c r="AK125" i="2"/>
  <c r="AG125" i="2"/>
  <c r="AJ125" i="2" s="1"/>
  <c r="AK124" i="2"/>
  <c r="AJ124" i="2"/>
  <c r="AG124" i="2"/>
  <c r="AK123" i="2"/>
  <c r="AG123" i="2"/>
  <c r="AJ123" i="2" s="1"/>
  <c r="AK122" i="2"/>
  <c r="AG122" i="2"/>
  <c r="AJ122" i="2" s="1"/>
  <c r="AK121" i="2"/>
  <c r="AJ121" i="2"/>
  <c r="AG121" i="2"/>
  <c r="AK120" i="2"/>
  <c r="AJ120" i="2"/>
  <c r="AG120" i="2"/>
  <c r="AK119" i="2"/>
  <c r="AJ119" i="2"/>
  <c r="AG119" i="2"/>
  <c r="AK118" i="2"/>
  <c r="AG118" i="2"/>
  <c r="AJ118" i="2" s="1"/>
  <c r="AK117" i="2"/>
  <c r="AG117" i="2"/>
  <c r="AJ117" i="2" s="1"/>
  <c r="AK116" i="2"/>
  <c r="AJ116" i="2"/>
  <c r="AG116" i="2"/>
  <c r="AK115" i="2"/>
  <c r="AG115" i="2"/>
  <c r="AJ115" i="2" s="1"/>
  <c r="AK114" i="2"/>
  <c r="AG114" i="2"/>
  <c r="AJ114" i="2" s="1"/>
  <c r="AK113" i="2"/>
  <c r="AJ113" i="2"/>
  <c r="AG113" i="2"/>
  <c r="AK112" i="2"/>
  <c r="AJ112" i="2"/>
  <c r="AG112" i="2"/>
  <c r="AK111" i="2"/>
  <c r="AJ111" i="2"/>
  <c r="AG111" i="2"/>
  <c r="AK110" i="2"/>
  <c r="AG110" i="2"/>
  <c r="AJ110" i="2" s="1"/>
  <c r="AK109" i="2"/>
  <c r="AG109" i="2"/>
  <c r="AJ109" i="2" s="1"/>
  <c r="AK108" i="2"/>
  <c r="AJ108" i="2"/>
  <c r="AG108" i="2"/>
  <c r="AK107" i="2"/>
  <c r="AG107" i="2"/>
  <c r="AJ107" i="2" s="1"/>
  <c r="AK106" i="2"/>
  <c r="AG106" i="2"/>
  <c r="AJ106" i="2" s="1"/>
  <c r="AK105" i="2"/>
  <c r="AJ105" i="2"/>
  <c r="AG105" i="2"/>
  <c r="AK104" i="2"/>
  <c r="AJ104" i="2"/>
  <c r="AG104" i="2"/>
  <c r="AK103" i="2"/>
  <c r="AJ103" i="2"/>
  <c r="AG103" i="2"/>
  <c r="AK102" i="2"/>
  <c r="AG102" i="2"/>
  <c r="AJ102" i="2" s="1"/>
  <c r="AK101" i="2"/>
  <c r="AG101" i="2"/>
  <c r="AJ101" i="2" s="1"/>
  <c r="AK100" i="2"/>
  <c r="AJ100" i="2"/>
  <c r="AG100" i="2"/>
  <c r="AK99" i="2"/>
  <c r="AG99" i="2"/>
  <c r="AJ99" i="2" s="1"/>
  <c r="AK98" i="2"/>
  <c r="AG98" i="2"/>
  <c r="AJ98" i="2" s="1"/>
  <c r="AK97" i="2"/>
  <c r="AJ97" i="2"/>
  <c r="AG97" i="2"/>
  <c r="AK96" i="2"/>
  <c r="AJ96" i="2"/>
  <c r="AG96" i="2"/>
  <c r="AK95" i="2"/>
  <c r="AJ95" i="2"/>
  <c r="AG95" i="2"/>
  <c r="AK94" i="2"/>
  <c r="AG94" i="2"/>
  <c r="AJ94" i="2" s="1"/>
  <c r="AK93" i="2"/>
  <c r="AG93" i="2"/>
  <c r="AJ93" i="2" s="1"/>
  <c r="AK92" i="2"/>
  <c r="AJ92" i="2"/>
  <c r="AG92" i="2"/>
  <c r="AK91" i="2"/>
  <c r="AG91" i="2"/>
  <c r="AJ91" i="2" s="1"/>
  <c r="AK90" i="2"/>
  <c r="AG90" i="2"/>
  <c r="AJ90" i="2" s="1"/>
  <c r="AK89" i="2"/>
  <c r="AJ89" i="2"/>
  <c r="AG89" i="2"/>
  <c r="AK88" i="2"/>
  <c r="AJ88" i="2"/>
  <c r="AG88" i="2"/>
  <c r="AK87" i="2"/>
  <c r="AJ87" i="2"/>
  <c r="AG87" i="2"/>
  <c r="AK86" i="2"/>
  <c r="AG86" i="2"/>
  <c r="AJ86" i="2" s="1"/>
  <c r="AK85" i="2"/>
  <c r="AG85" i="2"/>
  <c r="AJ85" i="2" s="1"/>
  <c r="AK84" i="2"/>
  <c r="AJ84" i="2"/>
  <c r="AG84" i="2"/>
  <c r="AK83" i="2"/>
  <c r="AG83" i="2"/>
  <c r="AJ83" i="2" s="1"/>
  <c r="AK82" i="2"/>
  <c r="AG82" i="2"/>
  <c r="AJ82" i="2" s="1"/>
  <c r="AK81" i="2"/>
  <c r="AJ81" i="2"/>
  <c r="AG81" i="2"/>
  <c r="AK80" i="2"/>
  <c r="AJ80" i="2"/>
  <c r="AG80" i="2"/>
  <c r="AK79" i="2"/>
  <c r="AJ79" i="2"/>
  <c r="AG79" i="2"/>
  <c r="AK78" i="2"/>
  <c r="AG78" i="2"/>
  <c r="AJ78" i="2" s="1"/>
  <c r="AK77" i="2"/>
  <c r="AG77" i="2"/>
  <c r="AJ77" i="2" s="1"/>
  <c r="AK76" i="2"/>
  <c r="AJ76" i="2"/>
  <c r="AG76" i="2"/>
  <c r="AK75" i="2"/>
  <c r="AG75" i="2"/>
  <c r="AJ75" i="2" s="1"/>
  <c r="AK74" i="2"/>
  <c r="AG74" i="2"/>
  <c r="AJ74" i="2" s="1"/>
  <c r="AK73" i="2"/>
  <c r="AJ73" i="2"/>
  <c r="AG73" i="2"/>
  <c r="AK72" i="2"/>
  <c r="AJ72" i="2"/>
  <c r="AG72" i="2"/>
  <c r="AK71" i="2"/>
  <c r="AJ71" i="2"/>
  <c r="AG71" i="2"/>
  <c r="AK70" i="2"/>
  <c r="AG70" i="2"/>
  <c r="AJ70" i="2" s="1"/>
  <c r="AK69" i="2"/>
  <c r="AG69" i="2"/>
  <c r="AJ69" i="2" s="1"/>
  <c r="AK68" i="2"/>
  <c r="AJ68" i="2"/>
  <c r="AG68" i="2"/>
  <c r="AK67" i="2"/>
  <c r="AG67" i="2"/>
  <c r="AJ67" i="2" s="1"/>
  <c r="AK66" i="2"/>
  <c r="AG66" i="2"/>
  <c r="AJ66" i="2" s="1"/>
  <c r="AK65" i="2"/>
  <c r="AJ65" i="2"/>
  <c r="AG65" i="2"/>
  <c r="AK64" i="2"/>
  <c r="AJ64" i="2"/>
  <c r="AG64" i="2"/>
  <c r="AK63" i="2"/>
  <c r="AJ63" i="2"/>
  <c r="AG63" i="2"/>
  <c r="AK62" i="2"/>
  <c r="AG62" i="2"/>
  <c r="AJ62" i="2" s="1"/>
  <c r="AK61" i="2"/>
  <c r="AG61" i="2"/>
  <c r="AJ61" i="2" s="1"/>
  <c r="AK60" i="2"/>
  <c r="AJ60" i="2"/>
  <c r="AG60" i="2"/>
  <c r="AK59" i="2"/>
  <c r="AG59" i="2"/>
  <c r="AJ59" i="2" s="1"/>
  <c r="AK58" i="2"/>
  <c r="AG58" i="2"/>
  <c r="AJ58" i="2" s="1"/>
  <c r="AK57" i="2"/>
  <c r="AJ57" i="2"/>
  <c r="AG57" i="2"/>
  <c r="AK56" i="2"/>
  <c r="AJ56" i="2"/>
  <c r="AG56" i="2"/>
  <c r="AK55" i="2"/>
  <c r="AJ55" i="2"/>
  <c r="AG55" i="2"/>
  <c r="AK54" i="2"/>
  <c r="AG54" i="2"/>
  <c r="AJ54" i="2" s="1"/>
  <c r="AK53" i="2"/>
  <c r="AG53" i="2"/>
  <c r="AJ53" i="2" s="1"/>
  <c r="AK52" i="2"/>
  <c r="AJ52" i="2"/>
  <c r="AG52" i="2"/>
  <c r="AK51" i="2"/>
  <c r="AG51" i="2"/>
  <c r="AJ51" i="2" s="1"/>
  <c r="AK50" i="2"/>
  <c r="AG50" i="2"/>
  <c r="AJ50" i="2" s="1"/>
  <c r="AK49" i="2"/>
  <c r="AJ49" i="2"/>
  <c r="AG49" i="2"/>
  <c r="AK48" i="2"/>
  <c r="AJ48" i="2"/>
  <c r="AG48" i="2"/>
  <c r="AK47" i="2"/>
  <c r="AJ47" i="2"/>
  <c r="AG47" i="2"/>
  <c r="AK46" i="2"/>
  <c r="AG46" i="2"/>
  <c r="AJ46" i="2" s="1"/>
  <c r="AK45" i="2"/>
  <c r="AG45" i="2"/>
  <c r="AJ45" i="2" s="1"/>
  <c r="AK44" i="2"/>
  <c r="AJ44" i="2"/>
  <c r="AG44" i="2"/>
  <c r="AK43" i="2"/>
  <c r="AG43" i="2"/>
  <c r="AJ43" i="2" s="1"/>
  <c r="AK42" i="2"/>
  <c r="AG42" i="2"/>
  <c r="AJ42" i="2" s="1"/>
  <c r="AK41" i="2"/>
  <c r="AJ41" i="2"/>
  <c r="AG41" i="2"/>
  <c r="AK40" i="2"/>
  <c r="AJ40" i="2"/>
  <c r="AG40" i="2"/>
  <c r="AK39" i="2"/>
  <c r="AJ39" i="2"/>
  <c r="AG39" i="2"/>
  <c r="AK38" i="2"/>
  <c r="AG38" i="2"/>
  <c r="AJ38" i="2" s="1"/>
  <c r="AK37" i="2"/>
  <c r="AG37" i="2"/>
  <c r="AJ37" i="2" s="1"/>
  <c r="AK36" i="2"/>
  <c r="AJ36" i="2"/>
  <c r="AG36" i="2"/>
  <c r="AK35" i="2"/>
  <c r="AG35" i="2"/>
  <c r="AJ35" i="2" s="1"/>
  <c r="AK34" i="2"/>
  <c r="AG34" i="2"/>
  <c r="AJ34" i="2" s="1"/>
  <c r="AK33" i="2"/>
  <c r="AJ33" i="2"/>
  <c r="AG33" i="2"/>
  <c r="AK32" i="2"/>
  <c r="AJ32" i="2"/>
  <c r="AG32" i="2"/>
  <c r="AK31" i="2"/>
  <c r="AJ31" i="2"/>
  <c r="AG31" i="2"/>
  <c r="AK30" i="2"/>
  <c r="AG30" i="2"/>
  <c r="AJ30" i="2" s="1"/>
  <c r="AK29" i="2"/>
  <c r="AG29" i="2"/>
  <c r="AJ29" i="2" s="1"/>
  <c r="AK28" i="2"/>
  <c r="AJ28" i="2"/>
  <c r="AG28" i="2"/>
  <c r="AK27" i="2"/>
  <c r="AG27" i="2"/>
  <c r="AJ27" i="2" s="1"/>
  <c r="AK26" i="2"/>
  <c r="AG26" i="2"/>
  <c r="AJ26" i="2" s="1"/>
  <c r="AK25" i="2"/>
  <c r="AJ25" i="2"/>
  <c r="AG25" i="2"/>
  <c r="AK24" i="2"/>
  <c r="AJ24" i="2"/>
  <c r="AG24" i="2"/>
  <c r="AK23" i="2"/>
  <c r="AJ23" i="2"/>
  <c r="AG23" i="2"/>
  <c r="AK22" i="2"/>
  <c r="AG22" i="2"/>
  <c r="AJ22" i="2" s="1"/>
  <c r="AK21" i="2"/>
  <c r="AG21" i="2"/>
  <c r="AJ21" i="2" s="1"/>
  <c r="AK20" i="2"/>
  <c r="AJ20" i="2"/>
  <c r="AG20" i="2"/>
  <c r="AK19" i="2"/>
  <c r="AG19" i="2"/>
  <c r="AJ19" i="2" s="1"/>
  <c r="AK18" i="2"/>
  <c r="AG18" i="2"/>
  <c r="AJ18" i="2" s="1"/>
  <c r="AK17" i="2"/>
  <c r="AJ17" i="2"/>
  <c r="AG17" i="2"/>
  <c r="AK16" i="2"/>
  <c r="AJ16" i="2"/>
  <c r="AG16" i="2"/>
  <c r="AK15" i="2"/>
  <c r="AJ15" i="2"/>
  <c r="AG15" i="2"/>
  <c r="AK14" i="2"/>
  <c r="AG14" i="2"/>
  <c r="AJ14" i="2" s="1"/>
  <c r="AK13" i="2"/>
  <c r="AG13" i="2"/>
  <c r="AJ13" i="2" s="1"/>
  <c r="AK12" i="2"/>
  <c r="AJ12" i="2"/>
  <c r="AG12" i="2"/>
  <c r="AK11" i="2"/>
  <c r="AG11" i="2"/>
  <c r="AJ11" i="2" s="1"/>
  <c r="AK10" i="2"/>
  <c r="AG10" i="2"/>
  <c r="AJ10" i="2" s="1"/>
  <c r="AK9" i="2"/>
  <c r="AJ9" i="2"/>
  <c r="AG9" i="2"/>
  <c r="AK8" i="2"/>
  <c r="AJ8" i="2"/>
  <c r="AG8" i="2"/>
  <c r="AK7" i="2"/>
  <c r="AJ7" i="2"/>
  <c r="AG7" i="2"/>
  <c r="AK6" i="2"/>
  <c r="AG6" i="2"/>
  <c r="AJ6" i="2" s="1"/>
  <c r="AK5" i="2"/>
  <c r="AG5" i="2"/>
  <c r="AJ5" i="2" s="1"/>
  <c r="AK4" i="2"/>
  <c r="AJ4" i="2"/>
  <c r="AG4" i="2"/>
  <c r="AK3" i="2"/>
  <c r="AG3" i="2"/>
  <c r="AJ3" i="2" s="1"/>
  <c r="AK2" i="2"/>
  <c r="AG2" i="2"/>
  <c r="AJ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Mathis Wackernagel</author>
  </authors>
  <commentList>
    <comment ref="AJ1" authorId="0" shapeId="0" xr:uid="{0476DC53-EF9A-46FE-A207-B8F335A11B59}">
      <text>
        <r>
          <rPr>
            <b/>
            <sz val="9"/>
            <color indexed="81"/>
            <rFont val="Tahoma"/>
            <family val="2"/>
          </rPr>
          <t xml:space="preserve">The Country Overshoot Day is the date when Earth Overshoot Day would be if all people in the world had the same per person Footprint as people in this country.
There is no Country Overshoot Day if the country's per person Footprint is smaller than the world's per person biocapacity.
</t>
        </r>
        <r>
          <rPr>
            <sz val="9"/>
            <color indexed="81"/>
            <rFont val="Tahoma"/>
            <family val="2"/>
          </rPr>
          <t>Country Overshoot Days are calculated one year ahead to give campaigns time to prepare. The National Footprint and Biocapacity Accounts edition, typically launched by April of the edition year, therefore determines the Country Overshoot Days for the following year. This column applies the ratio used to calculate the 'actual Country Overshoot Day 2017' to the year 2021.</t>
        </r>
      </text>
    </comment>
    <comment ref="AK1" authorId="0" shapeId="0" xr:uid="{71FE4744-A8BB-4C8C-8F5C-3569BA04AD6A}">
      <text>
        <r>
          <rPr>
            <b/>
            <sz val="9"/>
            <color indexed="81"/>
            <rFont val="Tahoma"/>
            <family val="2"/>
          </rPr>
          <t xml:space="preserve">The Country Ecological Deficit Day is the day by which a country has used as much as their own ecosystems can renew in the entire year.
There is no Country Ecological Deficit Day if the country's per person Footprint is smaller than the country's per person biocapacity.
</t>
        </r>
        <r>
          <rPr>
            <sz val="9"/>
            <color indexed="81"/>
            <rFont val="Tahoma"/>
            <family val="2"/>
          </rPr>
          <t>Country Ecological Deficit Days are calculated one year ahead to give campaigns time to prepare. The National Footprint and Biocapacity Accounts edition, typically launched by April of the edition year therefore determines the Country Overshoot Days for the following year. This column, like the Country Overshoot Day column, applies data from 2017 to the year 2021.</t>
        </r>
      </text>
    </comment>
  </commentList>
</comments>
</file>

<file path=xl/sharedStrings.xml><?xml version="1.0" encoding="utf-8"?>
<sst xmlns="http://schemas.openxmlformats.org/spreadsheetml/2006/main" count="1534" uniqueCount="232">
  <si>
    <t>Country</t>
  </si>
  <si>
    <t>Data Quality</t>
  </si>
  <si>
    <t>SDGi</t>
  </si>
  <si>
    <t>Life Exectancy</t>
  </si>
  <si>
    <t>HDI</t>
  </si>
  <si>
    <t>Per Capita GDP</t>
  </si>
  <si>
    <t>Region</t>
  </si>
  <si>
    <t>Income Group</t>
  </si>
  <si>
    <t>Population (millions)</t>
  </si>
  <si>
    <t>Cropland Footprint</t>
  </si>
  <si>
    <t>Grazing Footprint</t>
  </si>
  <si>
    <t>Forest Product Footprint</t>
  </si>
  <si>
    <t>Carbon Footprint</t>
  </si>
  <si>
    <t>Fish Footprint</t>
  </si>
  <si>
    <t>Built up land</t>
  </si>
  <si>
    <t>Total Ecological Footprint (Production)</t>
  </si>
  <si>
    <t>Total Ecological Footprint (Consumption)</t>
  </si>
  <si>
    <t>Cropland</t>
  </si>
  <si>
    <t>Grazing land</t>
  </si>
  <si>
    <t>Forest land</t>
  </si>
  <si>
    <t>Fishing ground</t>
  </si>
  <si>
    <t xml:space="preserve">Total biocapacity </t>
  </si>
  <si>
    <r>
      <t xml:space="preserve">Ecological </t>
    </r>
    <r>
      <rPr>
        <b/>
        <sz val="11"/>
        <color indexed="10"/>
        <rFont val="Calibri"/>
        <family val="2"/>
      </rPr>
      <t xml:space="preserve">(Deficit) </t>
    </r>
    <r>
      <rPr>
        <b/>
        <sz val="11"/>
        <color indexed="9"/>
        <rFont val="Calibri"/>
        <family val="2"/>
      </rPr>
      <t>or Reserve</t>
    </r>
  </si>
  <si>
    <t>Number of Earths required</t>
  </si>
  <si>
    <t>Number of Countries required</t>
  </si>
  <si>
    <t>Afghanistan</t>
  </si>
  <si>
    <t>3A</t>
  </si>
  <si>
    <t>Middle East/Central Asia</t>
  </si>
  <si>
    <t>LI</t>
  </si>
  <si>
    <t>Albania</t>
  </si>
  <si>
    <t>Other Europe</t>
  </si>
  <si>
    <t>UM</t>
  </si>
  <si>
    <t>Algeria</t>
  </si>
  <si>
    <t>Africa</t>
  </si>
  <si>
    <t>Angola</t>
  </si>
  <si>
    <t>LM</t>
  </si>
  <si>
    <t>Antigua and Barbuda</t>
  </si>
  <si>
    <t>2B</t>
  </si>
  <si>
    <t>Central America/Caribbean</t>
  </si>
  <si>
    <t>HI</t>
  </si>
  <si>
    <t>Argentina</t>
  </si>
  <si>
    <t>South America</t>
  </si>
  <si>
    <t>Armenia</t>
  </si>
  <si>
    <t>Australia</t>
  </si>
  <si>
    <t>2A</t>
  </si>
  <si>
    <t>Asia-Pacific</t>
  </si>
  <si>
    <t>Austria</t>
  </si>
  <si>
    <t>EU-28</t>
  </si>
  <si>
    <t>Azerbaijan</t>
  </si>
  <si>
    <t>Bahrain</t>
  </si>
  <si>
    <t>Bangladesh</t>
  </si>
  <si>
    <t>Barbados</t>
  </si>
  <si>
    <t>Belarus</t>
  </si>
  <si>
    <t>Belgium</t>
  </si>
  <si>
    <t>Belize</t>
  </si>
  <si>
    <t>Benin</t>
  </si>
  <si>
    <t>Bermuda</t>
  </si>
  <si>
    <t xml:space="preserve"> </t>
  </si>
  <si>
    <t>North America</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</si>
  <si>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</si>
  <si>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</si>
  <si>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</si>
  <si>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</si>
  <si>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</si>
  <si>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</si>
  <si>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</si>
  <si>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</si>
  <si>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</si>
  <si>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</si>
  <si>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</si>
  <si>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</si>
  <si>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</si>
  <si>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</si>
  <si>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</si>
  <si>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</si>
  <si>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</si>
  <si>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</si>
  <si>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</si>
  <si>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</si>
  <si>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Democratic Republic of</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</si>
  <si>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</si>
  <si>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</si>
  <si>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</si>
  <si>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</si>
  <si>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</si>
  <si>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</si>
  <si>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</si>
  <si>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</si>
  <si>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</si>
  <si>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</si>
  <si>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</si>
  <si>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</si>
  <si>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</si>
  <si>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</si>
  <si>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</si>
  <si>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</si>
  <si>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</si>
  <si>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</si>
  <si>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</si>
  <si>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</si>
  <si>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</si>
  <si>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French Guiana</t>
  </si>
  <si>
    <t>French Polynesia</t>
  </si>
  <si>
    <t>Gabon</t>
  </si>
  <si>
    <t>Gambia</t>
  </si>
  <si>
    <t>Georgia</t>
  </si>
  <si>
    <t>Germany</t>
  </si>
  <si>
    <t>Ghana</t>
  </si>
  <si>
    <t>Greece</t>
  </si>
  <si>
    <t>Grenada</t>
  </si>
  <si>
    <t>Guadeloupe</t>
  </si>
  <si>
    <t>Guatemala</t>
  </si>
  <si>
    <t>Guinea</t>
  </si>
  <si>
    <t>Guinea-Bissau</t>
  </si>
  <si>
    <t>Guyana</t>
  </si>
  <si>
    <t>Haiti</t>
  </si>
  <si>
    <t>Honduras</t>
  </si>
  <si>
    <t>Hungary</t>
  </si>
  <si>
    <t>India</t>
  </si>
  <si>
    <t>Indonesia</t>
  </si>
  <si>
    <t>Iran, Islamic Republic of</t>
  </si>
  <si>
    <t>Iraq</t>
  </si>
  <si>
    <t>Ireland</t>
  </si>
  <si>
    <t>Israel</t>
  </si>
  <si>
    <t>Italy</t>
  </si>
  <si>
    <t>Jamaica</t>
  </si>
  <si>
    <t>Japan</t>
  </si>
  <si>
    <t>Jordan</t>
  </si>
  <si>
    <t>Kazakhstan</t>
  </si>
  <si>
    <t>Kenya</t>
  </si>
  <si>
    <t>Korea, Democratic People's Republic of</t>
  </si>
  <si>
    <t>Korea, Republic of</t>
  </si>
  <si>
    <t>Kuwait</t>
  </si>
  <si>
    <t>Kyrgyzstan</t>
  </si>
  <si>
    <t>Lao People's Democratic Republic</t>
  </si>
  <si>
    <t>Latvia</t>
  </si>
  <si>
    <t>Lebanon</t>
  </si>
  <si>
    <t>Lesotho</t>
  </si>
  <si>
    <t>Liberia</t>
  </si>
  <si>
    <t>Lithuania</t>
  </si>
  <si>
    <t>Luxembourg</t>
  </si>
  <si>
    <t>Madagascar</t>
  </si>
  <si>
    <t>Malawi</t>
  </si>
  <si>
    <t>Malaysia</t>
  </si>
  <si>
    <t>Mali</t>
  </si>
  <si>
    <t>Malta</t>
  </si>
  <si>
    <t>Martinique</t>
  </si>
  <si>
    <t>Mauritania</t>
  </si>
  <si>
    <t>Mauritius</t>
  </si>
  <si>
    <t>Mexico</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</si>
  <si>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</si>
  <si>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</si>
  <si>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</si>
  <si>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</si>
  <si>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</si>
  <si>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</si>
  <si>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</si>
  <si>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</si>
  <si>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</si>
  <si>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</si>
  <si>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</si>
  <si>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</si>
  <si>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</si>
  <si>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</si>
  <si>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</si>
  <si>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</si>
  <si>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</si>
  <si>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</si>
  <si>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</si>
  <si>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</si>
  <si>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</si>
  <si>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</si>
  <si>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</si>
  <si>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Republic of Moldova</t>
  </si>
  <si>
    <t>Republic of North Macedonia</t>
  </si>
  <si>
    <t>Réunion</t>
  </si>
  <si>
    <t>Romania</t>
  </si>
  <si>
    <t>Russian Federation</t>
  </si>
  <si>
    <t>Rwanda</t>
  </si>
  <si>
    <t>Saint Lucia</t>
  </si>
  <si>
    <t>Saint Vincent and Grenadines</t>
  </si>
  <si>
    <t>1B</t>
  </si>
  <si>
    <t>Samoa</t>
  </si>
  <si>
    <t>Sao Tome and Principe</t>
  </si>
  <si>
    <t>Saudi Arabia</t>
  </si>
  <si>
    <t>Senegal</t>
  </si>
  <si>
    <t>Serbia</t>
  </si>
  <si>
    <t>Sierra Leone</t>
  </si>
  <si>
    <t>Singapore</t>
  </si>
  <si>
    <t>3B</t>
  </si>
  <si>
    <t>Slovakia</t>
  </si>
  <si>
    <t>Slovenia</t>
  </si>
  <si>
    <t>Solomon Islands</t>
  </si>
  <si>
    <t>Somalia</t>
  </si>
  <si>
    <t>South Africa</t>
  </si>
  <si>
    <t>South Sudan</t>
  </si>
  <si>
    <t>Spain</t>
  </si>
  <si>
    <t>Sudan</t>
  </si>
  <si>
    <t>Suriname</t>
  </si>
  <si>
    <t>Sweden</t>
  </si>
  <si>
    <t>Switzerland</t>
  </si>
  <si>
    <t>Syrian Arab Republic</t>
  </si>
  <si>
    <t>Tajikistan</t>
  </si>
  <si>
    <t>Tanzania, United Republic of</t>
  </si>
  <si>
    <t>Thailand</t>
  </si>
  <si>
    <t>Timor-Leste</t>
  </si>
  <si>
    <t>Togo</t>
  </si>
  <si>
    <t>Tonga</t>
  </si>
  <si>
    <t>Trinidad and Tobago</t>
  </si>
  <si>
    <t>Tunisia</t>
  </si>
  <si>
    <t>Turkiye</t>
  </si>
  <si>
    <t>Turkmenistan</t>
  </si>
  <si>
    <t>Uganda</t>
  </si>
  <si>
    <t>Ukraine</t>
  </si>
  <si>
    <t>2D</t>
  </si>
  <si>
    <t>United Arab Emirates</t>
  </si>
  <si>
    <t>United Kingdom</t>
  </si>
  <si>
    <t>United States of America</t>
  </si>
  <si>
    <t>Uruguay</t>
  </si>
  <si>
    <t>1A</t>
  </si>
  <si>
    <t>Uzbekistan</t>
  </si>
  <si>
    <t>Vanuatu</t>
  </si>
  <si>
    <t>2C</t>
  </si>
  <si>
    <t>Venezuela, Bolivarian Republic of</t>
  </si>
  <si>
    <t>Viet Nam</t>
  </si>
  <si>
    <t>Yemen</t>
  </si>
  <si>
    <t>Zambia</t>
  </si>
  <si>
    <t>Zimbabwe</t>
  </si>
  <si>
    <t>calculated
Country Overshoot Day 
2022</t>
  </si>
  <si>
    <t>official 
Country Overshoot Day 
(for use in 2024)</t>
  </si>
  <si>
    <t>official 
Country Ecological Deficit Day 
(for use in 2024)</t>
  </si>
  <si>
    <t>EU-27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</si>
</sst>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quot;#,##0"/>
    <numFmt numFmtId="166" formatCode="_(* #,##0.0_);_(* \(#,##0.0\);_(* &quot;-&quot;??_);_(@_)"/>
    <numFmt numFmtId="167" formatCode="0.0_);[Red]\(0.0\)"/>
    <numFmt numFmtId="168" formatCode="[$-409]mmmm\ d\,\ yyyy;@"/>
    <numFmt numFmtId="169" formatCode="_(* #,##0.0_);_(* \(#,##0.0\);_(* &quot;-&quot;?_);_(@_)"/>
  </numFmts>
  <fonts count="11"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b/>
      <sz val="11"/>
      <color theme="0"/>
      <name val="Calibri"/>
      <family val="2"/>
    </font>
    <font>
      <b/>
      <sz val="11"/>
      <color indexed="10"/>
      <name val="Calibri"/>
      <family val="2"/>
    </font>
    <font>
      <b/>
      <sz val="11"/>
      <color indexed="9"/>
      <name val="Calibri"/>
      <family val="2"/>
    </font>
    <font>
      <b/>
      <sz val="11"/>
      <color theme="0" tint="-0.249977111117893"/>
      <name val="Calibri"/>
      <family val="2"/>
    </font>
    <font>
      <sz val="11"/>
      <color theme="0" tint="-0.249977111117893"/>
      <name val="Aptos Narrow"/>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3" tint="-0.499984740745262"/>
        <bgColor indexed="64"/>
      </patternFill>
    </fill>
    <fill>
      <patternFill patternType="solid">
        <fgColor theme="9" tint="-0.249977111117893"/>
        <bgColor indexed="64"/>
      </patternFill>
    </fill>
    <fill>
      <patternFill patternType="solid">
        <fgColor rgb="FFC60C13"/>
        <bgColor indexed="64"/>
      </patternFill>
    </fill>
    <fill>
      <patternFill patternType="solid">
        <fgColor rgb="FFB0CA90"/>
        <bgColor indexed="64"/>
      </patternFill>
    </fill>
    <fill>
      <patternFill patternType="solid">
        <fgColor theme="0"/>
        <bgColor indexed="64"/>
      </patternFill>
    </fill>
    <fill>
      <patternFill patternType="solid">
        <fgColor rgb="FFC00000"/>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6" tint="-0.499984740745262"/>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86">
    <xf numFmtId="0" fontId="0" fillId="0" borderId="0" xfId="0"/>
    <xf numFmtId="49" fontId="2" fillId="2" borderId="1" xfId="0" applyNumberFormat="1" applyFont="1" applyFill="1" applyBorder="1" applyAlignment="1">
      <alignment horizontal="center" vertical="center" wrapText="1"/>
    </xf>
    <xf numFmtId="49" fontId="4" fillId="2" borderId="2" xfId="2" applyNumberFormat="1" applyFont="1" applyFill="1" applyBorder="1" applyAlignment="1" applyProtection="1">
      <alignment horizontal="center" vertical="center" wrapText="1"/>
    </xf>
    <xf numFmtId="0" fontId="2" fillId="3" borderId="3" xfId="0" applyFont="1" applyFill="1" applyBorder="1" applyAlignment="1">
      <alignment horizontal="center" vertical="center" wrapText="1"/>
    </xf>
    <xf numFmtId="0" fontId="2" fillId="3" borderId="2" xfId="0" applyFont="1" applyFill="1" applyBorder="1" applyAlignment="1">
      <alignment horizontal="center" vertical="center" wrapText="1"/>
    </xf>
    <xf numFmtId="2" fontId="2" fillId="3" borderId="4"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2" fontId="2" fillId="4"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2" fontId="2" fillId="5" borderId="5"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2" borderId="6" xfId="2" applyFont="1" applyFill="1" applyBorder="1" applyAlignment="1" applyProtection="1">
      <alignment horizontal="center" vertical="center" wrapText="1"/>
    </xf>
    <xf numFmtId="0" fontId="0" fillId="6" borderId="7" xfId="0" applyFill="1" applyBorder="1"/>
    <xf numFmtId="0" fontId="0" fillId="6" borderId="8" xfId="0" applyFill="1" applyBorder="1" applyAlignment="1">
      <alignment horizontal="center"/>
    </xf>
    <xf numFmtId="164" fontId="0" fillId="6" borderId="8" xfId="0" applyNumberFormat="1" applyFill="1" applyBorder="1" applyAlignment="1">
      <alignment horizontal="center"/>
    </xf>
    <xf numFmtId="1" fontId="0" fillId="6" borderId="8" xfId="0" applyNumberFormat="1" applyFill="1" applyBorder="1" applyAlignment="1">
      <alignment horizontal="center"/>
    </xf>
    <xf numFmtId="2" fontId="0" fillId="6" borderId="8" xfId="0" applyNumberFormat="1" applyFill="1" applyBorder="1" applyAlignment="1">
      <alignment horizontal="center"/>
    </xf>
    <xf numFmtId="165" fontId="0" fillId="6" borderId="0" xfId="0" applyNumberFormat="1" applyFill="1" applyAlignment="1">
      <alignment horizontal="right" indent="2"/>
    </xf>
    <xf numFmtId="0" fontId="0" fillId="6" borderId="0" xfId="0" applyFill="1"/>
    <xf numFmtId="0" fontId="0" fillId="6" borderId="0" xfId="0" applyFill="1" applyAlignment="1">
      <alignment horizontal="center"/>
    </xf>
    <xf numFmtId="166" fontId="0" fillId="0" borderId="0" xfId="1" applyNumberFormat="1" applyFont="1" applyBorder="1" applyAlignment="1">
      <alignment horizontal="right" vertical="justify" indent="3"/>
    </xf>
    <xf numFmtId="164" fontId="0" fillId="0" borderId="8" xfId="0" applyNumberFormat="1" applyBorder="1" applyAlignment="1">
      <alignment horizontal="right" vertical="justify" indent="4"/>
    </xf>
    <xf numFmtId="164" fontId="0" fillId="0" borderId="0" xfId="0" applyNumberFormat="1" applyAlignment="1">
      <alignment horizontal="right" vertical="justify" indent="4"/>
    </xf>
    <xf numFmtId="164" fontId="0" fillId="3" borderId="9" xfId="0" applyNumberFormat="1" applyFill="1" applyBorder="1" applyAlignment="1">
      <alignment horizontal="right" vertical="justify" indent="5"/>
    </xf>
    <xf numFmtId="164" fontId="0" fillId="6" borderId="8" xfId="0" applyNumberFormat="1" applyFill="1" applyBorder="1" applyAlignment="1">
      <alignment horizontal="right" vertical="justify" indent="4"/>
    </xf>
    <xf numFmtId="164" fontId="0" fillId="6" borderId="0" xfId="0" applyNumberFormat="1" applyFill="1" applyAlignment="1">
      <alignment horizontal="right" vertical="justify" indent="4"/>
    </xf>
    <xf numFmtId="164" fontId="0" fillId="7" borderId="9" xfId="0" applyNumberFormat="1" applyFill="1" applyBorder="1" applyAlignment="1">
      <alignment horizontal="right" vertical="justify" indent="5"/>
    </xf>
    <xf numFmtId="164" fontId="0" fillId="8" borderId="10" xfId="0" applyNumberFormat="1" applyFill="1" applyBorder="1" applyAlignment="1">
      <alignment horizontal="right" vertical="justify" indent="4"/>
    </xf>
    <xf numFmtId="167" fontId="0" fillId="6" borderId="0" xfId="0" applyNumberFormat="1" applyFill="1" applyAlignment="1">
      <alignment horizontal="right" vertical="justify" indent="4"/>
    </xf>
    <xf numFmtId="164" fontId="0" fillId="6" borderId="10" xfId="0" applyNumberFormat="1" applyFill="1" applyBorder="1" applyAlignment="1">
      <alignment horizontal="right" vertical="justify" indent="4"/>
    </xf>
    <xf numFmtId="165" fontId="0" fillId="6" borderId="0" xfId="0" quotePrefix="1" applyNumberFormat="1" applyFill="1" applyAlignment="1">
      <alignment horizontal="right" indent="2"/>
    </xf>
    <xf numFmtId="166" fontId="0" fillId="6" borderId="0" xfId="1" applyNumberFormat="1" applyFont="1" applyFill="1" applyBorder="1" applyAlignment="1">
      <alignment horizontal="right" vertical="justify" indent="3"/>
    </xf>
    <xf numFmtId="164" fontId="0" fillId="6" borderId="8" xfId="0" quotePrefix="1" applyNumberFormat="1" applyFill="1" applyBorder="1" applyAlignment="1">
      <alignment horizontal="right" vertical="justify" indent="4"/>
    </xf>
    <xf numFmtId="164" fontId="0" fillId="6" borderId="0" xfId="0" quotePrefix="1" applyNumberFormat="1" applyFill="1" applyAlignment="1">
      <alignment horizontal="right" vertical="justify" indent="4"/>
    </xf>
    <xf numFmtId="167" fontId="0" fillId="6" borderId="0" xfId="0" quotePrefix="1" applyNumberFormat="1" applyFill="1" applyAlignment="1">
      <alignment horizontal="right" vertical="justify" indent="4"/>
    </xf>
    <xf numFmtId="164" fontId="0" fillId="6" borderId="10" xfId="0" quotePrefix="1" applyNumberFormat="1" applyFill="1" applyBorder="1" applyAlignment="1">
      <alignment horizontal="right" vertical="justify" indent="4"/>
    </xf>
    <xf numFmtId="0" fontId="0" fillId="9" borderId="7" xfId="0" applyFill="1" applyBorder="1"/>
    <xf numFmtId="0" fontId="0" fillId="9" borderId="8" xfId="0" applyFill="1" applyBorder="1" applyAlignment="1">
      <alignment horizontal="center"/>
    </xf>
    <xf numFmtId="164" fontId="0" fillId="9" borderId="8" xfId="0" applyNumberFormat="1" applyFill="1" applyBorder="1" applyAlignment="1">
      <alignment horizontal="center"/>
    </xf>
    <xf numFmtId="1" fontId="0" fillId="9" borderId="8" xfId="0" applyNumberFormat="1" applyFill="1" applyBorder="1" applyAlignment="1">
      <alignment horizontal="center"/>
    </xf>
    <xf numFmtId="2" fontId="0" fillId="9" borderId="8" xfId="0" applyNumberFormat="1" applyFill="1" applyBorder="1" applyAlignment="1">
      <alignment horizontal="center"/>
    </xf>
    <xf numFmtId="165" fontId="0" fillId="9" borderId="0" xfId="0" applyNumberFormat="1" applyFill="1" applyAlignment="1">
      <alignment horizontal="right" indent="2"/>
    </xf>
    <xf numFmtId="0" fontId="0" fillId="9" borderId="0" xfId="0" applyFill="1"/>
    <xf numFmtId="0" fontId="0" fillId="9" borderId="0" xfId="0" applyFill="1" applyAlignment="1">
      <alignment horizontal="center"/>
    </xf>
    <xf numFmtId="166" fontId="0" fillId="9" borderId="0" xfId="1" applyNumberFormat="1" applyFont="1" applyFill="1" applyBorder="1" applyAlignment="1">
      <alignment horizontal="right" vertical="justify" indent="3"/>
    </xf>
    <xf numFmtId="164" fontId="0" fillId="9" borderId="8" xfId="0" applyNumberFormat="1" applyFill="1" applyBorder="1" applyAlignment="1">
      <alignment horizontal="right" vertical="justify" indent="4"/>
    </xf>
    <xf numFmtId="164" fontId="0" fillId="9" borderId="0" xfId="0" applyNumberFormat="1" applyFill="1" applyAlignment="1">
      <alignment horizontal="right" vertical="justify" indent="4"/>
    </xf>
    <xf numFmtId="167" fontId="0" fillId="9" borderId="0" xfId="0" applyNumberFormat="1" applyFill="1" applyAlignment="1">
      <alignment horizontal="right" vertical="justify" indent="4"/>
    </xf>
    <xf numFmtId="164" fontId="0" fillId="9" borderId="10" xfId="0" applyNumberFormat="1" applyFill="1" applyBorder="1" applyAlignment="1">
      <alignment horizontal="right" vertical="justify" indent="4"/>
    </xf>
    <xf numFmtId="0" fontId="0" fillId="6" borderId="11" xfId="0" applyFill="1" applyBorder="1"/>
    <xf numFmtId="0" fontId="0" fillId="6" borderId="12" xfId="0" applyFill="1" applyBorder="1" applyAlignment="1">
      <alignment horizontal="center"/>
    </xf>
    <xf numFmtId="164" fontId="0" fillId="6" borderId="12" xfId="0" applyNumberFormat="1" applyFill="1" applyBorder="1" applyAlignment="1">
      <alignment horizontal="center"/>
    </xf>
    <xf numFmtId="1" fontId="0" fillId="6" borderId="13" xfId="0" applyNumberFormat="1" applyFill="1" applyBorder="1" applyAlignment="1">
      <alignment horizontal="center"/>
    </xf>
    <xf numFmtId="2" fontId="0" fillId="6" borderId="12" xfId="0" applyNumberFormat="1" applyFill="1" applyBorder="1" applyAlignment="1">
      <alignment horizontal="center"/>
    </xf>
    <xf numFmtId="165" fontId="0" fillId="6" borderId="3" xfId="0" applyNumberFormat="1" applyFill="1" applyBorder="1" applyAlignment="1">
      <alignment horizontal="right" indent="2"/>
    </xf>
    <xf numFmtId="0" fontId="0" fillId="6" borderId="3" xfId="0" applyFill="1" applyBorder="1"/>
    <xf numFmtId="0" fontId="0" fillId="6" borderId="3" xfId="0" applyFill="1" applyBorder="1" applyAlignment="1">
      <alignment horizontal="center"/>
    </xf>
    <xf numFmtId="166" fontId="0" fillId="6" borderId="3" xfId="1" applyNumberFormat="1" applyFont="1" applyFill="1" applyBorder="1" applyAlignment="1">
      <alignment horizontal="right" vertical="justify" indent="3"/>
    </xf>
    <xf numFmtId="164" fontId="0" fillId="6" borderId="12" xfId="0" quotePrefix="1" applyNumberFormat="1" applyFill="1" applyBorder="1" applyAlignment="1">
      <alignment horizontal="right" vertical="justify" indent="4"/>
    </xf>
    <xf numFmtId="164" fontId="0" fillId="6" borderId="3" xfId="0" quotePrefix="1" applyNumberFormat="1" applyFill="1" applyBorder="1" applyAlignment="1">
      <alignment horizontal="right" vertical="justify" indent="4"/>
    </xf>
    <xf numFmtId="164" fontId="0" fillId="3" borderId="14" xfId="0" applyNumberFormat="1" applyFill="1" applyBorder="1" applyAlignment="1">
      <alignment horizontal="right" vertical="justify" indent="5"/>
    </xf>
    <xf numFmtId="164" fontId="0" fillId="7" borderId="14" xfId="0" applyNumberFormat="1" applyFill="1" applyBorder="1" applyAlignment="1">
      <alignment horizontal="right" vertical="justify" indent="5"/>
    </xf>
    <xf numFmtId="164" fontId="0" fillId="8" borderId="15" xfId="0" applyNumberFormat="1" applyFill="1" applyBorder="1" applyAlignment="1">
      <alignment horizontal="right" vertical="justify" indent="4"/>
    </xf>
    <xf numFmtId="167" fontId="0" fillId="6" borderId="3" xfId="0" quotePrefix="1" applyNumberFormat="1" applyFill="1" applyBorder="1" applyAlignment="1">
      <alignment horizontal="right" vertical="justify" indent="4"/>
    </xf>
    <xf numFmtId="164" fontId="0" fillId="6" borderId="15" xfId="0" quotePrefix="1" applyNumberFormat="1" applyFill="1" applyBorder="1" applyAlignment="1">
      <alignment horizontal="right" vertical="justify" indent="4"/>
    </xf>
    <xf numFmtId="168" fontId="7" fillId="2" borderId="16" xfId="2" applyNumberFormat="1" applyFont="1" applyFill="1" applyBorder="1" applyAlignment="1" applyProtection="1">
      <alignment horizontal="center" vertical="center" wrapText="1"/>
    </xf>
    <xf numFmtId="0" fontId="8" fillId="0" borderId="0" xfId="0" applyFont="1" applyAlignment="1">
      <alignment wrapText="1"/>
    </xf>
    <xf numFmtId="0" fontId="0" fillId="0" borderId="0" xfId="0" applyAlignment="1">
      <alignment wrapText="1"/>
    </xf>
    <xf numFmtId="168" fontId="4" fillId="2" borderId="17" xfId="2" applyNumberFormat="1" applyFont="1" applyFill="1" applyBorder="1" applyAlignment="1" applyProtection="1">
      <alignment horizontal="center" vertical="center" wrapText="1"/>
    </xf>
    <xf numFmtId="168" fontId="4" fillId="10" borderId="17" xfId="2" applyNumberFormat="1" applyFont="1" applyFill="1" applyBorder="1" applyAlignment="1" applyProtection="1">
      <alignment horizontal="center" vertical="center" wrapText="1"/>
    </xf>
    <xf numFmtId="168" fontId="8" fillId="6" borderId="10" xfId="0" applyNumberFormat="1" applyFont="1" applyFill="1" applyBorder="1" applyAlignment="1">
      <alignment horizontal="center" vertical="justify"/>
    </xf>
    <xf numFmtId="169" fontId="8" fillId="0" borderId="0" xfId="0" applyNumberFormat="1" applyFont="1"/>
    <xf numFmtId="169" fontId="0" fillId="0" borderId="0" xfId="0" applyNumberFormat="1"/>
    <xf numFmtId="168" fontId="0" fillId="6" borderId="17" xfId="0" applyNumberFormat="1" applyFill="1" applyBorder="1" applyAlignment="1">
      <alignment horizontal="center" vertical="justify"/>
    </xf>
    <xf numFmtId="168" fontId="0" fillId="6" borderId="10" xfId="0" applyNumberFormat="1" applyFill="1" applyBorder="1" applyAlignment="1">
      <alignment horizontal="center" vertical="justify"/>
    </xf>
    <xf numFmtId="168" fontId="8" fillId="6" borderId="10" xfId="0" quotePrefix="1" applyNumberFormat="1" applyFont="1" applyFill="1" applyBorder="1" applyAlignment="1">
      <alignment horizontal="center" vertical="justify"/>
    </xf>
    <xf numFmtId="168" fontId="0" fillId="6" borderId="18" xfId="0" quotePrefix="1" applyNumberFormat="1" applyFill="1" applyBorder="1" applyAlignment="1">
      <alignment horizontal="center" vertical="justify"/>
    </xf>
    <xf numFmtId="168" fontId="0" fillId="6" borderId="10" xfId="0" quotePrefix="1" applyNumberFormat="1" applyFill="1" applyBorder="1" applyAlignment="1">
      <alignment horizontal="center" vertical="justify"/>
    </xf>
    <xf numFmtId="168" fontId="0" fillId="6" borderId="18" xfId="0" applyNumberFormat="1" applyFill="1" applyBorder="1" applyAlignment="1">
      <alignment horizontal="center" vertical="justify"/>
    </xf>
    <xf numFmtId="168" fontId="8" fillId="9" borderId="10" xfId="0" applyNumberFormat="1" applyFont="1" applyFill="1" applyBorder="1" applyAlignment="1">
      <alignment horizontal="center" vertical="justify"/>
    </xf>
    <xf numFmtId="168" fontId="0" fillId="9" borderId="18" xfId="0" applyNumberFormat="1" applyFill="1" applyBorder="1" applyAlignment="1">
      <alignment horizontal="center" vertical="justify"/>
    </xf>
    <xf numFmtId="168" fontId="0" fillId="9" borderId="10" xfId="0" applyNumberFormat="1" applyFill="1" applyBorder="1" applyAlignment="1">
      <alignment horizontal="center" vertical="justify"/>
    </xf>
    <xf numFmtId="0" fontId="0" fillId="6" borderId="10" xfId="0" applyFill="1" applyBorder="1"/>
    <xf numFmtId="168" fontId="8" fillId="6" borderId="15" xfId="0" applyNumberFormat="1" applyFont="1" applyFill="1" applyBorder="1" applyAlignment="1">
      <alignment horizontal="center" vertical="justify"/>
    </xf>
    <xf numFmtId="168" fontId="0" fillId="6" borderId="19" xfId="0" quotePrefix="1" applyNumberFormat="1" applyFill="1" applyBorder="1" applyAlignment="1">
      <alignment horizontal="center" vertical="justify"/>
    </xf>
    <xf numFmtId="168" fontId="0" fillId="6" borderId="15" xfId="0" quotePrefix="1" applyNumberFormat="1" applyFill="1" applyBorder="1" applyAlignment="1">
      <alignment horizontal="center" vertical="justify"/>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A18E-38DA-4EAD-A33F-748CB95C301E}">
  <dimension ref="A1:AF183"/>
  <sheetViews>
    <sheetView tabSelected="1" topLeftCell="L1" workbookViewId="0">
      <selection sqref="A1:AF3"/>
    </sheetView>
  </sheetViews>
  <sheetFormatPr defaultRowHeight="14.5" x14ac:dyDescent="0.35"/>
  <cols>
    <col min="1" max="1" width="20.54296875" customWidth="1"/>
    <col min="6" max="6" width="17.90625" customWidth="1"/>
    <col min="9" max="9" width="12.81640625" customWidth="1"/>
    <col min="10" max="10" width="11.6328125" customWidth="1"/>
    <col min="16" max="16" width="22.81640625" customWidth="1"/>
    <col min="26" max="26" width="10.54296875" customWidth="1"/>
    <col min="27" max="27" width="14.36328125" customWidth="1"/>
    <col min="28" max="28" width="12.7265625" customWidth="1"/>
    <col min="29" max="29" width="15.453125" customWidth="1"/>
    <col min="30" max="30" width="16.90625" customWidth="1"/>
  </cols>
  <sheetData>
    <row r="1" spans="1:32" ht="87.5" thickBot="1" x14ac:dyDescent="0.4">
      <c r="A1" s="1" t="s">
        <v>0</v>
      </c>
      <c r="B1" s="2" t="s">
        <v>1</v>
      </c>
      <c r="C1" s="2" t="s">
        <v>2</v>
      </c>
      <c r="D1" s="2" t="s">
        <v>3</v>
      </c>
      <c r="E1" s="2" t="s">
        <v>4</v>
      </c>
      <c r="F1" s="1" t="s">
        <v>5</v>
      </c>
      <c r="G1" s="1" t="s">
        <v>6</v>
      </c>
      <c r="H1" s="1" t="s">
        <v>7</v>
      </c>
      <c r="I1" s="1" t="s">
        <v>8</v>
      </c>
      <c r="J1" s="3" t="s">
        <v>9</v>
      </c>
      <c r="K1" s="4" t="s">
        <v>10</v>
      </c>
      <c r="L1" s="4" t="s">
        <v>11</v>
      </c>
      <c r="M1" s="4" t="s">
        <v>12</v>
      </c>
      <c r="N1" s="4" t="s">
        <v>13</v>
      </c>
      <c r="O1" s="4" t="s">
        <v>14</v>
      </c>
      <c r="P1" s="5" t="s">
        <v>15</v>
      </c>
      <c r="Q1" s="6" t="s">
        <v>9</v>
      </c>
      <c r="R1" s="6" t="s">
        <v>10</v>
      </c>
      <c r="S1" s="6" t="s">
        <v>11</v>
      </c>
      <c r="T1" s="6" t="s">
        <v>12</v>
      </c>
      <c r="U1" s="6" t="s">
        <v>13</v>
      </c>
      <c r="V1" s="6" t="s">
        <v>14</v>
      </c>
      <c r="W1" s="7" t="s">
        <v>16</v>
      </c>
      <c r="X1" s="8" t="s">
        <v>17</v>
      </c>
      <c r="Y1" s="8" t="s">
        <v>18</v>
      </c>
      <c r="Z1" s="8" t="s">
        <v>19</v>
      </c>
      <c r="AA1" s="8" t="s">
        <v>20</v>
      </c>
      <c r="AB1" s="8" t="s">
        <v>14</v>
      </c>
      <c r="AC1" s="9" t="s">
        <v>21</v>
      </c>
      <c r="AD1" s="10" t="s">
        <v>22</v>
      </c>
      <c r="AE1" s="11" t="s">
        <v>23</v>
      </c>
      <c r="AF1" s="11" t="s">
        <v>24</v>
      </c>
    </row>
    <row r="2" spans="1:32" x14ac:dyDescent="0.35">
      <c r="A2" s="12" t="s">
        <v>25</v>
      </c>
      <c r="B2" s="13" t="s">
        <v>26</v>
      </c>
      <c r="C2" s="14">
        <v>51.847886385254405</v>
      </c>
      <c r="D2" s="15">
        <v>63.564999999999998</v>
      </c>
      <c r="E2" s="16">
        <v>0.48799999999999999</v>
      </c>
      <c r="F2" s="17">
        <v>2439.6799999999998</v>
      </c>
      <c r="G2" s="18" t="s">
        <v>27</v>
      </c>
      <c r="H2" s="19" t="s">
        <v>28</v>
      </c>
      <c r="I2" s="20">
        <v>38.042000000000002</v>
      </c>
      <c r="J2" s="21">
        <v>0.38047084758305499</v>
      </c>
      <c r="K2" s="22">
        <v>0.15400170592864701</v>
      </c>
      <c r="L2" s="22">
        <v>5.1503249327719103E-2</v>
      </c>
      <c r="M2" s="22">
        <v>0.13825906414848799</v>
      </c>
      <c r="N2" s="22">
        <v>1.01442283610376E-4</v>
      </c>
      <c r="O2" s="22">
        <v>2.61079574507804E-2</v>
      </c>
      <c r="P2" s="23">
        <v>0.75044426672229902</v>
      </c>
      <c r="Q2" s="24">
        <v>0.46007719204998698</v>
      </c>
      <c r="R2" s="25">
        <v>0.157778461381574</v>
      </c>
      <c r="S2" s="25">
        <v>5.8096757545690797E-2</v>
      </c>
      <c r="T2" s="25">
        <v>0.18222678364494799</v>
      </c>
      <c r="U2" s="25">
        <v>7.2404458375639595E-4</v>
      </c>
      <c r="V2" s="25">
        <v>2.61079574507804E-2</v>
      </c>
      <c r="W2" s="26">
        <v>0.885011196656737</v>
      </c>
      <c r="X2" s="24">
        <v>0.38047084758305499</v>
      </c>
      <c r="Y2" s="25">
        <v>0.157148624582129</v>
      </c>
      <c r="Z2" s="25">
        <v>1.4135864745002599E-2</v>
      </c>
      <c r="AA2" s="25">
        <v>6.1543377776278297E-4</v>
      </c>
      <c r="AB2" s="25">
        <v>2.61079574507804E-2</v>
      </c>
      <c r="AC2" s="27">
        <v>0.57847872813873003</v>
      </c>
      <c r="AD2" s="28">
        <v>-0.30653246851800697</v>
      </c>
      <c r="AE2" s="25">
        <v>0.57076338155460604</v>
      </c>
      <c r="AF2" s="29">
        <v>1.5298941060534399</v>
      </c>
    </row>
    <row r="3" spans="1:32" x14ac:dyDescent="0.35">
      <c r="A3" s="12" t="s">
        <v>29</v>
      </c>
      <c r="B3" s="13" t="s">
        <v>26</v>
      </c>
      <c r="C3" s="14">
        <v>71.486060924369752</v>
      </c>
      <c r="D3" s="15">
        <v>79.281999999999996</v>
      </c>
      <c r="E3" s="16">
        <v>0.81</v>
      </c>
      <c r="F3" s="30">
        <v>13862.6</v>
      </c>
      <c r="G3" s="18" t="s">
        <v>30</v>
      </c>
      <c r="H3" s="19" t="s">
        <v>31</v>
      </c>
      <c r="I3" s="31">
        <v>2.8809999999999998</v>
      </c>
      <c r="J3" s="32">
        <v>0.55702910608561296</v>
      </c>
      <c r="K3" s="33">
        <v>0.19597147202297699</v>
      </c>
      <c r="L3" s="33">
        <v>0.13483120036020199</v>
      </c>
      <c r="M3" s="33">
        <v>0.58938484728582696</v>
      </c>
      <c r="N3" s="33">
        <v>1.9291101885226501E-2</v>
      </c>
      <c r="O3" s="33">
        <v>7.0061039546435902E-2</v>
      </c>
      <c r="P3" s="23">
        <v>1.56656876718628</v>
      </c>
      <c r="Q3" s="32">
        <v>0.771329595872977</v>
      </c>
      <c r="R3" s="33">
        <v>0.216392866399614</v>
      </c>
      <c r="S3" s="33">
        <v>0.199809909105227</v>
      </c>
      <c r="T3" s="33">
        <v>0.80268465404226996</v>
      </c>
      <c r="U3" s="33">
        <v>4.1997585082572099E-2</v>
      </c>
      <c r="V3" s="33">
        <v>7.0061039546435902E-2</v>
      </c>
      <c r="W3" s="26">
        <v>2.1022756500491</v>
      </c>
      <c r="X3" s="32">
        <v>0.55702910608561296</v>
      </c>
      <c r="Y3" s="33">
        <v>0.19597147202297699</v>
      </c>
      <c r="Z3" s="33">
        <v>0.220873677665052</v>
      </c>
      <c r="AA3" s="33">
        <v>8.0498089968966999E-2</v>
      </c>
      <c r="AB3" s="33">
        <v>7.0061039546435902E-2</v>
      </c>
      <c r="AC3" s="27">
        <v>1.12443338528905</v>
      </c>
      <c r="AD3" s="34">
        <v>-0.97784226476004998</v>
      </c>
      <c r="AE3" s="33">
        <v>1.35580426949935</v>
      </c>
      <c r="AF3" s="35">
        <v>1.86963112048534</v>
      </c>
    </row>
    <row r="4" spans="1:32" x14ac:dyDescent="0.35">
      <c r="A4" s="12" t="s">
        <v>32</v>
      </c>
      <c r="B4" s="13" t="s">
        <v>26</v>
      </c>
      <c r="C4" s="14">
        <v>70.510916526610629</v>
      </c>
      <c r="D4" s="15">
        <v>76.474000000000004</v>
      </c>
      <c r="E4" s="16">
        <v>0.748</v>
      </c>
      <c r="F4" s="17">
        <v>11412.2</v>
      </c>
      <c r="G4" s="18" t="s">
        <v>33</v>
      </c>
      <c r="H4" s="19" t="s">
        <v>31</v>
      </c>
      <c r="I4" s="31">
        <v>43.052999999999997</v>
      </c>
      <c r="J4" s="32">
        <v>0.38115461851098498</v>
      </c>
      <c r="K4" s="33">
        <v>0.124620279630764</v>
      </c>
      <c r="L4" s="33">
        <v>7.9348148198901E-2</v>
      </c>
      <c r="M4" s="33">
        <v>1.17694220769778</v>
      </c>
      <c r="N4" s="33">
        <v>1.18365399367538E-2</v>
      </c>
      <c r="O4" s="33">
        <v>3.8872412346943101E-2</v>
      </c>
      <c r="P4" s="23">
        <v>1.8127742063221299</v>
      </c>
      <c r="Q4" s="32">
        <v>0.71845125909942598</v>
      </c>
      <c r="R4" s="33">
        <v>0.17010279553227001</v>
      </c>
      <c r="S4" s="33">
        <v>0.15446995278268999</v>
      </c>
      <c r="T4" s="33">
        <v>1.26159920346849</v>
      </c>
      <c r="U4" s="33">
        <v>2.3912380657912399E-2</v>
      </c>
      <c r="V4" s="33">
        <v>3.8872412346943101E-2</v>
      </c>
      <c r="W4" s="26">
        <v>2.3674080038877299</v>
      </c>
      <c r="X4" s="32">
        <v>0.38115461851098498</v>
      </c>
      <c r="Y4" s="33">
        <v>0.24959620905066901</v>
      </c>
      <c r="Z4" s="33">
        <v>2.5142304471017E-2</v>
      </c>
      <c r="AA4" s="33">
        <v>7.5486234112460701E-3</v>
      </c>
      <c r="AB4" s="33">
        <v>3.8872412346943101E-2</v>
      </c>
      <c r="AC4" s="27">
        <v>0.70231416779086098</v>
      </c>
      <c r="AD4" s="34">
        <v>-1.6650938360968599</v>
      </c>
      <c r="AE4" s="33">
        <v>1.52679401449707</v>
      </c>
      <c r="AF4" s="35">
        <v>3.3708675012700402</v>
      </c>
    </row>
    <row r="5" spans="1:32" x14ac:dyDescent="0.35">
      <c r="A5" s="12" t="s">
        <v>34</v>
      </c>
      <c r="B5" s="13" t="s">
        <v>26</v>
      </c>
      <c r="C5" s="14">
        <v>50.974803291316519</v>
      </c>
      <c r="D5" s="15">
        <v>62.448</v>
      </c>
      <c r="E5" s="16">
        <v>0.59499999999999997</v>
      </c>
      <c r="F5" s="17">
        <v>7034.84</v>
      </c>
      <c r="G5" s="18" t="s">
        <v>33</v>
      </c>
      <c r="H5" s="19" t="s">
        <v>35</v>
      </c>
      <c r="I5" s="31">
        <v>31.824999999999999</v>
      </c>
      <c r="J5" s="24">
        <v>0.16323679783329401</v>
      </c>
      <c r="K5" s="25">
        <v>0.10175280089014101</v>
      </c>
      <c r="L5" s="25">
        <v>8.3523912594106103E-2</v>
      </c>
      <c r="M5" s="25">
        <v>0.20575393725799501</v>
      </c>
      <c r="N5" s="25">
        <v>6.9046582255312294E-2</v>
      </c>
      <c r="O5" s="25">
        <v>6.2748427311140095E-2</v>
      </c>
      <c r="P5" s="23">
        <v>0.68606245814198896</v>
      </c>
      <c r="Q5" s="24">
        <v>0.262852353052901</v>
      </c>
      <c r="R5" s="25">
        <v>0.11993038079436</v>
      </c>
      <c r="S5" s="25">
        <v>8.6325644896001599E-2</v>
      </c>
      <c r="T5" s="25">
        <v>0.39488352094849899</v>
      </c>
      <c r="U5" s="25">
        <v>8.0243005133810205E-2</v>
      </c>
      <c r="V5" s="25">
        <v>6.2748427311140095E-2</v>
      </c>
      <c r="W5" s="26">
        <v>1.0069833321367101</v>
      </c>
      <c r="X5" s="24">
        <v>0.16323679783329401</v>
      </c>
      <c r="Y5" s="25">
        <v>0.88516178206746499</v>
      </c>
      <c r="Z5" s="25">
        <v>0.458577125625383</v>
      </c>
      <c r="AA5" s="25">
        <v>0.16884885116856399</v>
      </c>
      <c r="AB5" s="25">
        <v>6.2748427311140095E-2</v>
      </c>
      <c r="AC5" s="27">
        <v>1.7385729840058499</v>
      </c>
      <c r="AD5" s="28">
        <v>0.73158965186913905</v>
      </c>
      <c r="AE5" s="25">
        <v>0.64942592137893296</v>
      </c>
      <c r="AF5" s="29">
        <v>0.57920106972818397</v>
      </c>
    </row>
    <row r="6" spans="1:32" x14ac:dyDescent="0.35">
      <c r="A6" s="36" t="s">
        <v>36</v>
      </c>
      <c r="B6" s="37" t="s">
        <v>37</v>
      </c>
      <c r="C6" s="38"/>
      <c r="D6" s="39">
        <v>78.691000000000003</v>
      </c>
      <c r="E6" s="40">
        <v>0.8</v>
      </c>
      <c r="F6" s="41">
        <v>22000.2</v>
      </c>
      <c r="G6" s="42" t="s">
        <v>38</v>
      </c>
      <c r="H6" s="43" t="s">
        <v>39</v>
      </c>
      <c r="I6" s="44">
        <v>9.7000000000000003E-2</v>
      </c>
      <c r="J6" s="45"/>
      <c r="K6" s="46"/>
      <c r="L6" s="46"/>
      <c r="M6" s="46"/>
      <c r="N6" s="46"/>
      <c r="O6" s="46"/>
      <c r="P6" s="23">
        <v>1.5419816201679599</v>
      </c>
      <c r="Q6" s="45"/>
      <c r="R6" s="46"/>
      <c r="S6" s="46"/>
      <c r="T6" s="46"/>
      <c r="U6" s="46"/>
      <c r="V6" s="46"/>
      <c r="W6" s="26">
        <v>3.9195533610529698</v>
      </c>
      <c r="X6" s="45"/>
      <c r="Y6" s="46"/>
      <c r="Z6" s="46"/>
      <c r="AA6" s="46"/>
      <c r="AB6" s="46"/>
      <c r="AC6" s="27">
        <v>0.93172182581635499</v>
      </c>
      <c r="AD6" s="47">
        <v>-2.98783153523661</v>
      </c>
      <c r="AE6" s="46">
        <v>2.52780703678037</v>
      </c>
      <c r="AF6" s="48">
        <v>4.20678495710749</v>
      </c>
    </row>
    <row r="7" spans="1:32" x14ac:dyDescent="0.35">
      <c r="A7" s="12" t="s">
        <v>40</v>
      </c>
      <c r="B7" s="13" t="s">
        <v>26</v>
      </c>
      <c r="C7" s="14">
        <v>72.973345658263284</v>
      </c>
      <c r="D7" s="15">
        <v>77.284000000000006</v>
      </c>
      <c r="E7" s="16">
        <v>0.85199999999999998</v>
      </c>
      <c r="F7" s="30">
        <v>22066.1</v>
      </c>
      <c r="G7" s="18" t="s">
        <v>41</v>
      </c>
      <c r="H7" s="19" t="s">
        <v>31</v>
      </c>
      <c r="I7" s="31">
        <v>44.780999999999999</v>
      </c>
      <c r="J7" s="32">
        <v>2.0369948872501</v>
      </c>
      <c r="K7" s="33">
        <v>0.80129628682374499</v>
      </c>
      <c r="L7" s="33">
        <v>0.23418876546669001</v>
      </c>
      <c r="M7" s="33">
        <v>1.2400990358738699</v>
      </c>
      <c r="N7" s="33">
        <v>0.23403839053727099</v>
      </c>
      <c r="O7" s="33">
        <v>8.5333063420256497E-2</v>
      </c>
      <c r="P7" s="23">
        <v>4.6319504293719298</v>
      </c>
      <c r="Q7" s="32">
        <v>1.0237917418129401</v>
      </c>
      <c r="R7" s="33">
        <v>0.53034560276152298</v>
      </c>
      <c r="S7" s="33">
        <v>0.248385185552945</v>
      </c>
      <c r="T7" s="33">
        <v>1.35811614098216</v>
      </c>
      <c r="U7" s="33">
        <v>0.108652604531772</v>
      </c>
      <c r="V7" s="33">
        <v>8.5333063420256497E-2</v>
      </c>
      <c r="W7" s="26">
        <v>3.3546243390615902</v>
      </c>
      <c r="X7" s="32">
        <v>2.0369948872501</v>
      </c>
      <c r="Y7" s="33">
        <v>1.20004197485697</v>
      </c>
      <c r="Z7" s="33">
        <v>0.60178641973144298</v>
      </c>
      <c r="AA7" s="33">
        <v>1.5537249017013599</v>
      </c>
      <c r="AB7" s="33">
        <v>8.5333063420256497E-2</v>
      </c>
      <c r="AC7" s="27">
        <v>5.4778812469601297</v>
      </c>
      <c r="AD7" s="34">
        <v>2.1232569078985302</v>
      </c>
      <c r="AE7" s="33">
        <v>2.1634717604039699</v>
      </c>
      <c r="AF7" s="35">
        <v>0.61239449849760597</v>
      </c>
    </row>
    <row r="8" spans="1:32" x14ac:dyDescent="0.35">
      <c r="A8" s="12" t="s">
        <v>42</v>
      </c>
      <c r="B8" s="13" t="s">
        <v>26</v>
      </c>
      <c r="C8" s="14">
        <v>70.883654187315969</v>
      </c>
      <c r="D8" s="15">
        <v>75.438999999999993</v>
      </c>
      <c r="E8" s="16">
        <v>0.77800000000000002</v>
      </c>
      <c r="F8" s="17">
        <v>13637.9</v>
      </c>
      <c r="G8" s="18" t="s">
        <v>27</v>
      </c>
      <c r="H8" s="19" t="s">
        <v>35</v>
      </c>
      <c r="I8" s="31">
        <v>2.9580000000000002</v>
      </c>
      <c r="J8" s="32">
        <v>0.34527417170916203</v>
      </c>
      <c r="K8" s="33">
        <v>0.195574044649444</v>
      </c>
      <c r="L8" s="33">
        <v>0.20671466521170501</v>
      </c>
      <c r="M8" s="33">
        <v>0.70231908810842003</v>
      </c>
      <c r="N8" s="33">
        <v>1.0547143770812499E-3</v>
      </c>
      <c r="O8" s="33">
        <v>4.66074265894613E-2</v>
      </c>
      <c r="P8" s="23">
        <v>1.49754411064527</v>
      </c>
      <c r="Q8" s="32">
        <v>0.59977904353312606</v>
      </c>
      <c r="R8" s="33">
        <v>0.242834133918476</v>
      </c>
      <c r="S8" s="33">
        <v>0.28024210771830399</v>
      </c>
      <c r="T8" s="33">
        <v>0.93139798154418496</v>
      </c>
      <c r="U8" s="33">
        <v>1.2693739439847899E-3</v>
      </c>
      <c r="V8" s="33">
        <v>4.66074265894613E-2</v>
      </c>
      <c r="W8" s="26">
        <v>2.1021300672475398</v>
      </c>
      <c r="X8" s="32">
        <v>0.34527417170916203</v>
      </c>
      <c r="Y8" s="33">
        <v>0.278954644418481</v>
      </c>
      <c r="Z8" s="33">
        <v>9.6802756577961904E-2</v>
      </c>
      <c r="AA8" s="33">
        <v>1.66128528804626E-2</v>
      </c>
      <c r="AB8" s="33">
        <v>4.66074265894613E-2</v>
      </c>
      <c r="AC8" s="27">
        <v>0.78425185217552895</v>
      </c>
      <c r="AD8" s="34">
        <v>-1.3178782150720101</v>
      </c>
      <c r="AE8" s="33">
        <v>1.35571037991645</v>
      </c>
      <c r="AF8" s="35">
        <v>2.6804272905651301</v>
      </c>
    </row>
    <row r="9" spans="1:32" x14ac:dyDescent="0.35">
      <c r="A9" s="12" t="s">
        <v>43</v>
      </c>
      <c r="B9" s="13" t="s">
        <v>44</v>
      </c>
      <c r="C9" s="14">
        <v>75.46759180672268</v>
      </c>
      <c r="D9" s="15">
        <v>82.9</v>
      </c>
      <c r="E9" s="16">
        <v>0.94099999999999995</v>
      </c>
      <c r="F9" s="17">
        <v>50428.7</v>
      </c>
      <c r="G9" s="18" t="s">
        <v>45</v>
      </c>
      <c r="H9" s="19" t="s">
        <v>39</v>
      </c>
      <c r="I9" s="31">
        <v>25.202999999999999</v>
      </c>
      <c r="J9" s="24">
        <v>1.9803343417130701</v>
      </c>
      <c r="K9" s="25">
        <v>2.2387880950928798</v>
      </c>
      <c r="L9" s="25">
        <v>0.95531647967871403</v>
      </c>
      <c r="M9" s="25">
        <v>5.2048560693197103</v>
      </c>
      <c r="N9" s="25">
        <v>4.0888058128631E-2</v>
      </c>
      <c r="O9" s="25">
        <v>2.6800922341309701E-2</v>
      </c>
      <c r="P9" s="23">
        <v>10.446983966274299</v>
      </c>
      <c r="Q9" s="24">
        <v>0.35242612526363198</v>
      </c>
      <c r="R9" s="25">
        <v>0.33939346939556903</v>
      </c>
      <c r="S9" s="25">
        <v>0.89491902673144597</v>
      </c>
      <c r="T9" s="25">
        <v>4.4102970871504397</v>
      </c>
      <c r="U9" s="25">
        <v>0.118605812909045</v>
      </c>
      <c r="V9" s="25">
        <v>2.6800922341309701E-2</v>
      </c>
      <c r="W9" s="26">
        <v>6.14244244379144</v>
      </c>
      <c r="X9" s="24">
        <v>1.9803343417130701</v>
      </c>
      <c r="Y9" s="25">
        <v>4.6410017897823401</v>
      </c>
      <c r="Z9" s="25">
        <v>1.9222195507159301</v>
      </c>
      <c r="AA9" s="25">
        <v>2.9189614724666799</v>
      </c>
      <c r="AB9" s="25">
        <v>2.6800922341309701E-2</v>
      </c>
      <c r="AC9" s="27">
        <v>11.4893180770193</v>
      </c>
      <c r="AD9" s="28">
        <v>5.3468756332278602</v>
      </c>
      <c r="AE9" s="25">
        <v>3.9613975884903301</v>
      </c>
      <c r="AF9" s="29">
        <v>0.53462202043804696</v>
      </c>
    </row>
    <row r="10" spans="1:32" x14ac:dyDescent="0.35">
      <c r="A10" s="12" t="s">
        <v>46</v>
      </c>
      <c r="B10" s="13" t="s">
        <v>26</v>
      </c>
      <c r="C10" s="14">
        <v>82.268528458394243</v>
      </c>
      <c r="D10" s="15">
        <v>81.895121951219508</v>
      </c>
      <c r="E10" s="16">
        <v>0.91900000000000004</v>
      </c>
      <c r="F10" s="17">
        <v>56303.6</v>
      </c>
      <c r="G10" s="18" t="s">
        <v>47</v>
      </c>
      <c r="H10" s="19" t="s">
        <v>39</v>
      </c>
      <c r="I10" s="31">
        <v>8.9550000000000001</v>
      </c>
      <c r="J10" s="24">
        <v>0.57622901163247497</v>
      </c>
      <c r="K10" s="25">
        <v>0.137067903900951</v>
      </c>
      <c r="L10" s="25">
        <v>1.2770431877409401</v>
      </c>
      <c r="M10" s="25">
        <v>2.4622736242646801</v>
      </c>
      <c r="N10" s="25">
        <v>1.26166139740246E-4</v>
      </c>
      <c r="O10" s="25">
        <v>0.18475489185900301</v>
      </c>
      <c r="P10" s="23">
        <v>4.6374947855377897</v>
      </c>
      <c r="Q10" s="24">
        <v>0.94668806860430699</v>
      </c>
      <c r="R10" s="25">
        <v>0.26679957220494799</v>
      </c>
      <c r="S10" s="25">
        <v>0.89229760418941495</v>
      </c>
      <c r="T10" s="25">
        <v>3.4545479368584702</v>
      </c>
      <c r="U10" s="25">
        <v>4.6543950872466197E-2</v>
      </c>
      <c r="V10" s="25">
        <v>0.18475489185900301</v>
      </c>
      <c r="W10" s="26">
        <v>5.7916320245886102</v>
      </c>
      <c r="X10" s="24">
        <v>0.57622901163247497</v>
      </c>
      <c r="Y10" s="25">
        <v>0.137067903900951</v>
      </c>
      <c r="Z10" s="25">
        <v>1.9653804116029301</v>
      </c>
      <c r="AA10" s="25">
        <v>5.6466571469917697E-3</v>
      </c>
      <c r="AB10" s="25">
        <v>0.18475489185900301</v>
      </c>
      <c r="AC10" s="27">
        <v>2.8690788761423498</v>
      </c>
      <c r="AD10" s="28">
        <v>-2.9225531484462599</v>
      </c>
      <c r="AE10" s="25">
        <v>3.7351521557712899</v>
      </c>
      <c r="AF10" s="29">
        <v>2.0186381325200098</v>
      </c>
    </row>
    <row r="11" spans="1:32" x14ac:dyDescent="0.35">
      <c r="A11" s="36" t="s">
        <v>48</v>
      </c>
      <c r="B11" s="37" t="s">
        <v>26</v>
      </c>
      <c r="C11" s="38">
        <v>72.963519780219784</v>
      </c>
      <c r="D11" s="39">
        <v>73.102000000000004</v>
      </c>
      <c r="E11" s="40">
        <v>0.76100000000000001</v>
      </c>
      <c r="F11" s="41">
        <v>14501.1</v>
      </c>
      <c r="G11" s="42" t="s">
        <v>27</v>
      </c>
      <c r="H11" s="43" t="s">
        <v>31</v>
      </c>
      <c r="I11" s="44">
        <v>10.048</v>
      </c>
      <c r="J11" s="45">
        <v>0.61274443611486595</v>
      </c>
      <c r="K11" s="46">
        <v>0.17022434194993</v>
      </c>
      <c r="L11" s="46">
        <v>1.57623933481028E-2</v>
      </c>
      <c r="M11" s="46">
        <v>1.12650204564316</v>
      </c>
      <c r="N11" s="46">
        <v>1.7771440021214301E-4</v>
      </c>
      <c r="O11" s="46">
        <v>4.55825050597908E-2</v>
      </c>
      <c r="P11" s="23">
        <v>1.97099343651606</v>
      </c>
      <c r="Q11" s="45">
        <v>0.80105932558886095</v>
      </c>
      <c r="R11" s="46">
        <v>0.20994473256514401</v>
      </c>
      <c r="S11" s="46">
        <v>0.13203422148386901</v>
      </c>
      <c r="T11" s="46">
        <v>1.13867805115371</v>
      </c>
      <c r="U11" s="46">
        <v>8.5685913187519298E-3</v>
      </c>
      <c r="V11" s="46">
        <v>4.55825050597908E-2</v>
      </c>
      <c r="W11" s="26">
        <v>2.3358674271701299</v>
      </c>
      <c r="X11" s="45">
        <v>0.61274443611486595</v>
      </c>
      <c r="Y11" s="46">
        <v>0.17022434194993</v>
      </c>
      <c r="Z11" s="46">
        <v>0.10509048371563701</v>
      </c>
      <c r="AA11" s="46">
        <v>1.42640817770169E-2</v>
      </c>
      <c r="AB11" s="46">
        <v>4.55825050597908E-2</v>
      </c>
      <c r="AC11" s="27">
        <v>0.94790584861724003</v>
      </c>
      <c r="AD11" s="47">
        <v>-1.38796157855288</v>
      </c>
      <c r="AE11" s="46">
        <v>1.50645279588704</v>
      </c>
      <c r="AF11" s="48">
        <v>2.4642399143096099</v>
      </c>
    </row>
    <row r="12" spans="1:32" x14ac:dyDescent="0.35">
      <c r="A12" s="12" t="s">
        <v>49</v>
      </c>
      <c r="B12" s="13" t="s">
        <v>26</v>
      </c>
      <c r="C12" s="14"/>
      <c r="D12" s="15">
        <v>80.019000000000005</v>
      </c>
      <c r="E12" s="16">
        <v>0.88200000000000001</v>
      </c>
      <c r="F12" s="17">
        <v>50118.400000000001</v>
      </c>
      <c r="G12" s="18" t="s">
        <v>27</v>
      </c>
      <c r="H12" s="19" t="s">
        <v>39</v>
      </c>
      <c r="I12" s="31">
        <v>1.641</v>
      </c>
      <c r="J12" s="24">
        <v>7.0391351021639702E-3</v>
      </c>
      <c r="K12" s="25">
        <v>0</v>
      </c>
      <c r="L12" s="25">
        <v>1.8479042704368099E-3</v>
      </c>
      <c r="M12" s="25">
        <v>7.8174136129789602</v>
      </c>
      <c r="N12" s="25">
        <v>6.84065353664077E-2</v>
      </c>
      <c r="O12" s="25">
        <v>0.118727392615113</v>
      </c>
      <c r="P12" s="23">
        <v>8.0134345803330795</v>
      </c>
      <c r="Q12" s="24">
        <v>0.55344580538738697</v>
      </c>
      <c r="R12" s="25">
        <v>0.34274082067988298</v>
      </c>
      <c r="S12" s="25">
        <v>0.20389368759002199</v>
      </c>
      <c r="T12" s="25">
        <v>6.6715421818535701</v>
      </c>
      <c r="U12" s="25">
        <v>0.18865621663295101</v>
      </c>
      <c r="V12" s="25">
        <v>0.118727392615113</v>
      </c>
      <c r="W12" s="26">
        <v>8.0790061047589301</v>
      </c>
      <c r="X12" s="24">
        <v>7.0391351021639702E-3</v>
      </c>
      <c r="Y12" s="25">
        <v>0</v>
      </c>
      <c r="Z12" s="25">
        <v>8.3830187010154405E-4</v>
      </c>
      <c r="AA12" s="25">
        <v>0.41280136181868099</v>
      </c>
      <c r="AB12" s="25">
        <v>0.118727392615113</v>
      </c>
      <c r="AC12" s="27">
        <v>0.53940619140606005</v>
      </c>
      <c r="AD12" s="28">
        <v>-7.5395999133528697</v>
      </c>
      <c r="AE12" s="25">
        <v>5.2103305148816403</v>
      </c>
      <c r="AF12" s="29">
        <v>14.9775924590326</v>
      </c>
    </row>
    <row r="13" spans="1:32" x14ac:dyDescent="0.35">
      <c r="A13" s="12" t="s">
        <v>50</v>
      </c>
      <c r="B13" s="13" t="s">
        <v>26</v>
      </c>
      <c r="C13" s="14">
        <v>63.417507563025218</v>
      </c>
      <c r="D13" s="15">
        <v>72.805999999999997</v>
      </c>
      <c r="E13" s="16">
        <v>0.64400000000000002</v>
      </c>
      <c r="F13" s="17">
        <v>5113.78</v>
      </c>
      <c r="G13" s="18" t="s">
        <v>45</v>
      </c>
      <c r="H13" s="19" t="s">
        <v>28</v>
      </c>
      <c r="I13" s="31">
        <v>163.04599999999999</v>
      </c>
      <c r="J13" s="24">
        <v>0.12952832979312601</v>
      </c>
      <c r="K13" s="25">
        <v>3.1562285103916201E-3</v>
      </c>
      <c r="L13" s="25">
        <v>5.9765634162083699E-2</v>
      </c>
      <c r="M13" s="25">
        <v>0.19886153790018499</v>
      </c>
      <c r="N13" s="25">
        <v>3.00698806975832E-2</v>
      </c>
      <c r="O13" s="25">
        <v>6.4433484767502103E-2</v>
      </c>
      <c r="P13" s="23">
        <v>0.48581509583087101</v>
      </c>
      <c r="Q13" s="24">
        <v>0.23489811087507101</v>
      </c>
      <c r="R13" s="25">
        <v>5.3729563217214098E-3</v>
      </c>
      <c r="S13" s="25">
        <v>7.5038099661596899E-2</v>
      </c>
      <c r="T13" s="25">
        <v>0.29112184041940797</v>
      </c>
      <c r="U13" s="25">
        <v>3.7674027408974499E-2</v>
      </c>
      <c r="V13" s="25">
        <v>6.4433484767502103E-2</v>
      </c>
      <c r="W13" s="26">
        <v>0.70853851945427304</v>
      </c>
      <c r="X13" s="24">
        <v>0.12952832979312601</v>
      </c>
      <c r="Y13" s="25">
        <v>3.1562285103916201E-3</v>
      </c>
      <c r="Z13" s="25">
        <v>4.9951139416095003E-3</v>
      </c>
      <c r="AA13" s="25">
        <v>5.0555214981464702E-2</v>
      </c>
      <c r="AB13" s="25">
        <v>6.4433484767502103E-2</v>
      </c>
      <c r="AC13" s="27">
        <v>0.25266837199409398</v>
      </c>
      <c r="AD13" s="28">
        <v>-0.45587014746017901</v>
      </c>
      <c r="AE13" s="25">
        <v>0.45695223162500798</v>
      </c>
      <c r="AF13" s="29">
        <v>2.80422323483698</v>
      </c>
    </row>
    <row r="14" spans="1:32" x14ac:dyDescent="0.35">
      <c r="A14" s="12" t="s">
        <v>51</v>
      </c>
      <c r="B14" s="13" t="s">
        <v>26</v>
      </c>
      <c r="C14" s="14">
        <v>69.798038388841505</v>
      </c>
      <c r="D14" s="15">
        <v>77.257000000000005</v>
      </c>
      <c r="E14" s="16">
        <v>0.79900000000000004</v>
      </c>
      <c r="F14" s="17">
        <v>15444.6</v>
      </c>
      <c r="G14" s="18" t="s">
        <v>38</v>
      </c>
      <c r="H14" s="19" t="s">
        <v>39</v>
      </c>
      <c r="I14" s="31">
        <v>0.28699999999999998</v>
      </c>
      <c r="J14" s="24">
        <v>6.2605715234465897E-2</v>
      </c>
      <c r="K14" s="25">
        <v>3.27418209239574E-3</v>
      </c>
      <c r="L14" s="25">
        <v>2.1178154070531901E-2</v>
      </c>
      <c r="M14" s="25">
        <v>1.17926800516518</v>
      </c>
      <c r="N14" s="25">
        <v>9.0992997080420801E-2</v>
      </c>
      <c r="O14" s="25">
        <v>0.12897116697741601</v>
      </c>
      <c r="P14" s="23">
        <v>1.4862902206204101</v>
      </c>
      <c r="Q14" s="24">
        <v>0.57461223281324703</v>
      </c>
      <c r="R14" s="25">
        <v>0.28136741858223402</v>
      </c>
      <c r="S14" s="25">
        <v>0.164379019417667</v>
      </c>
      <c r="T14" s="25">
        <v>1.6870189135959299</v>
      </c>
      <c r="U14" s="25">
        <v>0.39820591344581802</v>
      </c>
      <c r="V14" s="25">
        <v>0.12897116697741601</v>
      </c>
      <c r="W14" s="26">
        <v>3.2345546648323098</v>
      </c>
      <c r="X14" s="24">
        <v>6.2605715234465897E-2</v>
      </c>
      <c r="Y14" s="25">
        <v>3.27418209239574E-3</v>
      </c>
      <c r="Z14" s="25">
        <v>1.86768976711035E-2</v>
      </c>
      <c r="AA14" s="25">
        <v>4.4572184502876998E-2</v>
      </c>
      <c r="AB14" s="25">
        <v>0.12897116697741601</v>
      </c>
      <c r="AC14" s="27">
        <v>0.25810014647825902</v>
      </c>
      <c r="AD14" s="28">
        <v>-2.9764545183540498</v>
      </c>
      <c r="AE14" s="25">
        <v>2.08603616010405</v>
      </c>
      <c r="AF14" s="29">
        <v>12.5321690396823</v>
      </c>
    </row>
    <row r="15" spans="1:32" x14ac:dyDescent="0.35">
      <c r="A15" s="12" t="s">
        <v>52</v>
      </c>
      <c r="B15" s="13" t="s">
        <v>26</v>
      </c>
      <c r="C15" s="14">
        <v>75.711713734468162</v>
      </c>
      <c r="D15" s="15">
        <v>74.226829268292704</v>
      </c>
      <c r="E15" s="16">
        <v>0.81699999999999995</v>
      </c>
      <c r="F15" s="17">
        <v>19267</v>
      </c>
      <c r="G15" s="18" t="s">
        <v>30</v>
      </c>
      <c r="H15" s="19" t="s">
        <v>31</v>
      </c>
      <c r="I15" s="31">
        <v>9.452</v>
      </c>
      <c r="J15" s="24">
        <v>1.47941000226317</v>
      </c>
      <c r="K15" s="25">
        <v>0.24135381164550401</v>
      </c>
      <c r="L15" s="25">
        <v>1.5737129465626001</v>
      </c>
      <c r="M15" s="25">
        <v>2.05048444653948</v>
      </c>
      <c r="N15" s="25">
        <v>4.2930755155840298E-4</v>
      </c>
      <c r="O15" s="25">
        <v>5.3696526317645897E-2</v>
      </c>
      <c r="P15" s="23">
        <v>5.3990870408799703</v>
      </c>
      <c r="Q15" s="24">
        <v>1.34729707786779</v>
      </c>
      <c r="R15" s="25">
        <v>0.13832749385458201</v>
      </c>
      <c r="S15" s="25">
        <v>1.0773363812161001</v>
      </c>
      <c r="T15" s="25">
        <v>1.9832472216988</v>
      </c>
      <c r="U15" s="25">
        <v>5.31170303449984E-2</v>
      </c>
      <c r="V15" s="25">
        <v>5.3696526317645897E-2</v>
      </c>
      <c r="W15" s="26">
        <v>4.65302173129992</v>
      </c>
      <c r="X15" s="24">
        <v>1.47941000226317</v>
      </c>
      <c r="Y15" s="25">
        <v>0.24135381164550401</v>
      </c>
      <c r="Z15" s="25">
        <v>1.64768387554254</v>
      </c>
      <c r="AA15" s="25">
        <v>1.7677751686827201E-2</v>
      </c>
      <c r="AB15" s="25">
        <v>5.3696526317645897E-2</v>
      </c>
      <c r="AC15" s="27">
        <v>3.43982196745569</v>
      </c>
      <c r="AD15" s="28">
        <v>-1.21319976384423</v>
      </c>
      <c r="AE15" s="25">
        <v>3.00083708300685</v>
      </c>
      <c r="AF15" s="29">
        <v>1.3526926030830499</v>
      </c>
    </row>
    <row r="16" spans="1:32" x14ac:dyDescent="0.35">
      <c r="A16" s="36" t="s">
        <v>53</v>
      </c>
      <c r="B16" s="37" t="s">
        <v>26</v>
      </c>
      <c r="C16" s="38">
        <v>79.474795308123234</v>
      </c>
      <c r="D16" s="39">
        <v>81.995121951219517</v>
      </c>
      <c r="E16" s="40">
        <v>0.93600000000000005</v>
      </c>
      <c r="F16" s="41">
        <v>52281.599999999999</v>
      </c>
      <c r="G16" s="42" t="s">
        <v>47</v>
      </c>
      <c r="H16" s="43" t="s">
        <v>39</v>
      </c>
      <c r="I16" s="44">
        <v>11.539</v>
      </c>
      <c r="J16" s="45">
        <v>0.396912609170744</v>
      </c>
      <c r="K16" s="46">
        <v>5.1926225089665198E-2</v>
      </c>
      <c r="L16" s="46">
        <v>0.28938441705573598</v>
      </c>
      <c r="M16" s="46">
        <v>2.7270059883704398</v>
      </c>
      <c r="N16" s="46">
        <v>1.7503520795593201E-2</v>
      </c>
      <c r="O16" s="46">
        <v>0.43853037312075199</v>
      </c>
      <c r="P16" s="23">
        <v>3.9212631336029302</v>
      </c>
      <c r="Q16" s="45">
        <v>1.4631863610217</v>
      </c>
      <c r="R16" s="46">
        <v>0.418386768482302</v>
      </c>
      <c r="S16" s="46">
        <v>0.67485342443499896</v>
      </c>
      <c r="T16" s="46">
        <v>4.08953440922709</v>
      </c>
      <c r="U16" s="46">
        <v>0.137777263298657</v>
      </c>
      <c r="V16" s="46">
        <v>0.43853037312075199</v>
      </c>
      <c r="W16" s="26">
        <v>7.2222685995855098</v>
      </c>
      <c r="X16" s="45">
        <v>0.396912609170744</v>
      </c>
      <c r="Y16" s="46">
        <v>5.1926225089665198E-2</v>
      </c>
      <c r="Z16" s="46">
        <v>0.28621868014479701</v>
      </c>
      <c r="AA16" s="46">
        <v>4.2534285822704798E-2</v>
      </c>
      <c r="AB16" s="46">
        <v>0.43853037312075199</v>
      </c>
      <c r="AC16" s="27">
        <v>1.21612217334866</v>
      </c>
      <c r="AD16" s="47">
        <v>-6.0061464262368496</v>
      </c>
      <c r="AE16" s="46">
        <v>4.6578014650744901</v>
      </c>
      <c r="AF16" s="48">
        <v>5.9387689476120498</v>
      </c>
    </row>
    <row r="17" spans="1:32" x14ac:dyDescent="0.35">
      <c r="A17" s="12" t="s">
        <v>54</v>
      </c>
      <c r="B17" s="13" t="s">
        <v>44</v>
      </c>
      <c r="C17" s="14">
        <v>65.349640796599985</v>
      </c>
      <c r="D17" s="15">
        <v>73.930999999999997</v>
      </c>
      <c r="E17" s="16">
        <v>0.70499999999999996</v>
      </c>
      <c r="F17" s="17">
        <v>6834.99</v>
      </c>
      <c r="G17" s="18" t="s">
        <v>38</v>
      </c>
      <c r="H17" s="19" t="s">
        <v>31</v>
      </c>
      <c r="I17" s="20">
        <v>0.39</v>
      </c>
      <c r="J17" s="21">
        <v>0.49374431602260499</v>
      </c>
      <c r="K17" s="22">
        <v>0.193584702493967</v>
      </c>
      <c r="L17" s="22">
        <v>0.19506972796837399</v>
      </c>
      <c r="M17" s="22">
        <v>0.37791254551521702</v>
      </c>
      <c r="N17" s="22">
        <v>5.6655615612927503</v>
      </c>
      <c r="O17" s="22">
        <v>2.358204179863E-3</v>
      </c>
      <c r="P17" s="23">
        <v>6.9282310574727699</v>
      </c>
      <c r="Q17" s="24">
        <v>0.195555825069512</v>
      </c>
      <c r="R17" s="25">
        <v>0.28955068037426601</v>
      </c>
      <c r="S17" s="25">
        <v>0.31546975373938702</v>
      </c>
      <c r="T17" s="25">
        <v>1.73050671406214</v>
      </c>
      <c r="U17" s="25">
        <v>5.5681906168243103</v>
      </c>
      <c r="V17" s="25">
        <v>2.358204179863E-3</v>
      </c>
      <c r="W17" s="26">
        <v>8.1016317942494798</v>
      </c>
      <c r="X17" s="24">
        <v>0.49374431602260499</v>
      </c>
      <c r="Y17" s="25">
        <v>0.193584702493967</v>
      </c>
      <c r="Z17" s="25">
        <v>1.8284351105379899</v>
      </c>
      <c r="AA17" s="25">
        <v>0.93283939554319195</v>
      </c>
      <c r="AB17" s="25">
        <v>2.358204179863E-3</v>
      </c>
      <c r="AC17" s="27">
        <v>3.45096172877762</v>
      </c>
      <c r="AD17" s="28">
        <v>-4.6506700654718598</v>
      </c>
      <c r="AE17" s="25">
        <v>5.2249223246716401</v>
      </c>
      <c r="AF17" s="29">
        <v>2.34764463676599</v>
      </c>
    </row>
    <row r="18" spans="1:32" x14ac:dyDescent="0.35">
      <c r="A18" s="12" t="s">
        <v>55</v>
      </c>
      <c r="B18" s="13" t="s">
        <v>26</v>
      </c>
      <c r="C18" s="14">
        <v>51.277434197012141</v>
      </c>
      <c r="D18" s="15">
        <v>60.454000000000001</v>
      </c>
      <c r="E18" s="16">
        <v>0.53</v>
      </c>
      <c r="F18" s="30">
        <v>3283.84</v>
      </c>
      <c r="G18" s="18" t="s">
        <v>33</v>
      </c>
      <c r="H18" s="19" t="s">
        <v>28</v>
      </c>
      <c r="I18" s="31">
        <v>11.801</v>
      </c>
      <c r="J18" s="32">
        <v>0.398096224814181</v>
      </c>
      <c r="K18" s="33">
        <v>3.0407820827327198E-2</v>
      </c>
      <c r="L18" s="33">
        <v>0.22506060565049599</v>
      </c>
      <c r="M18" s="33">
        <v>0.20659985344551199</v>
      </c>
      <c r="N18" s="33">
        <v>6.7151517836178204E-2</v>
      </c>
      <c r="O18" s="33">
        <v>4.0826251198885201E-2</v>
      </c>
      <c r="P18" s="23">
        <v>0.96814227377258</v>
      </c>
      <c r="Q18" s="32">
        <v>0.48513418804883102</v>
      </c>
      <c r="R18" s="33">
        <v>3.3577205417766598E-2</v>
      </c>
      <c r="S18" s="33">
        <v>0.222424758097304</v>
      </c>
      <c r="T18" s="33">
        <v>0.30012335620724301</v>
      </c>
      <c r="U18" s="33">
        <v>0.16887053117070699</v>
      </c>
      <c r="V18" s="33">
        <v>4.0826251198885201E-2</v>
      </c>
      <c r="W18" s="26">
        <v>1.2509562901407401</v>
      </c>
      <c r="X18" s="32">
        <v>0.398096224814181</v>
      </c>
      <c r="Y18" s="33">
        <v>3.0407820827327198E-2</v>
      </c>
      <c r="Z18" s="33">
        <v>0.19108230808571</v>
      </c>
      <c r="AA18" s="33">
        <v>1.8579068078535901E-2</v>
      </c>
      <c r="AB18" s="33">
        <v>4.0826251198885201E-2</v>
      </c>
      <c r="AC18" s="27">
        <v>0.67899167300463903</v>
      </c>
      <c r="AD18" s="34">
        <v>-0.57196461713610103</v>
      </c>
      <c r="AE18" s="33">
        <v>0.80676950193960995</v>
      </c>
      <c r="AF18" s="35">
        <v>1.84237353693171</v>
      </c>
    </row>
    <row r="19" spans="1:32" x14ac:dyDescent="0.35">
      <c r="A19" s="12" t="s">
        <v>56</v>
      </c>
      <c r="B19" s="13" t="s">
        <v>37</v>
      </c>
      <c r="C19" s="14" t="s">
        <v>57</v>
      </c>
      <c r="D19" s="15">
        <v>81.033000000000001</v>
      </c>
      <c r="E19" s="16" t="s">
        <v>57</v>
      </c>
      <c r="F19" s="17" t="s">
        <v>57</v>
      </c>
      <c r="G19" s="18" t="s">
        <v>58</v>
      </c>
      <c r="H19" s="19" t="s">
        <v>39</v>
      </c>
      <c r="I19" s="31">
        <v>6.3E-2</v>
      </c>
      <c r="J19" s="32"/>
      <c r="K19" s="33"/>
      <c r="L19" s="33"/>
      <c r="M19" s="33"/>
      <c r="N19" s="33"/>
      <c r="O19" s="33"/>
      <c r="P19" s="23">
        <v>2.4773495692238399</v>
      </c>
      <c r="Q19" s="32"/>
      <c r="R19" s="33"/>
      <c r="S19" s="33"/>
      <c r="T19" s="33"/>
      <c r="U19" s="33"/>
      <c r="V19" s="33"/>
      <c r="W19" s="26"/>
      <c r="X19" s="32"/>
      <c r="Y19" s="33"/>
      <c r="Z19" s="33"/>
      <c r="AA19" s="33"/>
      <c r="AB19" s="33"/>
      <c r="AC19" s="27"/>
      <c r="AD19" s="34"/>
      <c r="AE19" s="33"/>
      <c r="AF19" s="35"/>
    </row>
    <row r="20" spans="1:32" x14ac:dyDescent="0.35">
      <c r="A20" s="12" t="s">
        <v>59</v>
      </c>
      <c r="B20" s="13" t="s">
        <v>44</v>
      </c>
      <c r="C20" s="14">
        <v>70.44613972003124</v>
      </c>
      <c r="D20" s="15">
        <v>71.391000000000005</v>
      </c>
      <c r="E20" s="16">
        <v>0.67100000000000004</v>
      </c>
      <c r="F20" s="17">
        <v>11656</v>
      </c>
      <c r="G20" s="18" t="s">
        <v>45</v>
      </c>
      <c r="H20" s="19" t="s">
        <v>35</v>
      </c>
      <c r="I20" s="31">
        <v>0.76300000000000001</v>
      </c>
      <c r="J20" s="24">
        <v>0.28751630150747198</v>
      </c>
      <c r="K20" s="25">
        <v>0.322332649232838</v>
      </c>
      <c r="L20" s="25">
        <v>2.70403609143374</v>
      </c>
      <c r="M20" s="25">
        <v>0.57856625045584797</v>
      </c>
      <c r="N20" s="25">
        <v>8.5210219548642794E-5</v>
      </c>
      <c r="O20" s="25">
        <v>0.17150805742606701</v>
      </c>
      <c r="P20" s="23">
        <v>4.0640445602755104</v>
      </c>
      <c r="Q20" s="24">
        <v>0.58027455960752905</v>
      </c>
      <c r="R20" s="25">
        <v>0.405982782692838</v>
      </c>
      <c r="S20" s="25">
        <v>2.80530142182951</v>
      </c>
      <c r="T20" s="25">
        <v>0.83935994761884503</v>
      </c>
      <c r="U20" s="25">
        <v>2.8225878968335599E-2</v>
      </c>
      <c r="V20" s="25">
        <v>0.17150805742606701</v>
      </c>
      <c r="W20" s="26">
        <v>4.8306526481431202</v>
      </c>
      <c r="X20" s="24">
        <v>0.28751630150747198</v>
      </c>
      <c r="Y20" s="25">
        <v>0.33815049936373698</v>
      </c>
      <c r="Z20" s="25">
        <v>4.1150607193880901</v>
      </c>
      <c r="AA20" s="25">
        <v>1.2018958865254101E-2</v>
      </c>
      <c r="AB20" s="25">
        <v>0.17150805742606701</v>
      </c>
      <c r="AC20" s="27">
        <v>4.9242545365506203</v>
      </c>
      <c r="AD20" s="28">
        <v>9.36018884075E-2</v>
      </c>
      <c r="AE20" s="25">
        <v>3.1153952074114599</v>
      </c>
      <c r="AF20" s="29">
        <v>0.98099166326339604</v>
      </c>
    </row>
    <row r="21" spans="1:32" x14ac:dyDescent="0.35">
      <c r="A21" s="36" t="s">
        <v>60</v>
      </c>
      <c r="B21" s="37" t="s">
        <v>26</v>
      </c>
      <c r="C21" s="38">
        <v>68.092356739604043</v>
      </c>
      <c r="D21" s="39">
        <v>67.840999999999994</v>
      </c>
      <c r="E21" s="40">
        <v>0.71699999999999997</v>
      </c>
      <c r="F21" s="41">
        <v>8757.26</v>
      </c>
      <c r="G21" s="42" t="s">
        <v>41</v>
      </c>
      <c r="H21" s="43" t="s">
        <v>35</v>
      </c>
      <c r="I21" s="44">
        <v>11.513</v>
      </c>
      <c r="J21" s="45">
        <v>0.65627863952114796</v>
      </c>
      <c r="K21" s="46">
        <v>1.61514303022061</v>
      </c>
      <c r="L21" s="46">
        <v>0.16953216323728401</v>
      </c>
      <c r="M21" s="46">
        <v>0.60142286879073703</v>
      </c>
      <c r="N21" s="46">
        <v>8.6797647833829097E-4</v>
      </c>
      <c r="O21" s="46">
        <v>6.9169404544299304E-2</v>
      </c>
      <c r="P21" s="23">
        <v>3.1124140827924198</v>
      </c>
      <c r="Q21" s="45">
        <v>0.36896517957410502</v>
      </c>
      <c r="R21" s="46">
        <v>1.6038861259981001</v>
      </c>
      <c r="S21" s="46">
        <v>0.19356148121344</v>
      </c>
      <c r="T21" s="46">
        <v>0.739238649342709</v>
      </c>
      <c r="U21" s="46">
        <v>9.0237753683369108E-3</v>
      </c>
      <c r="V21" s="46">
        <v>6.9169404544299304E-2</v>
      </c>
      <c r="W21" s="26">
        <v>2.9838446160409902</v>
      </c>
      <c r="X21" s="45">
        <v>0.65627863952114796</v>
      </c>
      <c r="Y21" s="46">
        <v>1.96416808193446</v>
      </c>
      <c r="Z21" s="46">
        <v>11.0082480124538</v>
      </c>
      <c r="AA21" s="46">
        <v>4.7869582341244998E-2</v>
      </c>
      <c r="AB21" s="46">
        <v>6.9169404544299304E-2</v>
      </c>
      <c r="AC21" s="27">
        <v>13.745733720794901</v>
      </c>
      <c r="AD21" s="47">
        <v>10.7618891047539</v>
      </c>
      <c r="AE21" s="46">
        <v>1.9243476800278401</v>
      </c>
      <c r="AF21" s="48">
        <v>0.21707423384223901</v>
      </c>
    </row>
    <row r="22" spans="1:32" x14ac:dyDescent="0.35">
      <c r="A22" s="12" t="s">
        <v>61</v>
      </c>
      <c r="B22" s="13" t="s">
        <v>26</v>
      </c>
      <c r="C22" s="14">
        <v>71.466626657329599</v>
      </c>
      <c r="D22" s="15">
        <v>77.241</v>
      </c>
      <c r="E22" s="16">
        <v>0.78300000000000003</v>
      </c>
      <c r="F22" s="30">
        <v>14177</v>
      </c>
      <c r="G22" s="18" t="s">
        <v>30</v>
      </c>
      <c r="H22" s="19" t="s">
        <v>31</v>
      </c>
      <c r="I22" s="31">
        <v>3.3010000000000002</v>
      </c>
      <c r="J22" s="32">
        <v>0.67267523458976397</v>
      </c>
      <c r="K22" s="33">
        <v>0.19392911369186999</v>
      </c>
      <c r="L22" s="33">
        <v>0.77377741909764797</v>
      </c>
      <c r="M22" s="33">
        <v>2.1404325481740099</v>
      </c>
      <c r="N22" s="33">
        <v>1.53830073565656E-3</v>
      </c>
      <c r="O22" s="33">
        <v>3.2273916096977898E-2</v>
      </c>
      <c r="P22" s="23">
        <v>3.8146265323859301</v>
      </c>
      <c r="Q22" s="32">
        <v>1.01444032630652</v>
      </c>
      <c r="R22" s="33">
        <v>0.39573461301379897</v>
      </c>
      <c r="S22" s="33">
        <v>0.67778669381991696</v>
      </c>
      <c r="T22" s="33">
        <v>1.7688986684418699</v>
      </c>
      <c r="U22" s="33">
        <v>0.287455894688319</v>
      </c>
      <c r="V22" s="33">
        <v>3.2273916096977898E-2</v>
      </c>
      <c r="W22" s="26">
        <v>4.1765901123673999</v>
      </c>
      <c r="X22" s="32">
        <v>0.67267523458976397</v>
      </c>
      <c r="Y22" s="33">
        <v>0.312418444737184</v>
      </c>
      <c r="Z22" s="33">
        <v>1.0187970684443599</v>
      </c>
      <c r="AA22" s="33">
        <v>2.28761605991125E-4</v>
      </c>
      <c r="AB22" s="33">
        <v>3.2273916096977898E-2</v>
      </c>
      <c r="AC22" s="27">
        <v>2.0363934254742699</v>
      </c>
      <c r="AD22" s="34">
        <v>-2.1401966868931299</v>
      </c>
      <c r="AE22" s="33">
        <v>2.69357574786362</v>
      </c>
      <c r="AF22" s="35">
        <v>2.0509740701970101</v>
      </c>
    </row>
    <row r="23" spans="1:32" x14ac:dyDescent="0.35">
      <c r="A23" s="12" t="s">
        <v>62</v>
      </c>
      <c r="B23" s="13" t="s">
        <v>26</v>
      </c>
      <c r="C23" s="14">
        <v>61.332420516454292</v>
      </c>
      <c r="D23" s="15">
        <v>65.463999999999999</v>
      </c>
      <c r="E23" s="16">
        <v>0.71699999999999997</v>
      </c>
      <c r="F23" s="17">
        <v>16404.2</v>
      </c>
      <c r="G23" s="18" t="s">
        <v>33</v>
      </c>
      <c r="H23" s="19" t="s">
        <v>31</v>
      </c>
      <c r="I23" s="31">
        <v>2.3039999999999998</v>
      </c>
      <c r="J23" s="32">
        <v>7.9224827640740805E-2</v>
      </c>
      <c r="K23" s="33">
        <v>0.44770405292798998</v>
      </c>
      <c r="L23" s="33">
        <v>0.134556241573831</v>
      </c>
      <c r="M23" s="33">
        <v>0.93979521951432199</v>
      </c>
      <c r="N23" s="33">
        <v>1.9972126359415201E-5</v>
      </c>
      <c r="O23" s="33">
        <v>2.1660246142963999E-2</v>
      </c>
      <c r="P23" s="23">
        <v>1.62296055992621</v>
      </c>
      <c r="Q23" s="32">
        <v>0.31599670722864698</v>
      </c>
      <c r="R23" s="33">
        <v>0.12233652865901901</v>
      </c>
      <c r="S23" s="33">
        <v>0.22337661391239999</v>
      </c>
      <c r="T23" s="33">
        <v>1.5030367559823099</v>
      </c>
      <c r="U23" s="33">
        <v>7.2571465776131404E-3</v>
      </c>
      <c r="V23" s="33">
        <v>2.1660246142963999E-2</v>
      </c>
      <c r="W23" s="26">
        <v>2.19366399850295</v>
      </c>
      <c r="X23" s="32">
        <v>7.9224827640740805E-2</v>
      </c>
      <c r="Y23" s="33">
        <v>2.01861280567798</v>
      </c>
      <c r="Z23" s="33">
        <v>0.67928070498430904</v>
      </c>
      <c r="AA23" s="33">
        <v>0.221403963935315</v>
      </c>
      <c r="AB23" s="33">
        <v>2.1660246142963999E-2</v>
      </c>
      <c r="AC23" s="27">
        <v>3.0201825483813098</v>
      </c>
      <c r="AD23" s="34">
        <v>0.82651854987835904</v>
      </c>
      <c r="AE23" s="33">
        <v>1.4147426456410901</v>
      </c>
      <c r="AF23" s="35">
        <v>0.72633490306030002</v>
      </c>
    </row>
    <row r="24" spans="1:32" x14ac:dyDescent="0.35">
      <c r="A24" s="12" t="s">
        <v>63</v>
      </c>
      <c r="B24" s="13" t="s">
        <v>26</v>
      </c>
      <c r="C24" s="14">
        <v>72.682032352941164</v>
      </c>
      <c r="D24" s="15">
        <v>75.337999999999994</v>
      </c>
      <c r="E24" s="16">
        <v>0.76600000000000001</v>
      </c>
      <c r="F24" s="17">
        <v>14799.5</v>
      </c>
      <c r="G24" s="18" t="s">
        <v>41</v>
      </c>
      <c r="H24" s="19" t="s">
        <v>31</v>
      </c>
      <c r="I24" s="31">
        <v>211.05</v>
      </c>
      <c r="J24" s="24">
        <v>0.84911226853786903</v>
      </c>
      <c r="K24" s="25">
        <v>0.82007921415158702</v>
      </c>
      <c r="L24" s="25">
        <v>0.68745524286700399</v>
      </c>
      <c r="M24" s="25">
        <v>0.68953269276214402</v>
      </c>
      <c r="N24" s="25">
        <v>4.4345246108133701E-2</v>
      </c>
      <c r="O24" s="25">
        <v>0.23227926470909999</v>
      </c>
      <c r="P24" s="23">
        <v>3.3228039291358402</v>
      </c>
      <c r="Q24" s="24">
        <v>0.50792055167150296</v>
      </c>
      <c r="R24" s="25">
        <v>0.638804919023921</v>
      </c>
      <c r="S24" s="25">
        <v>0.40594249429996798</v>
      </c>
      <c r="T24" s="25">
        <v>0.75855902392882602</v>
      </c>
      <c r="U24" s="25">
        <v>5.7201565221680198E-2</v>
      </c>
      <c r="V24" s="25">
        <v>0.23227926470909999</v>
      </c>
      <c r="W24" s="26">
        <v>2.6007078188550001</v>
      </c>
      <c r="X24" s="24">
        <v>0.84911226853786803</v>
      </c>
      <c r="Y24" s="25">
        <v>0.82007921415158702</v>
      </c>
      <c r="Z24" s="25">
        <v>6.23092125268915</v>
      </c>
      <c r="AA24" s="25">
        <v>0.16160918705831101</v>
      </c>
      <c r="AB24" s="25">
        <v>0.23227926470909999</v>
      </c>
      <c r="AC24" s="27">
        <v>8.2940011871460104</v>
      </c>
      <c r="AD24" s="28">
        <v>5.6932933682910098</v>
      </c>
      <c r="AE24" s="25">
        <v>1.6772542480057699</v>
      </c>
      <c r="AF24" s="29">
        <v>0.31356492001539099</v>
      </c>
    </row>
    <row r="25" spans="1:32" x14ac:dyDescent="0.35">
      <c r="A25" s="12" t="s">
        <v>64</v>
      </c>
      <c r="B25" s="13" t="s">
        <v>26</v>
      </c>
      <c r="C25" s="14">
        <v>66.058240927951175</v>
      </c>
      <c r="D25" s="15">
        <v>74.748000000000005</v>
      </c>
      <c r="E25" s="16">
        <v>0.83</v>
      </c>
      <c r="F25" s="17">
        <v>60819.1</v>
      </c>
      <c r="G25" s="18" t="s">
        <v>45</v>
      </c>
      <c r="H25" s="19" t="s">
        <v>39</v>
      </c>
      <c r="I25" s="31">
        <v>0.433</v>
      </c>
      <c r="J25" s="24">
        <v>1.0480444704045499E-2</v>
      </c>
      <c r="K25" s="25">
        <v>1.04503645882411E-2</v>
      </c>
      <c r="L25" s="25">
        <v>0.14991428086559699</v>
      </c>
      <c r="M25" s="25">
        <v>5.0530903049489897</v>
      </c>
      <c r="N25" s="25">
        <v>0.234848903449694</v>
      </c>
      <c r="O25" s="25">
        <v>3.8127997324422902E-2</v>
      </c>
      <c r="P25" s="23">
        <v>5.49691229588099</v>
      </c>
      <c r="Q25" s="24">
        <v>0.50793084769431096</v>
      </c>
      <c r="R25" s="25">
        <v>0.31716319135332499</v>
      </c>
      <c r="S25" s="25">
        <v>0.20364914701008299</v>
      </c>
      <c r="T25" s="25">
        <v>4.3979318242498602</v>
      </c>
      <c r="U25" s="25">
        <v>0.39154208986674799</v>
      </c>
      <c r="V25" s="25">
        <v>3.8127997324422902E-2</v>
      </c>
      <c r="W25" s="26">
        <v>5.8563450974987497</v>
      </c>
      <c r="X25" s="24">
        <v>1.0480444704045499E-2</v>
      </c>
      <c r="Y25" s="25">
        <v>1.04503645882411E-2</v>
      </c>
      <c r="Z25" s="25">
        <v>1.43724790102793</v>
      </c>
      <c r="AA25" s="25">
        <v>1.1851448823881201</v>
      </c>
      <c r="AB25" s="25">
        <v>3.8127997324422902E-2</v>
      </c>
      <c r="AC25" s="27">
        <v>2.68145159003276</v>
      </c>
      <c r="AD25" s="28">
        <v>-3.1748935074659799</v>
      </c>
      <c r="AE25" s="25">
        <v>3.7768870541144</v>
      </c>
      <c r="AF25" s="29">
        <v>2.1840204459656798</v>
      </c>
    </row>
    <row r="26" spans="1:32" x14ac:dyDescent="0.35">
      <c r="A26" s="36" t="s">
        <v>65</v>
      </c>
      <c r="B26" s="37" t="s">
        <v>44</v>
      </c>
      <c r="C26" s="38">
        <v>73.89981727357609</v>
      </c>
      <c r="D26" s="39">
        <v>75.112195121951217</v>
      </c>
      <c r="E26" s="40">
        <v>0.81</v>
      </c>
      <c r="F26" s="41">
        <v>23420.9</v>
      </c>
      <c r="G26" s="42" t="s">
        <v>47</v>
      </c>
      <c r="H26" s="43" t="s">
        <v>31</v>
      </c>
      <c r="I26" s="44">
        <v>7</v>
      </c>
      <c r="J26" s="45">
        <v>1.7783723556017701</v>
      </c>
      <c r="K26" s="46">
        <v>0.10489245751946601</v>
      </c>
      <c r="L26" s="46">
        <v>0.48433212665155001</v>
      </c>
      <c r="M26" s="46">
        <v>1.9289035166223401</v>
      </c>
      <c r="N26" s="46">
        <v>2.4043748348477599E-3</v>
      </c>
      <c r="O26" s="46">
        <v>0.134268076902995</v>
      </c>
      <c r="P26" s="23">
        <v>4.4331729081329598</v>
      </c>
      <c r="Q26" s="45">
        <v>1.06347636482682</v>
      </c>
      <c r="R26" s="46">
        <v>0.23966007416430901</v>
      </c>
      <c r="S26" s="46">
        <v>0.48148165566353401</v>
      </c>
      <c r="T26" s="46">
        <v>1.9189407189502501</v>
      </c>
      <c r="U26" s="46">
        <v>5.0486414913243099E-2</v>
      </c>
      <c r="V26" s="46">
        <v>0.134268076902995</v>
      </c>
      <c r="W26" s="26">
        <v>3.8883133054211498</v>
      </c>
      <c r="X26" s="45">
        <v>1.7783723556017701</v>
      </c>
      <c r="Y26" s="46">
        <v>0.17078452807300701</v>
      </c>
      <c r="Z26" s="46">
        <v>1.07680486310302</v>
      </c>
      <c r="AA26" s="46">
        <v>0.13157998962981901</v>
      </c>
      <c r="AB26" s="46">
        <v>0.134268076902995</v>
      </c>
      <c r="AC26" s="27">
        <v>3.2918098133106102</v>
      </c>
      <c r="AD26" s="47">
        <v>-0.59650349211053899</v>
      </c>
      <c r="AE26" s="46">
        <v>2.5076596308947399</v>
      </c>
      <c r="AF26" s="48">
        <v>1.18120837045279</v>
      </c>
    </row>
    <row r="27" spans="1:32" x14ac:dyDescent="0.35">
      <c r="A27" s="12" t="s">
        <v>66</v>
      </c>
      <c r="B27" s="13" t="s">
        <v>26</v>
      </c>
      <c r="C27" s="14">
        <v>54.664080950627955</v>
      </c>
      <c r="D27" s="15">
        <v>60.039000000000001</v>
      </c>
      <c r="E27" s="16">
        <v>0.45200000000000001</v>
      </c>
      <c r="F27" s="17">
        <v>2178.3200000000002</v>
      </c>
      <c r="G27" s="18" t="s">
        <v>33</v>
      </c>
      <c r="H27" s="19" t="s">
        <v>28</v>
      </c>
      <c r="I27" s="31">
        <v>20.321000000000002</v>
      </c>
      <c r="J27" s="24">
        <v>0.39055888320846699</v>
      </c>
      <c r="K27" s="25">
        <v>0.135386090323832</v>
      </c>
      <c r="L27" s="25">
        <v>0.29697520017760898</v>
      </c>
      <c r="M27" s="25">
        <v>5.91398025704594E-2</v>
      </c>
      <c r="N27" s="25">
        <v>3.0103831241680701E-3</v>
      </c>
      <c r="O27" s="25">
        <v>2.20495979539077E-2</v>
      </c>
      <c r="P27" s="23">
        <v>0.90711995735844297</v>
      </c>
      <c r="Q27" s="24">
        <v>0.37944554431097699</v>
      </c>
      <c r="R27" s="25">
        <v>0.13688943366355999</v>
      </c>
      <c r="S27" s="25">
        <v>0.29793193918869498</v>
      </c>
      <c r="T27" s="25">
        <v>0.10655082676354399</v>
      </c>
      <c r="U27" s="25">
        <v>3.9420568142436101E-2</v>
      </c>
      <c r="V27" s="25">
        <v>2.20495979539077E-2</v>
      </c>
      <c r="W27" s="26">
        <v>0.98228791002311899</v>
      </c>
      <c r="X27" s="24">
        <v>0.39055888320846699</v>
      </c>
      <c r="Y27" s="25">
        <v>0.135386090323832</v>
      </c>
      <c r="Z27" s="25">
        <v>0.220524856295332</v>
      </c>
      <c r="AA27" s="25">
        <v>1.09183375862226E-3</v>
      </c>
      <c r="AB27" s="25">
        <v>2.20495979539077E-2</v>
      </c>
      <c r="AC27" s="27">
        <v>0.76961126154016102</v>
      </c>
      <c r="AD27" s="28">
        <v>-0.212676648482957</v>
      </c>
      <c r="AE27" s="25">
        <v>0.63349929504051095</v>
      </c>
      <c r="AF27" s="29">
        <v>1.2763429527490799</v>
      </c>
    </row>
    <row r="28" spans="1:32" x14ac:dyDescent="0.35">
      <c r="A28" s="12" t="s">
        <v>67</v>
      </c>
      <c r="B28" s="13" t="s">
        <v>26</v>
      </c>
      <c r="C28" s="14">
        <v>54.005918135501886</v>
      </c>
      <c r="D28" s="15">
        <v>62.350999999999999</v>
      </c>
      <c r="E28" s="16">
        <v>0.43099999999999999</v>
      </c>
      <c r="F28" s="17">
        <v>751.76199999999994</v>
      </c>
      <c r="G28" s="18" t="s">
        <v>33</v>
      </c>
      <c r="H28" s="19" t="s">
        <v>28</v>
      </c>
      <c r="I28" s="31">
        <v>11.531000000000001</v>
      </c>
      <c r="J28" s="24">
        <v>0.26556178596243701</v>
      </c>
      <c r="K28" s="25">
        <v>5.5457202854404697E-2</v>
      </c>
      <c r="L28" s="25">
        <v>0.226839571038606</v>
      </c>
      <c r="M28" s="25">
        <v>1.3543767223504999E-2</v>
      </c>
      <c r="N28" s="25">
        <v>1.08983348211814E-3</v>
      </c>
      <c r="O28" s="25">
        <v>5.0966007604300603E-2</v>
      </c>
      <c r="P28" s="23">
        <v>0.61345816816537202</v>
      </c>
      <c r="Q28" s="24">
        <v>0.27864915781869598</v>
      </c>
      <c r="R28" s="25">
        <v>5.6549592545353203E-2</v>
      </c>
      <c r="S28" s="25">
        <v>0.22764370692133701</v>
      </c>
      <c r="T28" s="25">
        <v>3.0431974554346299E-2</v>
      </c>
      <c r="U28" s="25">
        <v>3.0329404621450302E-3</v>
      </c>
      <c r="V28" s="25">
        <v>5.0966007604300603E-2</v>
      </c>
      <c r="W28" s="26">
        <v>0.64727337990617795</v>
      </c>
      <c r="X28" s="24">
        <v>0.26556178596243701</v>
      </c>
      <c r="Y28" s="25">
        <v>5.5457202854404697E-2</v>
      </c>
      <c r="Z28" s="25">
        <v>7.9420894534122707E-3</v>
      </c>
      <c r="AA28" s="25">
        <v>6.6802724925814896E-3</v>
      </c>
      <c r="AB28" s="25">
        <v>5.0966007604300603E-2</v>
      </c>
      <c r="AC28" s="27">
        <v>0.386607358367136</v>
      </c>
      <c r="AD28" s="28">
        <v>-0.260666021539041</v>
      </c>
      <c r="AE28" s="25">
        <v>0.41744098210411801</v>
      </c>
      <c r="AF28" s="29">
        <v>1.6742396798653301</v>
      </c>
    </row>
    <row r="29" spans="1:32" x14ac:dyDescent="0.35">
      <c r="A29" s="12" t="s">
        <v>68</v>
      </c>
      <c r="B29" s="13" t="s">
        <v>37</v>
      </c>
      <c r="C29" s="14"/>
      <c r="D29" s="15">
        <v>76.004000000000005</v>
      </c>
      <c r="E29" s="16">
        <v>0.67600000000000005</v>
      </c>
      <c r="F29" s="17">
        <v>7167.75</v>
      </c>
      <c r="G29" s="18" t="s">
        <v>33</v>
      </c>
      <c r="H29" s="19" t="s">
        <v>35</v>
      </c>
      <c r="I29" s="31">
        <v>0.55000000000000004</v>
      </c>
      <c r="J29" s="24"/>
      <c r="K29" s="25"/>
      <c r="L29" s="25"/>
      <c r="M29" s="25"/>
      <c r="N29" s="25"/>
      <c r="O29" s="25"/>
      <c r="P29" s="23">
        <v>1.3157289478115399</v>
      </c>
      <c r="Q29" s="24"/>
      <c r="R29" s="25"/>
      <c r="S29" s="25"/>
      <c r="T29" s="25"/>
      <c r="U29" s="25"/>
      <c r="V29" s="25"/>
      <c r="W29" s="26">
        <v>1.2800332897900999</v>
      </c>
      <c r="X29" s="24"/>
      <c r="Y29" s="25"/>
      <c r="Z29" s="25"/>
      <c r="AA29" s="25"/>
      <c r="AB29" s="25"/>
      <c r="AC29" s="27">
        <v>0.44717588941713199</v>
      </c>
      <c r="AD29" s="28">
        <v>-0.83285740037296696</v>
      </c>
      <c r="AE29" s="25">
        <v>0.82552190496911404</v>
      </c>
      <c r="AF29" s="29">
        <v>2.8624827949882299</v>
      </c>
    </row>
    <row r="30" spans="1:32" x14ac:dyDescent="0.35">
      <c r="A30" s="12" t="s">
        <v>69</v>
      </c>
      <c r="B30" s="13" t="s">
        <v>37</v>
      </c>
      <c r="C30" s="14">
        <v>63.38431132895613</v>
      </c>
      <c r="D30" s="15">
        <v>70.691999999999993</v>
      </c>
      <c r="E30" s="16">
        <v>0.59799999999999998</v>
      </c>
      <c r="F30" s="17">
        <v>4638.22</v>
      </c>
      <c r="G30" s="18" t="s">
        <v>45</v>
      </c>
      <c r="H30" s="19" t="s">
        <v>28</v>
      </c>
      <c r="I30" s="31">
        <v>16.486999999999998</v>
      </c>
      <c r="J30" s="24"/>
      <c r="K30" s="25"/>
      <c r="L30" s="25"/>
      <c r="M30" s="25"/>
      <c r="N30" s="25"/>
      <c r="O30" s="25"/>
      <c r="P30" s="23">
        <v>1.1573801883446899</v>
      </c>
      <c r="Q30" s="24"/>
      <c r="R30" s="25"/>
      <c r="S30" s="25"/>
      <c r="T30" s="25"/>
      <c r="U30" s="25"/>
      <c r="V30" s="25"/>
      <c r="W30" s="26">
        <v>1.4348697625160201</v>
      </c>
      <c r="X30" s="24"/>
      <c r="Y30" s="25"/>
      <c r="Z30" s="25"/>
      <c r="AA30" s="25"/>
      <c r="AB30" s="25"/>
      <c r="AC30" s="27">
        <v>1.0315463496502799</v>
      </c>
      <c r="AD30" s="28">
        <v>-0.40332341286574003</v>
      </c>
      <c r="AE30" s="25">
        <v>0.925379385976003</v>
      </c>
      <c r="AF30" s="29">
        <v>1.39098913296768</v>
      </c>
    </row>
    <row r="31" spans="1:32" x14ac:dyDescent="0.35">
      <c r="A31" s="36" t="s">
        <v>70</v>
      </c>
      <c r="B31" s="37" t="s">
        <v>26</v>
      </c>
      <c r="C31" s="38">
        <v>55.332953641456591</v>
      </c>
      <c r="D31" s="39">
        <v>61.584000000000003</v>
      </c>
      <c r="E31" s="40">
        <v>0.58299999999999996</v>
      </c>
      <c r="F31" s="41">
        <v>3743.72</v>
      </c>
      <c r="G31" s="42" t="s">
        <v>33</v>
      </c>
      <c r="H31" s="43" t="s">
        <v>35</v>
      </c>
      <c r="I31" s="44">
        <v>25.876000000000001</v>
      </c>
      <c r="J31" s="45">
        <v>0.56522633877747497</v>
      </c>
      <c r="K31" s="46">
        <v>8.1336235621213102E-2</v>
      </c>
      <c r="L31" s="46">
        <v>0.25862236356655899</v>
      </c>
      <c r="M31" s="46">
        <v>9.3897630916384894E-2</v>
      </c>
      <c r="N31" s="46">
        <v>3.6567271299446799E-2</v>
      </c>
      <c r="O31" s="46">
        <v>5.0532688479726903E-2</v>
      </c>
      <c r="P31" s="23">
        <v>1.08618252866081</v>
      </c>
      <c r="Q31" s="45">
        <v>0.55395256388661196</v>
      </c>
      <c r="R31" s="46">
        <v>8.5824294081731506E-2</v>
      </c>
      <c r="S31" s="46">
        <v>0.206026760097207</v>
      </c>
      <c r="T31" s="46">
        <v>0.16061177127491799</v>
      </c>
      <c r="U31" s="46">
        <v>7.9381630503174802E-2</v>
      </c>
      <c r="V31" s="46">
        <v>5.0532688479726903E-2</v>
      </c>
      <c r="W31" s="26">
        <v>1.1363297083233701</v>
      </c>
      <c r="X31" s="45">
        <v>0.56522633877747497</v>
      </c>
      <c r="Y31" s="46">
        <v>8.1336235621213102E-2</v>
      </c>
      <c r="Z31" s="46">
        <v>0.78642008326571899</v>
      </c>
      <c r="AA31" s="46">
        <v>6.5967621868698603E-2</v>
      </c>
      <c r="AB31" s="46">
        <v>5.0532688479726903E-2</v>
      </c>
      <c r="AC31" s="27">
        <v>1.5494829680128299</v>
      </c>
      <c r="AD31" s="47">
        <v>0.41315325968945898</v>
      </c>
      <c r="AE31" s="46">
        <v>0.73284427285631804</v>
      </c>
      <c r="AF31" s="48">
        <v>0.73336056722242104</v>
      </c>
    </row>
    <row r="32" spans="1:32" x14ac:dyDescent="0.35">
      <c r="A32" s="12" t="s">
        <v>71</v>
      </c>
      <c r="B32" s="13" t="s">
        <v>26</v>
      </c>
      <c r="C32" s="14">
        <v>77.681815686274504</v>
      </c>
      <c r="D32" s="15">
        <v>82.228780487804897</v>
      </c>
      <c r="E32" s="16">
        <v>0.93700000000000006</v>
      </c>
      <c r="F32" s="17">
        <v>49560.800000000003</v>
      </c>
      <c r="G32" s="18" t="s">
        <v>58</v>
      </c>
      <c r="H32" s="19" t="s">
        <v>39</v>
      </c>
      <c r="I32" s="20">
        <v>37.411000000000001</v>
      </c>
      <c r="J32" s="21">
        <v>2.6611538982053702</v>
      </c>
      <c r="K32" s="22">
        <v>0.33271327365931702</v>
      </c>
      <c r="L32" s="22">
        <v>2.6009351218358798</v>
      </c>
      <c r="M32" s="22">
        <v>5.0238626107874396</v>
      </c>
      <c r="N32" s="22">
        <v>0.153041096232228</v>
      </c>
      <c r="O32" s="22">
        <v>3.9157011721299699E-2</v>
      </c>
      <c r="P32" s="23">
        <v>10.8108630124415</v>
      </c>
      <c r="Q32" s="24">
        <v>1.3838502933208201</v>
      </c>
      <c r="R32" s="25">
        <v>0.26661747718454698</v>
      </c>
      <c r="S32" s="25">
        <v>1.1566485392185</v>
      </c>
      <c r="T32" s="25">
        <v>4.9056711761387897</v>
      </c>
      <c r="U32" s="25">
        <v>0.131922119924021</v>
      </c>
      <c r="V32" s="25">
        <v>3.9157011721299699E-2</v>
      </c>
      <c r="W32" s="26">
        <v>7.8838666175079704</v>
      </c>
      <c r="X32" s="24">
        <v>2.6611538982053702</v>
      </c>
      <c r="Y32" s="25">
        <v>0.33271327365931702</v>
      </c>
      <c r="Z32" s="25">
        <v>8.2234743158946806</v>
      </c>
      <c r="AA32" s="25">
        <v>3.2286238933383</v>
      </c>
      <c r="AB32" s="25">
        <v>3.9157011721299699E-2</v>
      </c>
      <c r="AC32" s="27">
        <v>14.485122392818999</v>
      </c>
      <c r="AD32" s="28">
        <v>6.6012557753110199</v>
      </c>
      <c r="AE32" s="25">
        <v>5.08448072446211</v>
      </c>
      <c r="AF32" s="29">
        <v>0.54427338642415601</v>
      </c>
    </row>
    <row r="33" spans="1:32" x14ac:dyDescent="0.35">
      <c r="A33" s="12" t="s">
        <v>72</v>
      </c>
      <c r="B33" s="13" t="s">
        <v>26</v>
      </c>
      <c r="C33" s="14">
        <v>39.01020328956352</v>
      </c>
      <c r="D33" s="15">
        <v>55.024999999999999</v>
      </c>
      <c r="E33" s="16">
        <v>0.41099999999999998</v>
      </c>
      <c r="F33" s="30">
        <v>945.18100000000004</v>
      </c>
      <c r="G33" s="18" t="s">
        <v>33</v>
      </c>
      <c r="H33" s="19" t="s">
        <v>28</v>
      </c>
      <c r="I33" s="31">
        <v>4.7450000000000001</v>
      </c>
      <c r="J33" s="32">
        <v>0.43776669790219902</v>
      </c>
      <c r="K33" s="33">
        <v>0.49979349649663302</v>
      </c>
      <c r="L33" s="33">
        <v>0.25708068346389601</v>
      </c>
      <c r="M33" s="33">
        <v>1.9937814777941199E-2</v>
      </c>
      <c r="N33" s="33">
        <v>6.7727722774662399E-3</v>
      </c>
      <c r="O33" s="33">
        <v>2.3938562661658901E-2</v>
      </c>
      <c r="P33" s="23">
        <v>1.24529002757979</v>
      </c>
      <c r="Q33" s="32">
        <v>0.446465483204189</v>
      </c>
      <c r="R33" s="33">
        <v>0.46240138948780102</v>
      </c>
      <c r="S33" s="33">
        <v>0.24003422344618999</v>
      </c>
      <c r="T33" s="33">
        <v>3.9008922572144701E-2</v>
      </c>
      <c r="U33" s="33">
        <v>1.2919471056886501E-2</v>
      </c>
      <c r="V33" s="33">
        <v>2.3938562661658901E-2</v>
      </c>
      <c r="W33" s="26">
        <v>1.22476805242887</v>
      </c>
      <c r="X33" s="32">
        <v>0.43776669790219902</v>
      </c>
      <c r="Y33" s="33">
        <v>0.49979349649663302</v>
      </c>
      <c r="Z33" s="33">
        <v>5.9190851917701099</v>
      </c>
      <c r="AA33" s="33">
        <v>0</v>
      </c>
      <c r="AB33" s="33">
        <v>2.3938562661658901E-2</v>
      </c>
      <c r="AC33" s="27">
        <v>6.8805839488306004</v>
      </c>
      <c r="AD33" s="34">
        <v>5.6558158964017302</v>
      </c>
      <c r="AE33" s="33">
        <v>0.78988012565844201</v>
      </c>
      <c r="AF33" s="35">
        <v>0.17800350399576501</v>
      </c>
    </row>
    <row r="34" spans="1:32" x14ac:dyDescent="0.35">
      <c r="A34" s="12" t="s">
        <v>73</v>
      </c>
      <c r="B34" s="13" t="s">
        <v>26</v>
      </c>
      <c r="C34" s="14">
        <v>41.376491664913658</v>
      </c>
      <c r="D34" s="15">
        <v>53.259</v>
      </c>
      <c r="E34" s="16">
        <v>0.40300000000000002</v>
      </c>
      <c r="F34" s="17">
        <v>1594.97</v>
      </c>
      <c r="G34" s="18" t="s">
        <v>33</v>
      </c>
      <c r="H34" s="19" t="s">
        <v>28</v>
      </c>
      <c r="I34" s="31">
        <v>15.946999999999999</v>
      </c>
      <c r="J34" s="32">
        <v>0.35607032575609598</v>
      </c>
      <c r="K34" s="33">
        <v>0.89736813425765105</v>
      </c>
      <c r="L34" s="33">
        <v>0.22177687066909599</v>
      </c>
      <c r="M34" s="33">
        <v>1.6870802950554601E-2</v>
      </c>
      <c r="N34" s="33">
        <v>8.0601421910309508E-3</v>
      </c>
      <c r="O34" s="33">
        <v>2.4036751034740001E-2</v>
      </c>
      <c r="P34" s="23">
        <v>1.5241830268591701</v>
      </c>
      <c r="Q34" s="32">
        <v>0.357950604580692</v>
      </c>
      <c r="R34" s="33">
        <v>0.89173874906398198</v>
      </c>
      <c r="S34" s="33">
        <v>0.22183286233038799</v>
      </c>
      <c r="T34" s="33">
        <v>2.6347043986690501E-2</v>
      </c>
      <c r="U34" s="33">
        <v>8.3766657365573396E-3</v>
      </c>
      <c r="V34" s="33">
        <v>2.4036751034740001E-2</v>
      </c>
      <c r="W34" s="26">
        <v>1.53028267673305</v>
      </c>
      <c r="X34" s="32">
        <v>0.35607032575609598</v>
      </c>
      <c r="Y34" s="33">
        <v>0.89736813425765105</v>
      </c>
      <c r="Z34" s="33">
        <v>0.26185985178349702</v>
      </c>
      <c r="AA34" s="33">
        <v>5.6739145642520999E-2</v>
      </c>
      <c r="AB34" s="33">
        <v>2.4036751034740001E-2</v>
      </c>
      <c r="AC34" s="27">
        <v>1.5960742084745101</v>
      </c>
      <c r="AD34" s="34">
        <v>6.5791531741460102E-2</v>
      </c>
      <c r="AE34" s="33">
        <v>0.98691329398554595</v>
      </c>
      <c r="AF34" s="35">
        <v>0.95877915237766898</v>
      </c>
    </row>
    <row r="35" spans="1:32" x14ac:dyDescent="0.35">
      <c r="A35" s="12" t="s">
        <v>74</v>
      </c>
      <c r="B35" s="13" t="s">
        <v>26</v>
      </c>
      <c r="C35" s="14">
        <v>77.656666736694689</v>
      </c>
      <c r="D35" s="15">
        <v>80.325999999999993</v>
      </c>
      <c r="E35" s="16">
        <v>0.86099999999999999</v>
      </c>
      <c r="F35" s="17">
        <v>23916.6</v>
      </c>
      <c r="G35" s="18" t="s">
        <v>41</v>
      </c>
      <c r="H35" s="19" t="s">
        <v>31</v>
      </c>
      <c r="I35" s="31">
        <v>18.952000000000002</v>
      </c>
      <c r="J35" s="24">
        <v>0.35033450997534699</v>
      </c>
      <c r="K35" s="25">
        <v>0.222062560669544</v>
      </c>
      <c r="L35" s="25">
        <v>1.96896197001149</v>
      </c>
      <c r="M35" s="25">
        <v>1.6562321941281199</v>
      </c>
      <c r="N35" s="25">
        <v>0.250501807227763</v>
      </c>
      <c r="O35" s="25">
        <v>0.1248456488241</v>
      </c>
      <c r="P35" s="23">
        <v>4.5729386908363603</v>
      </c>
      <c r="Q35" s="24">
        <v>0.63942116821031703</v>
      </c>
      <c r="R35" s="25">
        <v>0.46247014634800299</v>
      </c>
      <c r="S35" s="25">
        <v>0.98689470920408695</v>
      </c>
      <c r="T35" s="25">
        <v>1.6699256484779901</v>
      </c>
      <c r="U35" s="25">
        <v>0.114329023327328</v>
      </c>
      <c r="V35" s="25">
        <v>0.1248456488241</v>
      </c>
      <c r="W35" s="26">
        <v>3.99788634439183</v>
      </c>
      <c r="X35" s="24">
        <v>0.35033450997534699</v>
      </c>
      <c r="Y35" s="25">
        <v>0.415961420697254</v>
      </c>
      <c r="Z35" s="25">
        <v>2.0986438218079901</v>
      </c>
      <c r="AA35" s="25">
        <v>0.35331902395535297</v>
      </c>
      <c r="AB35" s="25">
        <v>0.1248456488241</v>
      </c>
      <c r="AC35" s="27">
        <v>3.3431044252600501</v>
      </c>
      <c r="AD35" s="28">
        <v>-0.65478191913177897</v>
      </c>
      <c r="AE35" s="25">
        <v>2.5783257179299901</v>
      </c>
      <c r="AF35" s="29">
        <v>1.19586044461678</v>
      </c>
    </row>
    <row r="36" spans="1:32" x14ac:dyDescent="0.35">
      <c r="A36" s="36" t="s">
        <v>75</v>
      </c>
      <c r="B36" s="37" t="s">
        <v>26</v>
      </c>
      <c r="C36" s="38">
        <v>71.980011554621854</v>
      </c>
      <c r="D36" s="39">
        <v>77.968000000000004</v>
      </c>
      <c r="E36" s="40">
        <v>0.76200000000000001</v>
      </c>
      <c r="F36" s="41">
        <v>15893</v>
      </c>
      <c r="G36" s="42" t="s">
        <v>45</v>
      </c>
      <c r="H36" s="43" t="s">
        <v>31</v>
      </c>
      <c r="I36" s="44">
        <v>1465.634</v>
      </c>
      <c r="J36" s="45">
        <v>0.30984168447300298</v>
      </c>
      <c r="K36" s="46">
        <v>5.9901008351050798E-2</v>
      </c>
      <c r="L36" s="46">
        <v>0.12811146067359799</v>
      </c>
      <c r="M36" s="46">
        <v>2.5522752841166501</v>
      </c>
      <c r="N36" s="46">
        <v>5.8303366065003803E-2</v>
      </c>
      <c r="O36" s="46">
        <v>0.122036558930037</v>
      </c>
      <c r="P36" s="23">
        <v>3.2304693626093499</v>
      </c>
      <c r="Q36" s="45">
        <v>0.43392676960801702</v>
      </c>
      <c r="R36" s="46">
        <v>0.111272653583619</v>
      </c>
      <c r="S36" s="46">
        <v>0.230258076379529</v>
      </c>
      <c r="T36" s="46">
        <v>2.5449600898148099</v>
      </c>
      <c r="U36" s="46">
        <v>6.7565628159467497E-2</v>
      </c>
      <c r="V36" s="46">
        <v>0.122036558930037</v>
      </c>
      <c r="W36" s="26">
        <v>3.5100197764754801</v>
      </c>
      <c r="X36" s="45">
        <v>0.30984168447300298</v>
      </c>
      <c r="Y36" s="46">
        <v>0.100714428685377</v>
      </c>
      <c r="Z36" s="46">
        <v>0.223697193268765</v>
      </c>
      <c r="AA36" s="46">
        <v>4.2335654557220999E-2</v>
      </c>
      <c r="AB36" s="46">
        <v>0.122036558930037</v>
      </c>
      <c r="AC36" s="27">
        <v>0.798625519914402</v>
      </c>
      <c r="AD36" s="47">
        <v>-2.71139425656107</v>
      </c>
      <c r="AE36" s="46">
        <v>2.2636897301557299</v>
      </c>
      <c r="AF36" s="48">
        <v>4.3950759009700597</v>
      </c>
    </row>
    <row r="37" spans="1:32" x14ac:dyDescent="0.35">
      <c r="A37" s="12" t="s">
        <v>76</v>
      </c>
      <c r="B37" s="13" t="s">
        <v>26</v>
      </c>
      <c r="C37" s="14">
        <v>70.533779061624642</v>
      </c>
      <c r="D37" s="15">
        <v>76.751999999999995</v>
      </c>
      <c r="E37" s="16">
        <v>0.76800000000000002</v>
      </c>
      <c r="F37" s="30">
        <v>14999.8</v>
      </c>
      <c r="G37" s="18" t="s">
        <v>41</v>
      </c>
      <c r="H37" s="19" t="s">
        <v>31</v>
      </c>
      <c r="I37" s="31">
        <v>50.338999999999999</v>
      </c>
      <c r="J37" s="32">
        <v>0.54747812258006301</v>
      </c>
      <c r="K37" s="33">
        <v>0.67986945411243205</v>
      </c>
      <c r="L37" s="33">
        <v>8.4097487758133596E-2</v>
      </c>
      <c r="M37" s="33">
        <v>0.50675393435301797</v>
      </c>
      <c r="N37" s="33">
        <v>3.3007321038931101E-2</v>
      </c>
      <c r="O37" s="33">
        <v>7.9208563534758594E-2</v>
      </c>
      <c r="P37" s="23">
        <v>1.93041488337734</v>
      </c>
      <c r="Q37" s="32">
        <v>0.65718531300263905</v>
      </c>
      <c r="R37" s="33">
        <v>0.66129014679436704</v>
      </c>
      <c r="S37" s="33">
        <v>0.11269152867762</v>
      </c>
      <c r="T37" s="33">
        <v>0.61753865114680895</v>
      </c>
      <c r="U37" s="33">
        <v>4.8634794609910798E-2</v>
      </c>
      <c r="V37" s="33">
        <v>7.9208563534758594E-2</v>
      </c>
      <c r="W37" s="26">
        <v>2.1765489977661101</v>
      </c>
      <c r="X37" s="32">
        <v>0.54747812258006301</v>
      </c>
      <c r="Y37" s="33">
        <v>1.1071840463306299</v>
      </c>
      <c r="Z37" s="33">
        <v>1.95898645430272</v>
      </c>
      <c r="AA37" s="33">
        <v>6.5812593348770404E-2</v>
      </c>
      <c r="AB37" s="33">
        <v>7.9208563534758594E-2</v>
      </c>
      <c r="AC37" s="27">
        <v>3.75866978009693</v>
      </c>
      <c r="AD37" s="34">
        <v>1.5821207823308101</v>
      </c>
      <c r="AE37" s="33">
        <v>1.40370480145022</v>
      </c>
      <c r="AF37" s="35">
        <v>0.579074280292316</v>
      </c>
    </row>
    <row r="38" spans="1:32" x14ac:dyDescent="0.35">
      <c r="A38" s="12" t="s">
        <v>77</v>
      </c>
      <c r="B38" s="13" t="s">
        <v>37</v>
      </c>
      <c r="C38" s="14" t="s">
        <v>57</v>
      </c>
      <c r="D38" s="15">
        <v>64.067999999999998</v>
      </c>
      <c r="E38" s="16">
        <v>0.56000000000000005</v>
      </c>
      <c r="F38" s="17">
        <v>2978.79</v>
      </c>
      <c r="G38" s="18" t="s">
        <v>33</v>
      </c>
      <c r="H38" s="19" t="s">
        <v>28</v>
      </c>
      <c r="I38" s="31">
        <v>0.85099999999999998</v>
      </c>
      <c r="J38" s="32"/>
      <c r="K38" s="33"/>
      <c r="L38" s="33"/>
      <c r="M38" s="33"/>
      <c r="N38" s="33"/>
      <c r="O38" s="33"/>
      <c r="P38" s="23">
        <v>1.55292824809413</v>
      </c>
      <c r="Q38" s="32"/>
      <c r="R38" s="33"/>
      <c r="S38" s="33"/>
      <c r="T38" s="33"/>
      <c r="U38" s="33"/>
      <c r="V38" s="33"/>
      <c r="W38" s="26">
        <v>1.9735754036851201</v>
      </c>
      <c r="X38" s="32"/>
      <c r="Y38" s="33"/>
      <c r="Z38" s="33"/>
      <c r="AA38" s="33"/>
      <c r="AB38" s="33"/>
      <c r="AC38" s="27">
        <v>0.35708272969524801</v>
      </c>
      <c r="AD38" s="34">
        <v>-1.61649267398987</v>
      </c>
      <c r="AE38" s="33">
        <v>1.2728026214986099</v>
      </c>
      <c r="AF38" s="35">
        <v>5.52694162881936</v>
      </c>
    </row>
    <row r="39" spans="1:32" x14ac:dyDescent="0.35">
      <c r="A39" s="12" t="s">
        <v>78</v>
      </c>
      <c r="B39" s="13" t="s">
        <v>26</v>
      </c>
      <c r="C39" s="14">
        <v>52.918640336134452</v>
      </c>
      <c r="D39" s="15">
        <v>62.747</v>
      </c>
      <c r="E39" s="16">
        <v>0.56999999999999995</v>
      </c>
      <c r="F39" s="17">
        <v>4496.7700000000004</v>
      </c>
      <c r="G39" s="18" t="s">
        <v>33</v>
      </c>
      <c r="H39" s="19" t="s">
        <v>35</v>
      </c>
      <c r="I39" s="31">
        <v>5.3810000000000002</v>
      </c>
      <c r="J39" s="24">
        <v>0.19413974706614201</v>
      </c>
      <c r="K39" s="25">
        <v>3.5838437086529201E-2</v>
      </c>
      <c r="L39" s="25">
        <v>0.40449545153217698</v>
      </c>
      <c r="M39" s="25">
        <v>0.221966640548593</v>
      </c>
      <c r="N39" s="25">
        <v>5.4527658144582901E-2</v>
      </c>
      <c r="O39" s="25">
        <v>6.1416944937029497E-2</v>
      </c>
      <c r="P39" s="23">
        <v>0.97238487931505402</v>
      </c>
      <c r="Q39" s="24">
        <v>0.33007350491827497</v>
      </c>
      <c r="R39" s="25">
        <v>7.3324927062074899E-2</v>
      </c>
      <c r="S39" s="25">
        <v>0.26677780798457801</v>
      </c>
      <c r="T39" s="25">
        <v>0.30200551018722999</v>
      </c>
      <c r="U39" s="25">
        <v>0.107511389334386</v>
      </c>
      <c r="V39" s="25">
        <v>6.1416944937029497E-2</v>
      </c>
      <c r="W39" s="26">
        <v>1.14111008442357</v>
      </c>
      <c r="X39" s="24">
        <v>0.19413974706614201</v>
      </c>
      <c r="Y39" s="25">
        <v>2.41425881022526</v>
      </c>
      <c r="Z39" s="25">
        <v>5.4428773758730697</v>
      </c>
      <c r="AA39" s="25">
        <v>0.27849223471751799</v>
      </c>
      <c r="AB39" s="25">
        <v>6.1416944937029497E-2</v>
      </c>
      <c r="AC39" s="27">
        <v>8.39118511281902</v>
      </c>
      <c r="AD39" s="28">
        <v>7.2500750283954503</v>
      </c>
      <c r="AE39" s="25">
        <v>0.73592724360105</v>
      </c>
      <c r="AF39" s="29">
        <v>0.13598914445116</v>
      </c>
    </row>
    <row r="40" spans="1:32" x14ac:dyDescent="0.35">
      <c r="A40" s="12" t="s">
        <v>79</v>
      </c>
      <c r="B40" s="13" t="s">
        <v>26</v>
      </c>
      <c r="C40" s="14">
        <v>49.984993907563023</v>
      </c>
      <c r="D40" s="15">
        <v>60.276000000000003</v>
      </c>
      <c r="E40" s="16">
        <v>0.48199999999999998</v>
      </c>
      <c r="F40" s="17">
        <v>1083.95</v>
      </c>
      <c r="G40" s="18" t="s">
        <v>33</v>
      </c>
      <c r="H40" s="19" t="s">
        <v>28</v>
      </c>
      <c r="I40" s="31">
        <v>86.790999999999997</v>
      </c>
      <c r="J40" s="24">
        <v>0.18814008213871999</v>
      </c>
      <c r="K40" s="25">
        <v>7.9175598941184193E-3</v>
      </c>
      <c r="L40" s="25">
        <v>0.39891355506552401</v>
      </c>
      <c r="M40" s="25">
        <v>8.7234761454943396E-3</v>
      </c>
      <c r="N40" s="25">
        <v>5.5721172265461296E-3</v>
      </c>
      <c r="O40" s="25">
        <v>8.0198775316515994E-2</v>
      </c>
      <c r="P40" s="23">
        <v>0.68946556578691898</v>
      </c>
      <c r="Q40" s="24">
        <v>0.20282571872476901</v>
      </c>
      <c r="R40" s="25">
        <v>1.01170830075794E-2</v>
      </c>
      <c r="S40" s="25">
        <v>0.39834157807683701</v>
      </c>
      <c r="T40" s="25">
        <v>4.3028669528347802E-2</v>
      </c>
      <c r="U40" s="25">
        <v>1.53491684557598E-2</v>
      </c>
      <c r="V40" s="25">
        <v>8.0198775316515994E-2</v>
      </c>
      <c r="W40" s="26">
        <v>0.74986099310980903</v>
      </c>
      <c r="X40" s="24">
        <v>0.18814008213871999</v>
      </c>
      <c r="Y40" s="25">
        <v>0.23670349735532301</v>
      </c>
      <c r="Z40" s="25">
        <v>1.48521549816675</v>
      </c>
      <c r="AA40" s="25">
        <v>3.4149276907865497E-2</v>
      </c>
      <c r="AB40" s="25">
        <v>8.0198775316515994E-2</v>
      </c>
      <c r="AC40" s="27">
        <v>2.0244071298851698</v>
      </c>
      <c r="AD40" s="28">
        <v>1.2745461367753601</v>
      </c>
      <c r="AE40" s="25">
        <v>0.48360201287854698</v>
      </c>
      <c r="AF40" s="29">
        <v>0.37041017196592402</v>
      </c>
    </row>
    <row r="41" spans="1:32" x14ac:dyDescent="0.35">
      <c r="A41" s="36" t="s">
        <v>80</v>
      </c>
      <c r="B41" s="37" t="s">
        <v>26</v>
      </c>
      <c r="C41" s="38">
        <v>73.99670336134453</v>
      </c>
      <c r="D41" s="39">
        <v>79.427000000000007</v>
      </c>
      <c r="E41" s="40">
        <v>0.81899999999999995</v>
      </c>
      <c r="F41" s="41">
        <v>20271.599999999999</v>
      </c>
      <c r="G41" s="42" t="s">
        <v>38</v>
      </c>
      <c r="H41" s="43" t="s">
        <v>31</v>
      </c>
      <c r="I41" s="44">
        <v>5.048</v>
      </c>
      <c r="J41" s="45">
        <v>0.34578653464918202</v>
      </c>
      <c r="K41" s="46">
        <v>0.27072023004766999</v>
      </c>
      <c r="L41" s="46">
        <v>0.40787996189269399</v>
      </c>
      <c r="M41" s="46">
        <v>0.51639768278587905</v>
      </c>
      <c r="N41" s="46">
        <v>0.13401244359318801</v>
      </c>
      <c r="O41" s="46">
        <v>0.25185629713977897</v>
      </c>
      <c r="P41" s="23">
        <v>1.9266531501083899</v>
      </c>
      <c r="Q41" s="45">
        <v>0.43739903050284901</v>
      </c>
      <c r="R41" s="46">
        <v>0.184799680915396</v>
      </c>
      <c r="S41" s="46">
        <v>0.62560340586272301</v>
      </c>
      <c r="T41" s="46">
        <v>1.0033466682738701</v>
      </c>
      <c r="U41" s="46">
        <v>0.25489641764068099</v>
      </c>
      <c r="V41" s="46">
        <v>0.25185629713977897</v>
      </c>
      <c r="W41" s="26">
        <v>2.75790150033529</v>
      </c>
      <c r="X41" s="45">
        <v>0.34578653464918202</v>
      </c>
      <c r="Y41" s="46">
        <v>0.27072023004766999</v>
      </c>
      <c r="Z41" s="46">
        <v>0.655720735828621</v>
      </c>
      <c r="AA41" s="46">
        <v>0.113607276903869</v>
      </c>
      <c r="AB41" s="46">
        <v>0.25185629713977897</v>
      </c>
      <c r="AC41" s="27">
        <v>1.63769107456912</v>
      </c>
      <c r="AD41" s="47">
        <v>-1.12021042576617</v>
      </c>
      <c r="AE41" s="46">
        <v>1.77863194530456</v>
      </c>
      <c r="AF41" s="48">
        <v>1.68401815407151</v>
      </c>
    </row>
    <row r="42" spans="1:32" x14ac:dyDescent="0.35">
      <c r="A42" s="12" t="s">
        <v>81</v>
      </c>
      <c r="B42" s="13" t="s">
        <v>26</v>
      </c>
      <c r="C42" s="14" t="s">
        <v>57</v>
      </c>
      <c r="D42" s="15" t="s">
        <v>57</v>
      </c>
      <c r="E42" s="16" t="s">
        <v>57</v>
      </c>
      <c r="F42" s="17" t="s">
        <v>57</v>
      </c>
      <c r="G42" s="18" t="s">
        <v>33</v>
      </c>
      <c r="H42" s="19" t="s">
        <v>35</v>
      </c>
      <c r="I42" s="31">
        <v>25.716999999999999</v>
      </c>
      <c r="J42" s="24">
        <v>0.56460237325606</v>
      </c>
      <c r="K42" s="25">
        <v>2.9831382123175501E-2</v>
      </c>
      <c r="L42" s="25">
        <v>0.196800916330447</v>
      </c>
      <c r="M42" s="25">
        <v>0.14622819672477499</v>
      </c>
      <c r="N42" s="25">
        <v>3.7530282284514403E-2</v>
      </c>
      <c r="O42" s="25">
        <v>4.9416067993590197E-2</v>
      </c>
      <c r="P42" s="23">
        <v>1.02440921871256</v>
      </c>
      <c r="Q42" s="24">
        <v>0.221256808328262</v>
      </c>
      <c r="R42" s="25">
        <v>5.4509404283369298E-2</v>
      </c>
      <c r="S42" s="25">
        <v>0.20469621460620799</v>
      </c>
      <c r="T42" s="25">
        <v>0.19340682442347601</v>
      </c>
      <c r="U42" s="25">
        <v>0.165947230890512</v>
      </c>
      <c r="V42" s="25">
        <v>4.9416067993590197E-2</v>
      </c>
      <c r="W42" s="26">
        <v>0.88923255052541805</v>
      </c>
      <c r="X42" s="24">
        <v>0.56460237325606</v>
      </c>
      <c r="Y42" s="25">
        <v>0.44739650644080903</v>
      </c>
      <c r="Z42" s="25">
        <v>9.9678115483877894E-2</v>
      </c>
      <c r="AA42" s="25">
        <v>3.1924431936878599E-2</v>
      </c>
      <c r="AB42" s="25">
        <v>4.9416067993590197E-2</v>
      </c>
      <c r="AC42" s="27">
        <v>1.19301749511122</v>
      </c>
      <c r="AD42" s="28">
        <v>0.30378494458580102</v>
      </c>
      <c r="AE42" s="25">
        <v>0.57348582644335899</v>
      </c>
      <c r="AF42" s="29">
        <v>0.74536421650926299</v>
      </c>
    </row>
    <row r="43" spans="1:32" x14ac:dyDescent="0.35">
      <c r="A43" s="12" t="s">
        <v>82</v>
      </c>
      <c r="B43" s="13" t="s">
        <v>26</v>
      </c>
      <c r="C43" s="14">
        <v>78.17616064425772</v>
      </c>
      <c r="D43" s="15">
        <v>78.424390243902451</v>
      </c>
      <c r="E43" s="16">
        <v>0.86099999999999999</v>
      </c>
      <c r="F43" s="17">
        <v>29314.6</v>
      </c>
      <c r="G43" s="18" t="s">
        <v>30</v>
      </c>
      <c r="H43" s="19" t="s">
        <v>39</v>
      </c>
      <c r="I43" s="31">
        <v>4.13</v>
      </c>
      <c r="J43" s="24">
        <v>0.70982671923831797</v>
      </c>
      <c r="K43" s="25">
        <v>7.9219092358808002E-2</v>
      </c>
      <c r="L43" s="25">
        <v>0.73754711260781303</v>
      </c>
      <c r="M43" s="25">
        <v>1.3848426400687699</v>
      </c>
      <c r="N43" s="25">
        <v>5.1839759393677097E-2</v>
      </c>
      <c r="O43" s="25">
        <v>0.14112163945273401</v>
      </c>
      <c r="P43" s="23">
        <v>3.10439696312012</v>
      </c>
      <c r="Q43" s="24">
        <v>0.78492292707935496</v>
      </c>
      <c r="R43" s="25">
        <v>0.23140749221940801</v>
      </c>
      <c r="S43" s="25">
        <v>0.69280063559613303</v>
      </c>
      <c r="T43" s="25">
        <v>1.8708108770959799</v>
      </c>
      <c r="U43" s="25">
        <v>8.5587654795861598E-2</v>
      </c>
      <c r="V43" s="25">
        <v>0.14112163945273401</v>
      </c>
      <c r="W43" s="26">
        <v>3.8066512262394698</v>
      </c>
      <c r="X43" s="24">
        <v>0.70982671923831797</v>
      </c>
      <c r="Y43" s="25">
        <v>0.14902575285781999</v>
      </c>
      <c r="Z43" s="25">
        <v>1.13526603805241</v>
      </c>
      <c r="AA43" s="25">
        <v>0.35210007489195799</v>
      </c>
      <c r="AB43" s="25">
        <v>0.14112163945273401</v>
      </c>
      <c r="AC43" s="27">
        <v>2.4873402244932401</v>
      </c>
      <c r="AD43" s="28">
        <v>-1.31931100174622</v>
      </c>
      <c r="AE43" s="25">
        <v>2.4549939418790601</v>
      </c>
      <c r="AF43" s="29">
        <v>1.53041035108698</v>
      </c>
    </row>
    <row r="44" spans="1:32" x14ac:dyDescent="0.35">
      <c r="A44" s="12" t="s">
        <v>83</v>
      </c>
      <c r="B44" s="13" t="s">
        <v>26</v>
      </c>
      <c r="C44" s="14">
        <v>74.070404344667438</v>
      </c>
      <c r="D44" s="15">
        <v>77.611000000000004</v>
      </c>
      <c r="E44" s="16">
        <v>0.78800000000000003</v>
      </c>
      <c r="F44" s="17"/>
      <c r="G44" s="18" t="s">
        <v>38</v>
      </c>
      <c r="H44" s="19" t="s">
        <v>31</v>
      </c>
      <c r="I44" s="31">
        <v>11.333</v>
      </c>
      <c r="J44" s="24">
        <v>0.58962129837355703</v>
      </c>
      <c r="K44" s="25">
        <v>9.0378944543836201E-2</v>
      </c>
      <c r="L44" s="25">
        <v>7.5421337224427495E-2</v>
      </c>
      <c r="M44" s="25">
        <v>0.70394565671416798</v>
      </c>
      <c r="N44" s="25">
        <v>1.17609165526039E-2</v>
      </c>
      <c r="O44" s="25">
        <v>8.3213242984693098E-2</v>
      </c>
      <c r="P44" s="23">
        <v>1.5543413963932899</v>
      </c>
      <c r="Q44" s="24">
        <v>0.88263328831201904</v>
      </c>
      <c r="R44" s="25">
        <v>0.12128076621297</v>
      </c>
      <c r="S44" s="25">
        <v>8.0371130587160999E-2</v>
      </c>
      <c r="T44" s="25">
        <v>0.83472251446590895</v>
      </c>
      <c r="U44" s="25">
        <v>2.8477376551721601E-2</v>
      </c>
      <c r="V44" s="25">
        <v>8.3213242984693098E-2</v>
      </c>
      <c r="W44" s="26">
        <v>2.0306983191144701</v>
      </c>
      <c r="X44" s="24">
        <v>0.58962129837355703</v>
      </c>
      <c r="Y44" s="25">
        <v>9.0378944543836201E-2</v>
      </c>
      <c r="Z44" s="25">
        <v>0.23731926599571501</v>
      </c>
      <c r="AA44" s="25">
        <v>0.167223112703903</v>
      </c>
      <c r="AB44" s="25">
        <v>8.3213242984693098E-2</v>
      </c>
      <c r="AC44" s="27">
        <v>1.1677558646017101</v>
      </c>
      <c r="AD44" s="28">
        <v>-0.86294245451275997</v>
      </c>
      <c r="AE44" s="25">
        <v>1.30964245866437</v>
      </c>
      <c r="AF44" s="29">
        <v>1.73897505520735</v>
      </c>
    </row>
    <row r="45" spans="1:32" x14ac:dyDescent="0.35">
      <c r="A45" s="12" t="s">
        <v>84</v>
      </c>
      <c r="B45" s="13" t="s">
        <v>37</v>
      </c>
      <c r="C45" s="14">
        <v>73.693506769374409</v>
      </c>
      <c r="D45" s="15">
        <v>81.397000000000006</v>
      </c>
      <c r="E45" s="16">
        <v>0.89700000000000002</v>
      </c>
      <c r="F45" s="17">
        <v>41826.9</v>
      </c>
      <c r="G45" s="18" t="s">
        <v>47</v>
      </c>
      <c r="H45" s="19" t="s">
        <v>39</v>
      </c>
      <c r="I45" s="31">
        <v>1.1990000000000001</v>
      </c>
      <c r="J45" s="24"/>
      <c r="K45" s="25"/>
      <c r="L45" s="25"/>
      <c r="M45" s="25"/>
      <c r="N45" s="25"/>
      <c r="O45" s="25"/>
      <c r="P45" s="23">
        <v>2.1700350524190499</v>
      </c>
      <c r="Q45" s="24"/>
      <c r="R45" s="25"/>
      <c r="S45" s="25"/>
      <c r="T45" s="25"/>
      <c r="U45" s="25"/>
      <c r="V45" s="25"/>
      <c r="W45" s="26">
        <v>3.64360508232344</v>
      </c>
      <c r="X45" s="24"/>
      <c r="Y45" s="25"/>
      <c r="Z45" s="25"/>
      <c r="AA45" s="25"/>
      <c r="AB45" s="25"/>
      <c r="AC45" s="27">
        <v>0.40205058279470202</v>
      </c>
      <c r="AD45" s="28">
        <v>-3.2415544995287302</v>
      </c>
      <c r="AE45" s="25">
        <v>2.34984186154098</v>
      </c>
      <c r="AF45" s="29">
        <v>9.0625539129835406</v>
      </c>
    </row>
    <row r="46" spans="1:32" x14ac:dyDescent="0.35">
      <c r="A46" s="36" t="s">
        <v>85</v>
      </c>
      <c r="B46" s="37" t="s">
        <v>26</v>
      </c>
      <c r="C46" s="38">
        <v>80.002794004612696</v>
      </c>
      <c r="D46" s="39">
        <v>79.229268292682946</v>
      </c>
      <c r="E46" s="40">
        <v>0.89700000000000002</v>
      </c>
      <c r="F46" s="41">
        <v>41223.199999999997</v>
      </c>
      <c r="G46" s="42" t="s">
        <v>47</v>
      </c>
      <c r="H46" s="43" t="s">
        <v>39</v>
      </c>
      <c r="I46" s="44">
        <v>10.689</v>
      </c>
      <c r="J46" s="45">
        <v>0.97359624359996499</v>
      </c>
      <c r="K46" s="46">
        <v>9.7289370094562899E-2</v>
      </c>
      <c r="L46" s="46">
        <v>1.96617141411412</v>
      </c>
      <c r="M46" s="46">
        <v>3.1262896857140601</v>
      </c>
      <c r="N46" s="46">
        <v>1.53494880549718E-3</v>
      </c>
      <c r="O46" s="46">
        <v>0.115418193811576</v>
      </c>
      <c r="P46" s="23">
        <v>6.2802998561397798</v>
      </c>
      <c r="Q46" s="45">
        <v>0.99360525326278204</v>
      </c>
      <c r="R46" s="46">
        <v>0.329258140732266</v>
      </c>
      <c r="S46" s="46">
        <v>1.05364580031026</v>
      </c>
      <c r="T46" s="46">
        <v>3.15948721358735</v>
      </c>
      <c r="U46" s="46">
        <v>3.2398707881252202E-2</v>
      </c>
      <c r="V46" s="46">
        <v>0.115418193811576</v>
      </c>
      <c r="W46" s="26">
        <v>5.6838133095854904</v>
      </c>
      <c r="X46" s="45">
        <v>0.97359624359996499</v>
      </c>
      <c r="Y46" s="46">
        <v>9.7289370094562899E-2</v>
      </c>
      <c r="Z46" s="46">
        <v>1.2369843508491101</v>
      </c>
      <c r="AA46" s="46">
        <v>5.82858824669616E-3</v>
      </c>
      <c r="AB46" s="46">
        <v>0.115418193811576</v>
      </c>
      <c r="AC46" s="27">
        <v>2.4291167466019101</v>
      </c>
      <c r="AD46" s="47">
        <v>-3.2546965629835798</v>
      </c>
      <c r="AE46" s="46">
        <v>3.6656174712356302</v>
      </c>
      <c r="AF46" s="48">
        <v>2.3398683153193698</v>
      </c>
    </row>
    <row r="47" spans="1:32" x14ac:dyDescent="0.35">
      <c r="A47" s="12" t="s">
        <v>86</v>
      </c>
      <c r="B47" s="13" t="s">
        <v>26</v>
      </c>
      <c r="C47" s="14">
        <v>85.391226960784337</v>
      </c>
      <c r="D47" s="15">
        <v>81.451219512195138</v>
      </c>
      <c r="E47" s="16">
        <v>0.94599999999999995</v>
      </c>
      <c r="F47" s="17">
        <v>57410</v>
      </c>
      <c r="G47" s="18" t="s">
        <v>47</v>
      </c>
      <c r="H47" s="19" t="s">
        <v>39</v>
      </c>
      <c r="I47" s="20">
        <v>5.7720000000000002</v>
      </c>
      <c r="J47" s="21">
        <v>1.82380419148539</v>
      </c>
      <c r="K47" s="22">
        <v>4.5551489797175701E-2</v>
      </c>
      <c r="L47" s="22">
        <v>0.34703270081031501</v>
      </c>
      <c r="M47" s="22">
        <v>1.6500227874993201</v>
      </c>
      <c r="N47" s="22">
        <v>0.37934888979266601</v>
      </c>
      <c r="O47" s="22">
        <v>0.21322969930070501</v>
      </c>
      <c r="P47" s="23">
        <v>4.45898975868558</v>
      </c>
      <c r="Q47" s="24">
        <v>2.0619661316886901</v>
      </c>
      <c r="R47" s="25">
        <v>0.39979583744913499</v>
      </c>
      <c r="S47" s="25">
        <v>1.0601959665113601</v>
      </c>
      <c r="T47" s="25">
        <v>2.8006114635422601</v>
      </c>
      <c r="U47" s="25">
        <v>0.76674363805981205</v>
      </c>
      <c r="V47" s="25">
        <v>0.21322969930070501</v>
      </c>
      <c r="W47" s="26">
        <v>7.3025427365519704</v>
      </c>
      <c r="X47" s="24">
        <v>1.82380419148539</v>
      </c>
      <c r="Y47" s="25">
        <v>4.5551489797175701E-2</v>
      </c>
      <c r="Z47" s="25">
        <v>0.40032316507802101</v>
      </c>
      <c r="AA47" s="25">
        <v>1.7793716383411</v>
      </c>
      <c r="AB47" s="25">
        <v>0.21322969930070501</v>
      </c>
      <c r="AC47" s="27">
        <v>4.2622801840023996</v>
      </c>
      <c r="AD47" s="28">
        <v>-3.0402625525495699</v>
      </c>
      <c r="AE47" s="25">
        <v>4.7095720393219498</v>
      </c>
      <c r="AF47" s="29">
        <v>1.7132948612718</v>
      </c>
    </row>
    <row r="48" spans="1:32" x14ac:dyDescent="0.35">
      <c r="A48" s="12" t="s">
        <v>87</v>
      </c>
      <c r="B48" s="13" t="s">
        <v>44</v>
      </c>
      <c r="C48" s="14">
        <v>50.277526050420171</v>
      </c>
      <c r="D48" s="15">
        <v>63.085000000000001</v>
      </c>
      <c r="E48" s="16">
        <v>0.51200000000000001</v>
      </c>
      <c r="F48" s="30">
        <v>5508.43</v>
      </c>
      <c r="G48" s="18" t="s">
        <v>33</v>
      </c>
      <c r="H48" s="19" t="s">
        <v>35</v>
      </c>
      <c r="I48" s="31">
        <v>0.97399999999999998</v>
      </c>
      <c r="J48" s="32">
        <v>2.0570542024400101E-3</v>
      </c>
      <c r="K48" s="33">
        <v>0.188839945973584</v>
      </c>
      <c r="L48" s="33">
        <v>0.14195412018564399</v>
      </c>
      <c r="M48" s="33">
        <v>0.25356021779730198</v>
      </c>
      <c r="N48" s="33">
        <v>5.0620047905727099E-2</v>
      </c>
      <c r="O48" s="33">
        <v>0.21384123778808101</v>
      </c>
      <c r="P48" s="23">
        <v>0.85087262385277795</v>
      </c>
      <c r="Q48" s="32">
        <v>1.26728309362184</v>
      </c>
      <c r="R48" s="33">
        <v>0</v>
      </c>
      <c r="S48" s="33">
        <v>0.313691040189711</v>
      </c>
      <c r="T48" s="33">
        <v>0.34624259227940501</v>
      </c>
      <c r="U48" s="33">
        <v>5.68931949821758E-2</v>
      </c>
      <c r="V48" s="33">
        <v>0.21384123778808101</v>
      </c>
      <c r="W48" s="26">
        <v>2.1979511588612102</v>
      </c>
      <c r="X48" s="32">
        <v>2.0570542024400101E-3</v>
      </c>
      <c r="Y48" s="33">
        <v>0.188839945973584</v>
      </c>
      <c r="Z48" s="33">
        <v>1.78993145252479E-3</v>
      </c>
      <c r="AA48" s="33">
        <v>0.24467613672233801</v>
      </c>
      <c r="AB48" s="33">
        <v>0.21384123778808101</v>
      </c>
      <c r="AC48" s="27">
        <v>0.65120430613896696</v>
      </c>
      <c r="AD48" s="34">
        <v>-1.5467468527222401</v>
      </c>
      <c r="AE48" s="33">
        <v>1.4175075305968901</v>
      </c>
      <c r="AF48" s="35">
        <v>3.37520980457424</v>
      </c>
    </row>
    <row r="49" spans="1:32" x14ac:dyDescent="0.35">
      <c r="A49" s="12" t="s">
        <v>88</v>
      </c>
      <c r="B49" s="13" t="s">
        <v>37</v>
      </c>
      <c r="C49" s="14"/>
      <c r="D49" s="15">
        <v>73.558999999999997</v>
      </c>
      <c r="E49" s="16">
        <v>0.72899999999999998</v>
      </c>
      <c r="F49" s="17">
        <v>12922.5</v>
      </c>
      <c r="G49" s="18" t="s">
        <v>38</v>
      </c>
      <c r="H49" s="19" t="s">
        <v>31</v>
      </c>
      <c r="I49" s="31">
        <v>7.1999999999999995E-2</v>
      </c>
      <c r="J49" s="32"/>
      <c r="K49" s="33"/>
      <c r="L49" s="33"/>
      <c r="M49" s="33"/>
      <c r="N49" s="33"/>
      <c r="O49" s="33"/>
      <c r="P49" s="23">
        <v>1.73498573856919</v>
      </c>
      <c r="Q49" s="32"/>
      <c r="R49" s="33"/>
      <c r="S49" s="33"/>
      <c r="T49" s="33"/>
      <c r="U49" s="33"/>
      <c r="V49" s="33"/>
      <c r="W49" s="26">
        <v>2.9804364639866998</v>
      </c>
      <c r="X49" s="32"/>
      <c r="Y49" s="33"/>
      <c r="Z49" s="33"/>
      <c r="AA49" s="33"/>
      <c r="AB49" s="33"/>
      <c r="AC49" s="27">
        <v>1.0303407871202399</v>
      </c>
      <c r="AD49" s="34">
        <v>-1.9500956768664599</v>
      </c>
      <c r="AE49" s="33">
        <v>1.9221496870547501</v>
      </c>
      <c r="AF49" s="35">
        <v>2.8926705622485298</v>
      </c>
    </row>
    <row r="50" spans="1:32" x14ac:dyDescent="0.35">
      <c r="A50" s="12" t="s">
        <v>89</v>
      </c>
      <c r="B50" s="13" t="s">
        <v>26</v>
      </c>
      <c r="C50" s="14">
        <v>70.739266946778699</v>
      </c>
      <c r="D50" s="15">
        <v>73.576999999999998</v>
      </c>
      <c r="E50" s="16">
        <v>0.77100000000000002</v>
      </c>
      <c r="F50" s="17">
        <v>19090.5</v>
      </c>
      <c r="G50" s="18" t="s">
        <v>38</v>
      </c>
      <c r="H50" s="19" t="s">
        <v>31</v>
      </c>
      <c r="I50" s="31">
        <v>10.739000000000001</v>
      </c>
      <c r="J50" s="24">
        <v>0.303776005446245</v>
      </c>
      <c r="K50" s="25">
        <v>0.1062069956202</v>
      </c>
      <c r="L50" s="25">
        <v>4.0333706340400503E-2</v>
      </c>
      <c r="M50" s="25">
        <v>0.76318156880390597</v>
      </c>
      <c r="N50" s="25">
        <v>3.6984091994773101E-2</v>
      </c>
      <c r="O50" s="25">
        <v>0.10582961813290501</v>
      </c>
      <c r="P50" s="23">
        <v>1.3563119863384301</v>
      </c>
      <c r="Q50" s="24">
        <v>0.46903466810828698</v>
      </c>
      <c r="R50" s="25">
        <v>0.13170365524139399</v>
      </c>
      <c r="S50" s="25">
        <v>0.13496279853397</v>
      </c>
      <c r="T50" s="25">
        <v>0.97595319164623695</v>
      </c>
      <c r="U50" s="25">
        <v>0.109364342649588</v>
      </c>
      <c r="V50" s="25">
        <v>0.10582961813290501</v>
      </c>
      <c r="W50" s="26">
        <v>1.92684827431238</v>
      </c>
      <c r="X50" s="24">
        <v>0.303776005446245</v>
      </c>
      <c r="Y50" s="25">
        <v>0.1062069956202</v>
      </c>
      <c r="Z50" s="25">
        <v>0.16260666095974799</v>
      </c>
      <c r="AA50" s="25">
        <v>2.3233910330984899E-2</v>
      </c>
      <c r="AB50" s="25">
        <v>0.10582961813290501</v>
      </c>
      <c r="AC50" s="27">
        <v>0.70165319049008301</v>
      </c>
      <c r="AD50" s="28">
        <v>-1.22519508382229</v>
      </c>
      <c r="AE50" s="25">
        <v>1.2426672577067399</v>
      </c>
      <c r="AF50" s="29">
        <v>2.7461547961700798</v>
      </c>
    </row>
    <row r="51" spans="1:32" x14ac:dyDescent="0.35">
      <c r="A51" s="36" t="s">
        <v>90</v>
      </c>
      <c r="B51" s="37" t="s">
        <v>37</v>
      </c>
      <c r="C51" s="38">
        <v>71.94038034547151</v>
      </c>
      <c r="D51" s="39">
        <v>77.296999999999997</v>
      </c>
      <c r="E51" s="40">
        <v>0.76</v>
      </c>
      <c r="F51" s="41">
        <v>11440.2</v>
      </c>
      <c r="G51" s="42" t="s">
        <v>41</v>
      </c>
      <c r="H51" s="43" t="s">
        <v>31</v>
      </c>
      <c r="I51" s="44">
        <v>17.373999999999999</v>
      </c>
      <c r="J51" s="45"/>
      <c r="K51" s="46"/>
      <c r="L51" s="46"/>
      <c r="M51" s="46"/>
      <c r="N51" s="46"/>
      <c r="O51" s="46"/>
      <c r="P51" s="23">
        <v>2.1757081077793301</v>
      </c>
      <c r="Q51" s="45"/>
      <c r="R51" s="46"/>
      <c r="S51" s="46"/>
      <c r="T51" s="46"/>
      <c r="U51" s="46"/>
      <c r="V51" s="46"/>
      <c r="W51" s="26">
        <v>1.81739005906707</v>
      </c>
      <c r="X51" s="45"/>
      <c r="Y51" s="46"/>
      <c r="Z51" s="46"/>
      <c r="AA51" s="46"/>
      <c r="AB51" s="46"/>
      <c r="AC51" s="27">
        <v>1.9172161445260001</v>
      </c>
      <c r="AD51" s="47">
        <v>9.9826085458930097E-2</v>
      </c>
      <c r="AE51" s="46">
        <v>1.17207522304283</v>
      </c>
      <c r="AF51" s="48">
        <v>0.94793175211675895</v>
      </c>
    </row>
    <row r="52" spans="1:32" x14ac:dyDescent="0.35">
      <c r="A52" s="12" t="s">
        <v>91</v>
      </c>
      <c r="B52" s="13" t="s">
        <v>37</v>
      </c>
      <c r="C52" s="14">
        <v>67.570268347338938</v>
      </c>
      <c r="D52" s="15">
        <v>71.358000000000004</v>
      </c>
      <c r="E52" s="16">
        <v>0.73499999999999999</v>
      </c>
      <c r="F52" s="30">
        <v>11940.2</v>
      </c>
      <c r="G52" s="18" t="s">
        <v>33</v>
      </c>
      <c r="H52" s="19" t="s">
        <v>35</v>
      </c>
      <c r="I52" s="31">
        <v>100.38800000000001</v>
      </c>
      <c r="J52" s="32"/>
      <c r="K52" s="33"/>
      <c r="L52" s="33"/>
      <c r="M52" s="33"/>
      <c r="N52" s="33"/>
      <c r="O52" s="33"/>
      <c r="P52" s="23">
        <v>1.08135290637535</v>
      </c>
      <c r="Q52" s="32"/>
      <c r="R52" s="33"/>
      <c r="S52" s="33"/>
      <c r="T52" s="33"/>
      <c r="U52" s="33"/>
      <c r="V52" s="33"/>
      <c r="W52" s="26">
        <v>1.6170009743957201</v>
      </c>
      <c r="X52" s="32"/>
      <c r="Y52" s="33"/>
      <c r="Z52" s="33"/>
      <c r="AA52" s="33"/>
      <c r="AB52" s="33"/>
      <c r="AC52" s="27">
        <v>0.31418581723038402</v>
      </c>
      <c r="AD52" s="34">
        <v>-1.3028151571653299</v>
      </c>
      <c r="AE52" s="33">
        <v>1.0428398506252601</v>
      </c>
      <c r="AF52" s="35">
        <v>5.1466389815107902</v>
      </c>
    </row>
    <row r="53" spans="1:32" x14ac:dyDescent="0.35">
      <c r="A53" s="12" t="s">
        <v>92</v>
      </c>
      <c r="B53" s="13" t="s">
        <v>26</v>
      </c>
      <c r="C53" s="14">
        <v>69.742215756302528</v>
      </c>
      <c r="D53" s="15">
        <v>72.558999999999997</v>
      </c>
      <c r="E53" s="16">
        <v>0.68300000000000005</v>
      </c>
      <c r="F53" s="17">
        <v>8795.31</v>
      </c>
      <c r="G53" s="18" t="s">
        <v>38</v>
      </c>
      <c r="H53" s="19" t="s">
        <v>35</v>
      </c>
      <c r="I53" s="31">
        <v>6.4539999999999997</v>
      </c>
      <c r="J53" s="32">
        <v>0.18082391726852801</v>
      </c>
      <c r="K53" s="33">
        <v>5.7124617792602597E-2</v>
      </c>
      <c r="L53" s="33">
        <v>0.32217748460623802</v>
      </c>
      <c r="M53" s="33">
        <v>0.40140455521020502</v>
      </c>
      <c r="N53" s="33">
        <v>0.20278672811106599</v>
      </c>
      <c r="O53" s="33">
        <v>0.131250211217321</v>
      </c>
      <c r="P53" s="23">
        <v>1.2955675142059599</v>
      </c>
      <c r="Q53" s="32">
        <v>0.42032729649473</v>
      </c>
      <c r="R53" s="33">
        <v>0.19902762822721801</v>
      </c>
      <c r="S53" s="33">
        <v>0.43682693386854499</v>
      </c>
      <c r="T53" s="33">
        <v>0.70581424068244503</v>
      </c>
      <c r="U53" s="33">
        <v>0.14214751461342001</v>
      </c>
      <c r="V53" s="33">
        <v>0.131250211217321</v>
      </c>
      <c r="W53" s="26">
        <v>2.0353938251036801</v>
      </c>
      <c r="X53" s="32">
        <v>0.18082391726852801</v>
      </c>
      <c r="Y53" s="33">
        <v>0.100584786435852</v>
      </c>
      <c r="Z53" s="33">
        <v>8.8762337070360006E-2</v>
      </c>
      <c r="AA53" s="33">
        <v>0.11306563164127401</v>
      </c>
      <c r="AB53" s="33">
        <v>0.131250211217321</v>
      </c>
      <c r="AC53" s="27">
        <v>0.61448688363333404</v>
      </c>
      <c r="AD53" s="34">
        <v>-1.4209069414703399</v>
      </c>
      <c r="AE53" s="33">
        <v>1.31267069478911</v>
      </c>
      <c r="AF53" s="35">
        <v>3.3123470643812798</v>
      </c>
    </row>
    <row r="54" spans="1:32" x14ac:dyDescent="0.35">
      <c r="A54" s="12" t="s">
        <v>93</v>
      </c>
      <c r="B54" s="13" t="s">
        <v>44</v>
      </c>
      <c r="C54" s="14"/>
      <c r="D54" s="15">
        <v>61.643999999999998</v>
      </c>
      <c r="E54" s="16">
        <v>0.60499999999999998</v>
      </c>
      <c r="F54" s="17">
        <v>18446.5</v>
      </c>
      <c r="G54" s="18" t="s">
        <v>33</v>
      </c>
      <c r="H54" s="19" t="s">
        <v>39</v>
      </c>
      <c r="I54" s="31">
        <v>1.3560000000000001</v>
      </c>
      <c r="J54" s="24">
        <v>0.112702524240775</v>
      </c>
      <c r="K54" s="25">
        <v>4.6541207559458201E-3</v>
      </c>
      <c r="L54" s="25">
        <v>0.68878765725373103</v>
      </c>
      <c r="M54" s="25">
        <v>0.90784804874059799</v>
      </c>
      <c r="N54" s="25">
        <v>2.0542221694422901E-2</v>
      </c>
      <c r="O54" s="25">
        <v>2.6141732108115399E-2</v>
      </c>
      <c r="P54" s="23">
        <v>1.7606763047935901</v>
      </c>
      <c r="Q54" s="24">
        <v>0.20939694951604801</v>
      </c>
      <c r="R54" s="25">
        <v>2.1348653363674801E-2</v>
      </c>
      <c r="S54" s="25">
        <v>0.38565676005051103</v>
      </c>
      <c r="T54" s="25">
        <v>0.90784804874059799</v>
      </c>
      <c r="U54" s="25">
        <v>8.3481214044048901E-2</v>
      </c>
      <c r="V54" s="25">
        <v>2.6141732108115399E-2</v>
      </c>
      <c r="W54" s="26">
        <v>1.633873357823</v>
      </c>
      <c r="X54" s="24">
        <v>0.112702524240775</v>
      </c>
      <c r="Y54" s="25">
        <v>7.0413378915625699E-2</v>
      </c>
      <c r="Z54" s="25">
        <v>2.18411228196006</v>
      </c>
      <c r="AA54" s="25">
        <v>0.48458237667994197</v>
      </c>
      <c r="AB54" s="25">
        <v>2.6141732108115399E-2</v>
      </c>
      <c r="AC54" s="27">
        <v>2.8779522939045199</v>
      </c>
      <c r="AD54" s="28">
        <v>1.2440789360815101</v>
      </c>
      <c r="AE54" s="25">
        <v>1.0537212255233599</v>
      </c>
      <c r="AF54" s="29">
        <v>0.56772079276071696</v>
      </c>
    </row>
    <row r="55" spans="1:32" x14ac:dyDescent="0.35">
      <c r="A55" s="12" t="s">
        <v>94</v>
      </c>
      <c r="B55" s="13" t="s">
        <v>44</v>
      </c>
      <c r="C55" s="14"/>
      <c r="D55" s="15">
        <v>67.3</v>
      </c>
      <c r="E55" s="16">
        <v>0.495</v>
      </c>
      <c r="F55" s="17">
        <v>1761.13</v>
      </c>
      <c r="G55" s="18" t="s">
        <v>33</v>
      </c>
      <c r="H55" s="19" t="s">
        <v>28</v>
      </c>
      <c r="I55" s="31">
        <v>3.4969999999999999</v>
      </c>
      <c r="J55" s="24">
        <v>0.12937585961522599</v>
      </c>
      <c r="K55" s="25">
        <v>0.32733677851513698</v>
      </c>
      <c r="L55" s="25">
        <v>0.112206259309116</v>
      </c>
      <c r="M55" s="25">
        <v>6.6738966262388996E-2</v>
      </c>
      <c r="N55" s="25">
        <v>3.0778218331571201E-2</v>
      </c>
      <c r="O55" s="25">
        <v>1.7772721032486199E-2</v>
      </c>
      <c r="P55" s="23">
        <v>0.68420880306592502</v>
      </c>
      <c r="Q55" s="24">
        <v>0.23043912947218101</v>
      </c>
      <c r="R55" s="25">
        <v>0.32831988235877102</v>
      </c>
      <c r="S55" s="25">
        <v>0.113073570367028</v>
      </c>
      <c r="T55" s="25">
        <v>6.6738966262388996E-2</v>
      </c>
      <c r="U55" s="25">
        <v>2.97251604073424E-2</v>
      </c>
      <c r="V55" s="25">
        <v>1.7772721032486199E-2</v>
      </c>
      <c r="W55" s="26">
        <v>0.78606942990019801</v>
      </c>
      <c r="X55" s="24">
        <v>0.12937585961522599</v>
      </c>
      <c r="Y55" s="25">
        <v>0.32733677851513698</v>
      </c>
      <c r="Z55" s="25">
        <v>0.102023027366788</v>
      </c>
      <c r="AA55" s="25">
        <v>1.47505795469999</v>
      </c>
      <c r="AB55" s="25">
        <v>1.7772721032486199E-2</v>
      </c>
      <c r="AC55" s="27">
        <v>2.0515663412296199</v>
      </c>
      <c r="AD55" s="28">
        <v>1.2654969113294201</v>
      </c>
      <c r="AE55" s="25">
        <v>0.50695363814765004</v>
      </c>
      <c r="AF55" s="29">
        <v>0.38315574500459998</v>
      </c>
    </row>
    <row r="56" spans="1:32" x14ac:dyDescent="0.35">
      <c r="A56" s="36" t="s">
        <v>95</v>
      </c>
      <c r="B56" s="37" t="s">
        <v>26</v>
      </c>
      <c r="C56" s="38">
        <v>80.544129271708698</v>
      </c>
      <c r="D56" s="39">
        <v>78.646341463414657</v>
      </c>
      <c r="E56" s="40">
        <v>0.89600000000000002</v>
      </c>
      <c r="F56" s="41">
        <v>36488.5</v>
      </c>
      <c r="G56" s="42" t="s">
        <v>47</v>
      </c>
      <c r="H56" s="43" t="s">
        <v>39</v>
      </c>
      <c r="I56" s="44">
        <v>1.3260000000000001</v>
      </c>
      <c r="J56" s="45">
        <v>1.3885997147909099</v>
      </c>
      <c r="K56" s="46">
        <v>0.139919993321448</v>
      </c>
      <c r="L56" s="46">
        <v>4.7211149556604397</v>
      </c>
      <c r="M56" s="46">
        <v>2.4617454880432201</v>
      </c>
      <c r="N56" s="46">
        <v>0.22388812923221801</v>
      </c>
      <c r="O56" s="46">
        <v>0.13082009664473199</v>
      </c>
      <c r="P56" s="23">
        <v>9.0660883776929602</v>
      </c>
      <c r="Q56" s="45">
        <v>1.0061816441578499</v>
      </c>
      <c r="R56" s="46">
        <v>0.17124587445513401</v>
      </c>
      <c r="S56" s="46">
        <v>3.8353815697743099</v>
      </c>
      <c r="T56" s="46">
        <v>2.6592201277804999</v>
      </c>
      <c r="U56" s="46">
        <v>5.2319057017463602E-2</v>
      </c>
      <c r="V56" s="46">
        <v>0.13082009664473199</v>
      </c>
      <c r="W56" s="26">
        <v>7.8551683698300003</v>
      </c>
      <c r="X56" s="45">
        <v>1.3885997147909099</v>
      </c>
      <c r="Y56" s="46">
        <v>0.139919993321448</v>
      </c>
      <c r="Z56" s="46">
        <v>3.8296082364192698</v>
      </c>
      <c r="AA56" s="46">
        <v>4.2981070162027599</v>
      </c>
      <c r="AB56" s="46">
        <v>0.13082009664473199</v>
      </c>
      <c r="AC56" s="27">
        <v>9.78705505737911</v>
      </c>
      <c r="AD56" s="47">
        <v>1.9318866875491001</v>
      </c>
      <c r="AE56" s="46">
        <v>5.0659725869930599</v>
      </c>
      <c r="AF56" s="48">
        <v>0.80260796774689303</v>
      </c>
    </row>
    <row r="57" spans="1:32" x14ac:dyDescent="0.35">
      <c r="A57" s="12" t="s">
        <v>96</v>
      </c>
      <c r="B57" s="13" t="s">
        <v>44</v>
      </c>
      <c r="C57" s="14">
        <v>54.567832584614884</v>
      </c>
      <c r="D57" s="15">
        <v>60.548999999999999</v>
      </c>
      <c r="E57" s="16">
        <v>0.61499999999999999</v>
      </c>
      <c r="F57" s="17">
        <v>8910.1200000000008</v>
      </c>
      <c r="G57" s="18" t="s">
        <v>33</v>
      </c>
      <c r="H57" s="19" t="s">
        <v>35</v>
      </c>
      <c r="I57" s="31">
        <v>1.1479999999999999</v>
      </c>
      <c r="J57" s="24">
        <v>0.26249183288954198</v>
      </c>
      <c r="K57" s="25">
        <v>0.405333185764082</v>
      </c>
      <c r="L57" s="25">
        <v>1.17823307553232</v>
      </c>
      <c r="M57" s="25">
        <v>0.32647810830248802</v>
      </c>
      <c r="N57" s="25">
        <v>1.075648882604E-4</v>
      </c>
      <c r="O57" s="25">
        <v>0.54303760858900296</v>
      </c>
      <c r="P57" s="23">
        <v>2.7156813759656999</v>
      </c>
      <c r="Q57" s="24">
        <v>0.41689732979579203</v>
      </c>
      <c r="R57" s="25">
        <v>0.45945152232180603</v>
      </c>
      <c r="S57" s="25">
        <v>0.898818140610956</v>
      </c>
      <c r="T57" s="25">
        <v>0.73203559646257799</v>
      </c>
      <c r="U57" s="25">
        <v>1.41364701572026E-2</v>
      </c>
      <c r="V57" s="25">
        <v>0.54303760858900296</v>
      </c>
      <c r="W57" s="26">
        <v>3.0643766679373399</v>
      </c>
      <c r="X57" s="24">
        <v>0.26249183288954198</v>
      </c>
      <c r="Y57" s="25">
        <v>0.54463172447359298</v>
      </c>
      <c r="Z57" s="25">
        <v>4.6998825606622101E-2</v>
      </c>
      <c r="AA57" s="25">
        <v>5.0473210479373004E-3</v>
      </c>
      <c r="AB57" s="25">
        <v>0.54303760858900296</v>
      </c>
      <c r="AC57" s="27">
        <v>1.4022073126067001</v>
      </c>
      <c r="AD57" s="28">
        <v>-1.66216935533063</v>
      </c>
      <c r="AE57" s="25">
        <v>1.9762845893432599</v>
      </c>
      <c r="AF57" s="29">
        <v>2.1853948702069301</v>
      </c>
    </row>
    <row r="58" spans="1:32" x14ac:dyDescent="0.35">
      <c r="A58" s="12" t="s">
        <v>97</v>
      </c>
      <c r="B58" s="13" t="s">
        <v>26</v>
      </c>
      <c r="C58" s="14">
        <v>56.399547197126545</v>
      </c>
      <c r="D58" s="15">
        <v>65.837999999999994</v>
      </c>
      <c r="E58" s="16">
        <v>0.498</v>
      </c>
      <c r="F58" s="17">
        <v>2641.01</v>
      </c>
      <c r="G58" s="18" t="s">
        <v>33</v>
      </c>
      <c r="H58" s="19" t="s">
        <v>28</v>
      </c>
      <c r="I58" s="31">
        <v>112.07899999999999</v>
      </c>
      <c r="J58" s="24">
        <v>0.295370599187189</v>
      </c>
      <c r="K58" s="25">
        <v>9.7508290650426599E-2</v>
      </c>
      <c r="L58" s="25">
        <v>0.39140492117215703</v>
      </c>
      <c r="M58" s="25">
        <v>4.7598726521870097E-2</v>
      </c>
      <c r="N58" s="25">
        <v>1.3931938524644799E-3</v>
      </c>
      <c r="O58" s="25">
        <v>3.2086503701144103E-2</v>
      </c>
      <c r="P58" s="23">
        <v>0.86536223508525101</v>
      </c>
      <c r="Q58" s="24">
        <v>0.299232258815679</v>
      </c>
      <c r="R58" s="25">
        <v>9.6798259327271E-2</v>
      </c>
      <c r="S58" s="25">
        <v>0.393495239885778</v>
      </c>
      <c r="T58" s="25">
        <v>8.0706258765911101E-2</v>
      </c>
      <c r="U58" s="25">
        <v>1.47547293390149E-3</v>
      </c>
      <c r="V58" s="25">
        <v>3.2086503701144103E-2</v>
      </c>
      <c r="W58" s="26">
        <v>0.90379399342968403</v>
      </c>
      <c r="X58" s="24">
        <v>0.295370599187189</v>
      </c>
      <c r="Y58" s="25">
        <v>9.7508290650426599E-2</v>
      </c>
      <c r="Z58" s="25">
        <v>5.0657649171446398E-2</v>
      </c>
      <c r="AA58" s="25">
        <v>2.48335038189846E-3</v>
      </c>
      <c r="AB58" s="25">
        <v>3.2086503701144103E-2</v>
      </c>
      <c r="AC58" s="27">
        <v>0.47810639309210401</v>
      </c>
      <c r="AD58" s="28">
        <v>-0.42568760033758002</v>
      </c>
      <c r="AE58" s="25">
        <v>0.58287682445982403</v>
      </c>
      <c r="AF58" s="29">
        <v>1.8903616569201001</v>
      </c>
    </row>
    <row r="59" spans="1:32" x14ac:dyDescent="0.35">
      <c r="A59" s="12" t="s">
        <v>98</v>
      </c>
      <c r="B59" s="13" t="s">
        <v>26</v>
      </c>
      <c r="C59" s="14">
        <v>73.149163386123689</v>
      </c>
      <c r="D59" s="15">
        <v>67.893000000000001</v>
      </c>
      <c r="E59" s="16">
        <v>0.746</v>
      </c>
      <c r="F59" s="17">
        <v>13611.3</v>
      </c>
      <c r="G59" s="18" t="s">
        <v>45</v>
      </c>
      <c r="H59" s="19" t="s">
        <v>31</v>
      </c>
      <c r="I59" s="31">
        <v>0.89</v>
      </c>
      <c r="J59" s="24">
        <v>0.60940670939888997</v>
      </c>
      <c r="K59" s="25">
        <v>8.7394756671513196E-2</v>
      </c>
      <c r="L59" s="25">
        <v>0.61905100465340501</v>
      </c>
      <c r="M59" s="25">
        <v>0.56685515039044299</v>
      </c>
      <c r="N59" s="25">
        <v>0.43912370531525102</v>
      </c>
      <c r="O59" s="25">
        <v>0.14314087243993801</v>
      </c>
      <c r="P59" s="23">
        <v>2.46497219886944</v>
      </c>
      <c r="Q59" s="24">
        <v>0.82080769938647802</v>
      </c>
      <c r="R59" s="25">
        <v>0.19639306996163</v>
      </c>
      <c r="S59" s="25">
        <v>0.67567758282262802</v>
      </c>
      <c r="T59" s="25">
        <v>0.80272714331750805</v>
      </c>
      <c r="U59" s="25">
        <v>0.18959332547267399</v>
      </c>
      <c r="V59" s="25">
        <v>0.14314087243993801</v>
      </c>
      <c r="W59" s="26">
        <v>2.82833969340086</v>
      </c>
      <c r="X59" s="24">
        <v>0.60940670939888997</v>
      </c>
      <c r="Y59" s="25">
        <v>8.7394756671513196E-2</v>
      </c>
      <c r="Z59" s="25">
        <v>1.3629380813362999</v>
      </c>
      <c r="AA59" s="25">
        <v>0.62991591561541205</v>
      </c>
      <c r="AB59" s="25">
        <v>0.14314087243993801</v>
      </c>
      <c r="AC59" s="27">
        <v>2.8327963354620498</v>
      </c>
      <c r="AD59" s="28">
        <v>4.45664206118978E-3</v>
      </c>
      <c r="AE59" s="25">
        <v>1.82405910082143</v>
      </c>
      <c r="AF59" s="29">
        <v>0.998426769335515</v>
      </c>
    </row>
    <row r="60" spans="1:32" x14ac:dyDescent="0.35">
      <c r="A60" s="12" t="s">
        <v>99</v>
      </c>
      <c r="B60" s="13" t="s">
        <v>44</v>
      </c>
      <c r="C60" s="14">
        <v>86.178863865546234</v>
      </c>
      <c r="D60" s="15">
        <v>81.982926829268294</v>
      </c>
      <c r="E60" s="16">
        <v>0.93899999999999995</v>
      </c>
      <c r="F60" s="17">
        <v>48624.1</v>
      </c>
      <c r="G60" s="18" t="s">
        <v>47</v>
      </c>
      <c r="H60" s="19" t="s">
        <v>39</v>
      </c>
      <c r="I60" s="31">
        <v>5.532</v>
      </c>
      <c r="J60" s="24">
        <v>0.96327779369323097</v>
      </c>
      <c r="K60" s="25">
        <v>8.6962913998106003E-2</v>
      </c>
      <c r="L60" s="25">
        <v>7.5347878184249399</v>
      </c>
      <c r="M60" s="25">
        <v>2.4888956794192301</v>
      </c>
      <c r="N60" s="25">
        <v>0.13383873881508301</v>
      </c>
      <c r="O60" s="25">
        <v>0.14340161346335201</v>
      </c>
      <c r="P60" s="23">
        <v>11.351164557813901</v>
      </c>
      <c r="Q60" s="24">
        <v>1.1333070149877</v>
      </c>
      <c r="R60" s="25">
        <v>0.176946559272945</v>
      </c>
      <c r="S60" s="25">
        <v>0.45695092581125901</v>
      </c>
      <c r="T60" s="25">
        <v>3.1268503196378798</v>
      </c>
      <c r="U60" s="25">
        <v>0.16223328869525999</v>
      </c>
      <c r="V60" s="25">
        <v>0.14340161346335201</v>
      </c>
      <c r="W60" s="26">
        <v>5.1996897218683902</v>
      </c>
      <c r="X60" s="24">
        <v>0.96327779369323097</v>
      </c>
      <c r="Y60" s="25">
        <v>8.6962913998106003E-2</v>
      </c>
      <c r="Z60" s="25">
        <v>8.4193493655190093</v>
      </c>
      <c r="AA60" s="25">
        <v>2.3152282455066899</v>
      </c>
      <c r="AB60" s="25">
        <v>0.14340161346335201</v>
      </c>
      <c r="AC60" s="27">
        <v>11.928219932180401</v>
      </c>
      <c r="AD60" s="28">
        <v>6.7285302103120097</v>
      </c>
      <c r="AE60" s="25">
        <v>3.3533954145434701</v>
      </c>
      <c r="AF60" s="29">
        <v>0.43591497737566598</v>
      </c>
    </row>
    <row r="61" spans="1:32" x14ac:dyDescent="0.35">
      <c r="A61" s="36" t="s">
        <v>100</v>
      </c>
      <c r="B61" s="37" t="s">
        <v>26</v>
      </c>
      <c r="C61" s="38">
        <v>81.123135574229693</v>
      </c>
      <c r="D61" s="39">
        <v>82.826829268292698</v>
      </c>
      <c r="E61" s="40">
        <v>0.90500000000000003</v>
      </c>
      <c r="F61" s="41">
        <v>47753.5</v>
      </c>
      <c r="G61" s="42" t="s">
        <v>47</v>
      </c>
      <c r="H61" s="43" t="s">
        <v>39</v>
      </c>
      <c r="I61" s="44">
        <v>65.168999999999997</v>
      </c>
      <c r="J61" s="45">
        <v>1.22810709507496</v>
      </c>
      <c r="K61" s="46">
        <v>0.18974687142944599</v>
      </c>
      <c r="L61" s="46">
        <v>0.41519588599902502</v>
      </c>
      <c r="M61" s="46">
        <v>1.58517558879314</v>
      </c>
      <c r="N61" s="46">
        <v>0.136295727364806</v>
      </c>
      <c r="O61" s="46">
        <v>0.18563504994510099</v>
      </c>
      <c r="P61" s="23">
        <v>3.7401562186064798</v>
      </c>
      <c r="Q61" s="45">
        <v>1.26587743393814</v>
      </c>
      <c r="R61" s="46">
        <v>0.26839919842908899</v>
      </c>
      <c r="S61" s="46">
        <v>0.51066483872903601</v>
      </c>
      <c r="T61" s="46">
        <v>2.3853621505716598</v>
      </c>
      <c r="U61" s="46">
        <v>0.23062259471600299</v>
      </c>
      <c r="V61" s="46">
        <v>0.18563504994510099</v>
      </c>
      <c r="W61" s="26">
        <v>4.8465612663290303</v>
      </c>
      <c r="X61" s="45">
        <v>1.22810709507496</v>
      </c>
      <c r="Y61" s="46">
        <v>0.18974687142944599</v>
      </c>
      <c r="Z61" s="46">
        <v>0.97724872076077396</v>
      </c>
      <c r="AA61" s="46">
        <v>0.111423994410428</v>
      </c>
      <c r="AB61" s="46">
        <v>0.18563504994510099</v>
      </c>
      <c r="AC61" s="27">
        <v>2.6921617316207098</v>
      </c>
      <c r="AD61" s="47">
        <v>-2.15439953470832</v>
      </c>
      <c r="AE61" s="46">
        <v>3.1256550286950202</v>
      </c>
      <c r="AF61" s="48">
        <v>1.8002489261339201</v>
      </c>
    </row>
    <row r="62" spans="1:32" x14ac:dyDescent="0.35">
      <c r="A62" s="12" t="s">
        <v>101</v>
      </c>
      <c r="B62" s="13" t="s">
        <v>37</v>
      </c>
      <c r="C62" s="14"/>
      <c r="D62" s="15"/>
      <c r="E62" s="16"/>
      <c r="F62" s="17"/>
      <c r="G62" s="18" t="s">
        <v>41</v>
      </c>
      <c r="H62" s="19"/>
      <c r="I62" s="20">
        <v>0.29099999999999998</v>
      </c>
      <c r="J62" s="21"/>
      <c r="K62" s="22"/>
      <c r="L62" s="22"/>
      <c r="M62" s="22"/>
      <c r="N62" s="22"/>
      <c r="O62" s="22"/>
      <c r="P62" s="23">
        <v>1.4429502394096301</v>
      </c>
      <c r="Q62" s="24"/>
      <c r="R62" s="25"/>
      <c r="S62" s="25"/>
      <c r="T62" s="25"/>
      <c r="U62" s="25"/>
      <c r="V62" s="25"/>
      <c r="W62" s="26">
        <v>1.83538375640806</v>
      </c>
      <c r="X62" s="24"/>
      <c r="Y62" s="25"/>
      <c r="Z62" s="25"/>
      <c r="AA62" s="25"/>
      <c r="AB62" s="25"/>
      <c r="AC62" s="27">
        <v>91.822464109337602</v>
      </c>
      <c r="AD62" s="28">
        <v>89.987080352929496</v>
      </c>
      <c r="AE62" s="25">
        <v>1.18367975819426</v>
      </c>
      <c r="AF62" s="29">
        <v>1.99883958050023E-2</v>
      </c>
    </row>
    <row r="63" spans="1:32" x14ac:dyDescent="0.35">
      <c r="A63" s="12" t="s">
        <v>102</v>
      </c>
      <c r="B63" s="13" t="s">
        <v>37</v>
      </c>
      <c r="C63" s="14"/>
      <c r="D63" s="15">
        <v>82.995999999999995</v>
      </c>
      <c r="E63" s="16"/>
      <c r="F63" s="30"/>
      <c r="G63" s="18" t="s">
        <v>45</v>
      </c>
      <c r="H63" s="19" t="s">
        <v>39</v>
      </c>
      <c r="I63" s="31">
        <v>0.27900000000000003</v>
      </c>
      <c r="J63" s="32"/>
      <c r="K63" s="33"/>
      <c r="L63" s="33"/>
      <c r="M63" s="33"/>
      <c r="N63" s="33"/>
      <c r="O63" s="33"/>
      <c r="P63" s="23">
        <v>2.1476199701528098</v>
      </c>
      <c r="Q63" s="32"/>
      <c r="R63" s="33"/>
      <c r="S63" s="33"/>
      <c r="T63" s="33"/>
      <c r="U63" s="33"/>
      <c r="V63" s="33"/>
      <c r="W63" s="26">
        <v>3.58746367263111</v>
      </c>
      <c r="X63" s="32"/>
      <c r="Y63" s="33"/>
      <c r="Z63" s="33"/>
      <c r="AA63" s="33"/>
      <c r="AB63" s="33"/>
      <c r="AC63" s="27">
        <v>1.15376484445442</v>
      </c>
      <c r="AD63" s="34">
        <v>-2.43369882817669</v>
      </c>
      <c r="AE63" s="33">
        <v>2.3136350192294999</v>
      </c>
      <c r="AF63" s="35">
        <v>3.1093542933590599</v>
      </c>
    </row>
    <row r="64" spans="1:32" x14ac:dyDescent="0.35">
      <c r="A64" s="12" t="s">
        <v>103</v>
      </c>
      <c r="B64" s="13" t="s">
        <v>44</v>
      </c>
      <c r="C64" s="14">
        <v>62.915970378151272</v>
      </c>
      <c r="D64" s="15">
        <v>66.602999999999994</v>
      </c>
      <c r="E64" s="16">
        <v>0.70899999999999996</v>
      </c>
      <c r="F64" s="17">
        <v>15608.1</v>
      </c>
      <c r="G64" s="18" t="s">
        <v>33</v>
      </c>
      <c r="H64" s="19" t="s">
        <v>31</v>
      </c>
      <c r="I64" s="31">
        <v>2.173</v>
      </c>
      <c r="J64" s="32">
        <v>0.36023195067631802</v>
      </c>
      <c r="K64" s="33">
        <v>2.1133508153397301E-2</v>
      </c>
      <c r="L64" s="33">
        <v>0.84097514470248302</v>
      </c>
      <c r="M64" s="33">
        <v>0.37113856323359501</v>
      </c>
      <c r="N64" s="33">
        <v>0.105937135101285</v>
      </c>
      <c r="O64" s="33">
        <v>4.6757506611480898E-2</v>
      </c>
      <c r="P64" s="23">
        <v>1.7461738084785601</v>
      </c>
      <c r="Q64" s="32">
        <v>0.56382626866557495</v>
      </c>
      <c r="R64" s="33">
        <v>0.11619056663484501</v>
      </c>
      <c r="S64" s="33">
        <v>0.48571288281594199</v>
      </c>
      <c r="T64" s="33">
        <v>0.49486254993252898</v>
      </c>
      <c r="U64" s="33">
        <v>0.27241396802532503</v>
      </c>
      <c r="V64" s="33">
        <v>4.6757506611480898E-2</v>
      </c>
      <c r="W64" s="26">
        <v>1.9797637426857</v>
      </c>
      <c r="X64" s="32">
        <v>0.36023195067631802</v>
      </c>
      <c r="Y64" s="33">
        <v>0.97609753425744605</v>
      </c>
      <c r="Z64" s="33">
        <v>14.4928593075237</v>
      </c>
      <c r="AA64" s="33">
        <v>2.1611104318713901</v>
      </c>
      <c r="AB64" s="33">
        <v>4.6757506611480898E-2</v>
      </c>
      <c r="AC64" s="27">
        <v>18.0370567309403</v>
      </c>
      <c r="AD64" s="34">
        <v>16.057292988254598</v>
      </c>
      <c r="AE64" s="33">
        <v>1.2767936187961799</v>
      </c>
      <c r="AF64" s="35">
        <v>0.109760909011815</v>
      </c>
    </row>
    <row r="65" spans="1:32" x14ac:dyDescent="0.35">
      <c r="A65" s="12" t="s">
        <v>104</v>
      </c>
      <c r="B65" s="13" t="s">
        <v>26</v>
      </c>
      <c r="C65" s="14">
        <v>60.284901470588252</v>
      </c>
      <c r="D65" s="15">
        <v>63.755000000000003</v>
      </c>
      <c r="E65" s="16">
        <v>0.503</v>
      </c>
      <c r="F65" s="17">
        <v>2225.31</v>
      </c>
      <c r="G65" s="18" t="s">
        <v>33</v>
      </c>
      <c r="H65" s="19" t="s">
        <v>28</v>
      </c>
      <c r="I65" s="31">
        <v>2.3479999999999999</v>
      </c>
      <c r="J65" s="24">
        <v>0.12833846154009201</v>
      </c>
      <c r="K65" s="25">
        <v>2.8211991764508601E-2</v>
      </c>
      <c r="L65" s="25">
        <v>0.1487676922734</v>
      </c>
      <c r="M65" s="25">
        <v>7.7209189962989103E-2</v>
      </c>
      <c r="N65" s="25">
        <v>9.9372800069485595E-2</v>
      </c>
      <c r="O65" s="25">
        <v>6.5821714698392304E-3</v>
      </c>
      <c r="P65" s="23">
        <v>0.48848230708031498</v>
      </c>
      <c r="Q65" s="24">
        <v>0.42098374719559301</v>
      </c>
      <c r="R65" s="25">
        <v>5.1886811222425999E-2</v>
      </c>
      <c r="S65" s="25">
        <v>0.13553527012889</v>
      </c>
      <c r="T65" s="25">
        <v>0.18533019910363699</v>
      </c>
      <c r="U65" s="25">
        <v>9.90000300959121E-2</v>
      </c>
      <c r="V65" s="25">
        <v>6.5821714698392304E-3</v>
      </c>
      <c r="W65" s="26">
        <v>0.899318229216297</v>
      </c>
      <c r="X65" s="24">
        <v>0.12833846154009201</v>
      </c>
      <c r="Y65" s="25">
        <v>2.8211991764508601E-2</v>
      </c>
      <c r="Z65" s="25">
        <v>7.3000921540720007E-2</v>
      </c>
      <c r="AA65" s="25">
        <v>0.230867265821737</v>
      </c>
      <c r="AB65" s="25">
        <v>6.5821714698392304E-3</v>
      </c>
      <c r="AC65" s="27">
        <v>0.46700081213689698</v>
      </c>
      <c r="AD65" s="28">
        <v>-0.43231741707940002</v>
      </c>
      <c r="AE65" s="25">
        <v>0.57999030468795698</v>
      </c>
      <c r="AF65" s="29">
        <v>1.9257316172560901</v>
      </c>
    </row>
    <row r="66" spans="1:32" x14ac:dyDescent="0.35">
      <c r="A66" s="36" t="s">
        <v>105</v>
      </c>
      <c r="B66" s="37" t="s">
        <v>44</v>
      </c>
      <c r="C66" s="38">
        <v>72.683929551820754</v>
      </c>
      <c r="D66" s="39">
        <v>73.47</v>
      </c>
      <c r="E66" s="40">
        <v>0.81</v>
      </c>
      <c r="F66" s="41">
        <v>14975.8</v>
      </c>
      <c r="G66" s="42" t="s">
        <v>27</v>
      </c>
      <c r="H66" s="43" t="s">
        <v>35</v>
      </c>
      <c r="I66" s="44">
        <v>3.9969999999999999</v>
      </c>
      <c r="J66" s="45">
        <v>0.14994295980518299</v>
      </c>
      <c r="K66" s="46">
        <v>0.242050503578465</v>
      </c>
      <c r="L66" s="46">
        <v>7.3411558049904305E-2</v>
      </c>
      <c r="M66" s="46">
        <v>0.96346451273191303</v>
      </c>
      <c r="N66" s="46">
        <v>0.43217624019031198</v>
      </c>
      <c r="O66" s="46">
        <v>5.29302682148486E-2</v>
      </c>
      <c r="P66" s="23">
        <v>1.91397604257063</v>
      </c>
      <c r="Q66" s="45">
        <v>0.40484917976671903</v>
      </c>
      <c r="R66" s="46">
        <v>0.241507045205372</v>
      </c>
      <c r="S66" s="46">
        <v>0.15733145488379299</v>
      </c>
      <c r="T66" s="46">
        <v>1.2900718444297801</v>
      </c>
      <c r="U66" s="46">
        <v>0.46075935359178199</v>
      </c>
      <c r="V66" s="46">
        <v>5.29302682148486E-2</v>
      </c>
      <c r="W66" s="26">
        <v>2.6074491460922902</v>
      </c>
      <c r="X66" s="45">
        <v>0.14994295980518299</v>
      </c>
      <c r="Y66" s="46">
        <v>0.424831266589557</v>
      </c>
      <c r="Z66" s="46">
        <v>0.68005711371791</v>
      </c>
      <c r="AA66" s="46">
        <v>5.2695764552299101E-2</v>
      </c>
      <c r="AB66" s="46">
        <v>5.29302682148486E-2</v>
      </c>
      <c r="AC66" s="27">
        <v>1.3604573728798</v>
      </c>
      <c r="AD66" s="47">
        <v>-1.24699177321249</v>
      </c>
      <c r="AE66" s="46">
        <v>1.68160187970202</v>
      </c>
      <c r="AF66" s="48">
        <v>1.91659746058259</v>
      </c>
    </row>
    <row r="67" spans="1:32" x14ac:dyDescent="0.35">
      <c r="A67" s="12" t="s">
        <v>106</v>
      </c>
      <c r="B67" s="13" t="s">
        <v>26</v>
      </c>
      <c r="C67" s="14">
        <v>81.944533193277337</v>
      </c>
      <c r="D67" s="15">
        <v>81.292682926829272</v>
      </c>
      <c r="E67" s="16">
        <v>0.94799999999999995</v>
      </c>
      <c r="F67" s="30">
        <v>54234.400000000001</v>
      </c>
      <c r="G67" s="18" t="s">
        <v>47</v>
      </c>
      <c r="H67" s="19" t="s">
        <v>39</v>
      </c>
      <c r="I67" s="31">
        <v>83.516999999999996</v>
      </c>
      <c r="J67" s="32">
        <v>0.547630552781873</v>
      </c>
      <c r="K67" s="33">
        <v>9.50980379559387E-2</v>
      </c>
      <c r="L67" s="33">
        <v>0.55867186766158605</v>
      </c>
      <c r="M67" s="33">
        <v>2.6392914970074099</v>
      </c>
      <c r="N67" s="33">
        <v>2.6976805176934199E-2</v>
      </c>
      <c r="O67" s="33">
        <v>0.17880960323179401</v>
      </c>
      <c r="P67" s="23">
        <v>4.0464783638155302</v>
      </c>
      <c r="Q67" s="32">
        <v>0.88160454669666799</v>
      </c>
      <c r="R67" s="33">
        <v>0.194779884813751</v>
      </c>
      <c r="S67" s="33">
        <v>0.52718780580229196</v>
      </c>
      <c r="T67" s="33">
        <v>2.8768174670167599</v>
      </c>
      <c r="U67" s="33">
        <v>5.6255668737727901E-2</v>
      </c>
      <c r="V67" s="33">
        <v>0.17880960323179401</v>
      </c>
      <c r="W67" s="26">
        <v>4.7154549762990001</v>
      </c>
      <c r="X67" s="32">
        <v>0.547630552781873</v>
      </c>
      <c r="Y67" s="33">
        <v>9.50980379559387E-2</v>
      </c>
      <c r="Z67" s="33">
        <v>0.70131956523123196</v>
      </c>
      <c r="AA67" s="33">
        <v>7.4729986664475195E-2</v>
      </c>
      <c r="AB67" s="33">
        <v>0.17880960323179401</v>
      </c>
      <c r="AC67" s="27">
        <v>1.59758774586531</v>
      </c>
      <c r="AD67" s="34">
        <v>-3.1178672304336899</v>
      </c>
      <c r="AE67" s="33">
        <v>3.0411016696829498</v>
      </c>
      <c r="AF67" s="35">
        <v>2.9516093801438998</v>
      </c>
    </row>
    <row r="68" spans="1:32" x14ac:dyDescent="0.35">
      <c r="A68" s="12" t="s">
        <v>107</v>
      </c>
      <c r="B68" s="13" t="s">
        <v>26</v>
      </c>
      <c r="C68" s="14">
        <v>63.206924229691879</v>
      </c>
      <c r="D68" s="15">
        <v>64.739999999999995</v>
      </c>
      <c r="E68" s="16">
        <v>0.63100000000000001</v>
      </c>
      <c r="F68" s="17">
        <v>5585.9</v>
      </c>
      <c r="G68" s="18" t="s">
        <v>33</v>
      </c>
      <c r="H68" s="19" t="s">
        <v>35</v>
      </c>
      <c r="I68" s="31">
        <v>30.417999999999999</v>
      </c>
      <c r="J68" s="32">
        <v>0.416791280502541</v>
      </c>
      <c r="K68" s="33">
        <v>5.9262602759146299E-2</v>
      </c>
      <c r="L68" s="33">
        <v>0.61812742569547396</v>
      </c>
      <c r="M68" s="33">
        <v>0.195408330489975</v>
      </c>
      <c r="N68" s="33">
        <v>0.15621286930140801</v>
      </c>
      <c r="O68" s="33">
        <v>0.108851620028643</v>
      </c>
      <c r="P68" s="23">
        <v>1.55465412877719</v>
      </c>
      <c r="Q68" s="32">
        <v>0.39466627882843902</v>
      </c>
      <c r="R68" s="33">
        <v>7.3344880306452004E-2</v>
      </c>
      <c r="S68" s="33">
        <v>0.62534365118982804</v>
      </c>
      <c r="T68" s="33">
        <v>0.33534721386696198</v>
      </c>
      <c r="U68" s="33">
        <v>0.26067239712200702</v>
      </c>
      <c r="V68" s="33">
        <v>0.108851620028643</v>
      </c>
      <c r="W68" s="26">
        <v>1.7982260413423301</v>
      </c>
      <c r="X68" s="32">
        <v>0.416791280502541</v>
      </c>
      <c r="Y68" s="33">
        <v>0.18500189365332001</v>
      </c>
      <c r="Z68" s="33">
        <v>0.19569459246638601</v>
      </c>
      <c r="AA68" s="33">
        <v>4.8995850749160103E-2</v>
      </c>
      <c r="AB68" s="33">
        <v>0.108851620028643</v>
      </c>
      <c r="AC68" s="27">
        <v>0.95533523740005</v>
      </c>
      <c r="AD68" s="34">
        <v>-0.84289080394228</v>
      </c>
      <c r="AE68" s="33">
        <v>1.1597159222768401</v>
      </c>
      <c r="AF68" s="35">
        <v>1.8822984549760899</v>
      </c>
    </row>
    <row r="69" spans="1:32" x14ac:dyDescent="0.35">
      <c r="A69" s="12" t="s">
        <v>108</v>
      </c>
      <c r="B69" s="13" t="s">
        <v>26</v>
      </c>
      <c r="C69" s="14">
        <v>76.495695938375349</v>
      </c>
      <c r="D69" s="15">
        <v>81.639024390243918</v>
      </c>
      <c r="E69" s="16">
        <v>0.88900000000000001</v>
      </c>
      <c r="F69" s="17">
        <v>29636.9</v>
      </c>
      <c r="G69" s="18" t="s">
        <v>47</v>
      </c>
      <c r="H69" s="19" t="s">
        <v>39</v>
      </c>
      <c r="I69" s="31">
        <v>10.473000000000001</v>
      </c>
      <c r="J69" s="24">
        <v>1.0122539956384999</v>
      </c>
      <c r="K69" s="25">
        <v>0.12461179105898799</v>
      </c>
      <c r="L69" s="25">
        <v>6.07696562478608E-2</v>
      </c>
      <c r="M69" s="25">
        <v>1.8949411091109101</v>
      </c>
      <c r="N69" s="25">
        <v>5.40687673814058E-2</v>
      </c>
      <c r="O69" s="25">
        <v>7.3109547651932394E-2</v>
      </c>
      <c r="P69" s="23">
        <v>3.2197548670896001</v>
      </c>
      <c r="Q69" s="24">
        <v>1.1762644904719901</v>
      </c>
      <c r="R69" s="25">
        <v>0.38811461870788899</v>
      </c>
      <c r="S69" s="25">
        <v>0.30377400469557603</v>
      </c>
      <c r="T69" s="25">
        <v>2.2446225328063099</v>
      </c>
      <c r="U69" s="25">
        <v>0.11807866575819199</v>
      </c>
      <c r="V69" s="25">
        <v>7.3109547651932394E-2</v>
      </c>
      <c r="W69" s="26">
        <v>4.3039638600918897</v>
      </c>
      <c r="X69" s="24">
        <v>1.0122539956384999</v>
      </c>
      <c r="Y69" s="25">
        <v>0.12461179105898799</v>
      </c>
      <c r="Z69" s="25">
        <v>0.22846910190932701</v>
      </c>
      <c r="AA69" s="25">
        <v>0.189800673245723</v>
      </c>
      <c r="AB69" s="25">
        <v>7.3109547651932394E-2</v>
      </c>
      <c r="AC69" s="27">
        <v>1.6282451095044701</v>
      </c>
      <c r="AD69" s="28">
        <v>-2.6757187505874098</v>
      </c>
      <c r="AE69" s="25">
        <v>2.7757219074231299</v>
      </c>
      <c r="AF69" s="29">
        <v>2.64331447087946</v>
      </c>
    </row>
    <row r="70" spans="1:32" x14ac:dyDescent="0.35">
      <c r="A70" s="12" t="s">
        <v>109</v>
      </c>
      <c r="B70" s="13" t="s">
        <v>37</v>
      </c>
      <c r="C70" s="14"/>
      <c r="D70" s="15">
        <v>74.863</v>
      </c>
      <c r="E70" s="16">
        <v>0.8</v>
      </c>
      <c r="F70" s="17">
        <v>16867.7</v>
      </c>
      <c r="G70" s="18" t="s">
        <v>38</v>
      </c>
      <c r="H70" s="19" t="s">
        <v>31</v>
      </c>
      <c r="I70" s="31">
        <v>0.112</v>
      </c>
      <c r="J70" s="24"/>
      <c r="K70" s="25"/>
      <c r="L70" s="25"/>
      <c r="M70" s="25"/>
      <c r="N70" s="25"/>
      <c r="O70" s="25"/>
      <c r="P70" s="23">
        <v>1.05707869773379</v>
      </c>
      <c r="Q70" s="24"/>
      <c r="R70" s="25"/>
      <c r="S70" s="25"/>
      <c r="T70" s="25"/>
      <c r="U70" s="25"/>
      <c r="V70" s="25"/>
      <c r="W70" s="26">
        <v>1.9411626717888399</v>
      </c>
      <c r="X70" s="24"/>
      <c r="Y70" s="25"/>
      <c r="Z70" s="25"/>
      <c r="AA70" s="25"/>
      <c r="AB70" s="25"/>
      <c r="AC70" s="27">
        <v>1.6055440314444001</v>
      </c>
      <c r="AD70" s="28">
        <v>-0.335618640344439</v>
      </c>
      <c r="AE70" s="25">
        <v>1.2518989306386099</v>
      </c>
      <c r="AF70" s="29">
        <v>1.20903733175259</v>
      </c>
    </row>
    <row r="71" spans="1:32" x14ac:dyDescent="0.35">
      <c r="A71" s="36" t="s">
        <v>110</v>
      </c>
      <c r="B71" s="37" t="s">
        <v>37</v>
      </c>
      <c r="C71" s="38"/>
      <c r="D71" s="39"/>
      <c r="E71" s="40"/>
      <c r="F71" s="41"/>
      <c r="G71" s="42" t="s">
        <v>38</v>
      </c>
      <c r="H71" s="43"/>
      <c r="I71" s="44">
        <v>0.4</v>
      </c>
      <c r="J71" s="45"/>
      <c r="K71" s="46"/>
      <c r="L71" s="46"/>
      <c r="M71" s="46"/>
      <c r="N71" s="46"/>
      <c r="O71" s="46"/>
      <c r="P71" s="23">
        <v>2.2277823527862699</v>
      </c>
      <c r="Q71" s="45"/>
      <c r="R71" s="46"/>
      <c r="S71" s="46"/>
      <c r="T71" s="46"/>
      <c r="U71" s="46"/>
      <c r="V71" s="46"/>
      <c r="W71" s="26">
        <v>3.79100035614373</v>
      </c>
      <c r="X71" s="45"/>
      <c r="Y71" s="46"/>
      <c r="Z71" s="46"/>
      <c r="AA71" s="46"/>
      <c r="AB71" s="46"/>
      <c r="AC71" s="27">
        <v>0.54964024141341405</v>
      </c>
      <c r="AD71" s="47">
        <v>-3.2413601147303099</v>
      </c>
      <c r="AE71" s="46">
        <v>2.4449003480648099</v>
      </c>
      <c r="AF71" s="48">
        <v>6.8972394495626297</v>
      </c>
    </row>
    <row r="72" spans="1:32" x14ac:dyDescent="0.35">
      <c r="A72" s="12" t="s">
        <v>111</v>
      </c>
      <c r="B72" s="13" t="s">
        <v>26</v>
      </c>
      <c r="C72" s="14">
        <v>60.902438165266119</v>
      </c>
      <c r="D72" s="15">
        <v>73.129000000000005</v>
      </c>
      <c r="E72" s="16">
        <v>0.64200000000000002</v>
      </c>
      <c r="F72" s="17">
        <v>8156.23</v>
      </c>
      <c r="G72" s="18" t="s">
        <v>38</v>
      </c>
      <c r="H72" s="19" t="s">
        <v>35</v>
      </c>
      <c r="I72" s="31">
        <v>17.581</v>
      </c>
      <c r="J72" s="24">
        <v>0.30332621499031198</v>
      </c>
      <c r="K72" s="25">
        <v>0.141990806177829</v>
      </c>
      <c r="L72" s="25">
        <v>0.49475720051479499</v>
      </c>
      <c r="M72" s="25">
        <v>0.36901334998602597</v>
      </c>
      <c r="N72" s="25">
        <v>6.7196044099896796E-2</v>
      </c>
      <c r="O72" s="25">
        <v>0.21340216370147999</v>
      </c>
      <c r="P72" s="23">
        <v>1.5896857794703401</v>
      </c>
      <c r="Q72" s="24">
        <v>0.36160896953597099</v>
      </c>
      <c r="R72" s="25">
        <v>0.16653183291677101</v>
      </c>
      <c r="S72" s="25">
        <v>0.58161725025070299</v>
      </c>
      <c r="T72" s="25">
        <v>0.53928208314826798</v>
      </c>
      <c r="U72" s="25">
        <v>7.5209461286259494E-2</v>
      </c>
      <c r="V72" s="25">
        <v>0.21340216370147999</v>
      </c>
      <c r="W72" s="26">
        <v>1.9376517608394499</v>
      </c>
      <c r="X72" s="24">
        <v>0.30332621499031198</v>
      </c>
      <c r="Y72" s="25">
        <v>0.141990806177829</v>
      </c>
      <c r="Z72" s="25">
        <v>0.285668325393585</v>
      </c>
      <c r="AA72" s="25">
        <v>4.1722180400101103E-2</v>
      </c>
      <c r="AB72" s="25">
        <v>0.21340216370147999</v>
      </c>
      <c r="AC72" s="27">
        <v>0.986109690663307</v>
      </c>
      <c r="AD72" s="28">
        <v>-0.95154207017614201</v>
      </c>
      <c r="AE72" s="25">
        <v>1.2496346661712501</v>
      </c>
      <c r="AF72" s="29">
        <v>1.9649454611241901</v>
      </c>
    </row>
    <row r="73" spans="1:32" x14ac:dyDescent="0.35">
      <c r="A73" s="12" t="s">
        <v>112</v>
      </c>
      <c r="B73" s="13" t="s">
        <v>26</v>
      </c>
      <c r="C73" s="14">
        <v>51.664063958916891</v>
      </c>
      <c r="D73" s="15">
        <v>59.72</v>
      </c>
      <c r="E73" s="16">
        <v>0.46700000000000003</v>
      </c>
      <c r="F73" s="17">
        <v>2405.89</v>
      </c>
      <c r="G73" s="18" t="s">
        <v>33</v>
      </c>
      <c r="H73" s="19" t="s">
        <v>28</v>
      </c>
      <c r="I73" s="31">
        <v>12.771000000000001</v>
      </c>
      <c r="J73" s="24">
        <v>0.29528736709544201</v>
      </c>
      <c r="K73" s="25">
        <v>0.489119460818218</v>
      </c>
      <c r="L73" s="25">
        <v>0.39727327383247601</v>
      </c>
      <c r="M73" s="25">
        <v>8.0450510775233006E-2</v>
      </c>
      <c r="N73" s="25">
        <v>0.135064039142161</v>
      </c>
      <c r="O73" s="25">
        <v>4.86632245233821E-2</v>
      </c>
      <c r="P73" s="23">
        <v>1.4458578761869101</v>
      </c>
      <c r="Q73" s="24">
        <v>0.40536439968626597</v>
      </c>
      <c r="R73" s="25">
        <v>0.49727108449492602</v>
      </c>
      <c r="S73" s="25">
        <v>0.39919429370926601</v>
      </c>
      <c r="T73" s="25">
        <v>0.14768287383277101</v>
      </c>
      <c r="U73" s="25">
        <v>0.133924814925172</v>
      </c>
      <c r="V73" s="25">
        <v>4.86632245233821E-2</v>
      </c>
      <c r="W73" s="26">
        <v>1.6321006911717799</v>
      </c>
      <c r="X73" s="24">
        <v>0.29528736709544201</v>
      </c>
      <c r="Y73" s="25">
        <v>0.677889398265623</v>
      </c>
      <c r="Z73" s="25">
        <v>0.53427555664688497</v>
      </c>
      <c r="AA73" s="25">
        <v>0.27460427331763598</v>
      </c>
      <c r="AB73" s="25">
        <v>4.86632245233821E-2</v>
      </c>
      <c r="AC73" s="27">
        <v>1.83071981984897</v>
      </c>
      <c r="AD73" s="28">
        <v>0.19861912867719</v>
      </c>
      <c r="AE73" s="25">
        <v>1.05257799341958</v>
      </c>
      <c r="AF73" s="29">
        <v>0.89150763184856097</v>
      </c>
    </row>
    <row r="74" spans="1:32" x14ac:dyDescent="0.35">
      <c r="A74" s="12" t="s">
        <v>113</v>
      </c>
      <c r="B74" s="13" t="s">
        <v>26</v>
      </c>
      <c r="C74" s="14"/>
      <c r="D74" s="15">
        <v>60.881999999999998</v>
      </c>
      <c r="E74" s="16">
        <v>0.49</v>
      </c>
      <c r="F74" s="17">
        <v>2330.2399999999998</v>
      </c>
      <c r="G74" s="18" t="s">
        <v>33</v>
      </c>
      <c r="H74" s="19" t="s">
        <v>28</v>
      </c>
      <c r="I74" s="31">
        <v>1.921</v>
      </c>
      <c r="J74" s="24">
        <v>0.485405327666179</v>
      </c>
      <c r="K74" s="25">
        <v>7.4772011192501001E-2</v>
      </c>
      <c r="L74" s="25">
        <v>0.59974745102692195</v>
      </c>
      <c r="M74" s="25">
        <v>4.1500129799669397E-2</v>
      </c>
      <c r="N74" s="25">
        <v>0.104418987685802</v>
      </c>
      <c r="O74" s="25">
        <v>2.6429819617351399E-2</v>
      </c>
      <c r="P74" s="23">
        <v>1.3322737269884199</v>
      </c>
      <c r="Q74" s="24">
        <v>0.420447350156894</v>
      </c>
      <c r="R74" s="25">
        <v>7.6984706562925304E-2</v>
      </c>
      <c r="S74" s="25">
        <v>0.59721257836256803</v>
      </c>
      <c r="T74" s="25">
        <v>7.2388539409180899E-2</v>
      </c>
      <c r="U74" s="25">
        <v>9.1030752466882706E-2</v>
      </c>
      <c r="V74" s="25">
        <v>2.6429819617351399E-2</v>
      </c>
      <c r="W74" s="26">
        <v>1.2844937465758</v>
      </c>
      <c r="X74" s="24">
        <v>0.485405327666179</v>
      </c>
      <c r="Y74" s="25">
        <v>7.4772011192501001E-2</v>
      </c>
      <c r="Z74" s="25">
        <v>0.278654205741028</v>
      </c>
      <c r="AA74" s="25">
        <v>1.5324492000941801</v>
      </c>
      <c r="AB74" s="25">
        <v>2.6429819617351399E-2</v>
      </c>
      <c r="AC74" s="27">
        <v>2.39771056431124</v>
      </c>
      <c r="AD74" s="28">
        <v>1.11321681773544</v>
      </c>
      <c r="AE74" s="25">
        <v>0.82839855264080697</v>
      </c>
      <c r="AF74" s="29">
        <v>0.53571676485680397</v>
      </c>
    </row>
    <row r="75" spans="1:32" x14ac:dyDescent="0.35">
      <c r="A75" s="12" t="s">
        <v>114</v>
      </c>
      <c r="B75" s="13" t="s">
        <v>37</v>
      </c>
      <c r="C75" s="14">
        <v>62.313387038430029</v>
      </c>
      <c r="D75" s="15">
        <v>69.123999999999995</v>
      </c>
      <c r="E75" s="16">
        <v>0.70799999999999996</v>
      </c>
      <c r="F75" s="17">
        <v>13052.2</v>
      </c>
      <c r="G75" s="18" t="s">
        <v>41</v>
      </c>
      <c r="H75" s="19" t="s">
        <v>35</v>
      </c>
      <c r="I75" s="31">
        <v>0.78300000000000003</v>
      </c>
      <c r="J75" s="24"/>
      <c r="K75" s="25"/>
      <c r="L75" s="25"/>
      <c r="M75" s="25"/>
      <c r="N75" s="25"/>
      <c r="O75" s="25"/>
      <c r="P75" s="23">
        <v>3.7725458649718702</v>
      </c>
      <c r="Q75" s="24"/>
      <c r="R75" s="25"/>
      <c r="S75" s="25"/>
      <c r="T75" s="25"/>
      <c r="U75" s="25"/>
      <c r="V75" s="25"/>
      <c r="W75" s="26">
        <v>4.5687841428803697</v>
      </c>
      <c r="X75" s="24"/>
      <c r="Y75" s="25"/>
      <c r="Z75" s="25"/>
      <c r="AA75" s="25"/>
      <c r="AB75" s="25"/>
      <c r="AC75" s="27">
        <v>71.441483305721306</v>
      </c>
      <c r="AD75" s="28">
        <v>66.872699162840902</v>
      </c>
      <c r="AE75" s="25">
        <v>2.9465103908678398</v>
      </c>
      <c r="AF75" s="29">
        <v>6.3951417740433197E-2</v>
      </c>
    </row>
    <row r="76" spans="1:32" x14ac:dyDescent="0.35">
      <c r="A76" s="36" t="s">
        <v>115</v>
      </c>
      <c r="B76" s="37" t="s">
        <v>26</v>
      </c>
      <c r="C76" s="38">
        <v>52.884638667640964</v>
      </c>
      <c r="D76" s="39">
        <v>64.254999999999995</v>
      </c>
      <c r="E76" s="40">
        <v>0.54300000000000004</v>
      </c>
      <c r="F76" s="41">
        <v>2989.79</v>
      </c>
      <c r="G76" s="42" t="s">
        <v>38</v>
      </c>
      <c r="H76" s="43" t="s">
        <v>28</v>
      </c>
      <c r="I76" s="44">
        <v>11.263</v>
      </c>
      <c r="J76" s="45">
        <v>0.15611418846164901</v>
      </c>
      <c r="K76" s="46">
        <v>2.9931152213262702E-2</v>
      </c>
      <c r="L76" s="46">
        <v>8.67366692453449E-2</v>
      </c>
      <c r="M76" s="46">
        <v>0.10050431101477</v>
      </c>
      <c r="N76" s="46">
        <v>3.0294941978543802E-3</v>
      </c>
      <c r="O76" s="46">
        <v>2.7206941760816599E-2</v>
      </c>
      <c r="P76" s="23">
        <v>0.40352275689369799</v>
      </c>
      <c r="Q76" s="45">
        <v>0.31221670491945702</v>
      </c>
      <c r="R76" s="46">
        <v>3.5782234485928703E-2</v>
      </c>
      <c r="S76" s="46">
        <v>9.4940913492898696E-2</v>
      </c>
      <c r="T76" s="46">
        <v>0.12147966542784</v>
      </c>
      <c r="U76" s="46">
        <v>2.14779126143415E-2</v>
      </c>
      <c r="V76" s="46">
        <v>2.7206941760816599E-2</v>
      </c>
      <c r="W76" s="26">
        <v>0.61310437270128304</v>
      </c>
      <c r="X76" s="45">
        <v>0.15611418846164901</v>
      </c>
      <c r="Y76" s="46">
        <v>2.9931152213262702E-2</v>
      </c>
      <c r="Z76" s="46">
        <v>2.60794258158723E-2</v>
      </c>
      <c r="AA76" s="46">
        <v>1.10935476387292E-2</v>
      </c>
      <c r="AB76" s="46">
        <v>2.7206941760816599E-2</v>
      </c>
      <c r="AC76" s="27">
        <v>0.25042525589032999</v>
      </c>
      <c r="AD76" s="47">
        <v>-0.362679116810953</v>
      </c>
      <c r="AE76" s="46">
        <v>0.39540463028133599</v>
      </c>
      <c r="AF76" s="48">
        <v>2.4482529548448699</v>
      </c>
    </row>
    <row r="77" spans="1:32" x14ac:dyDescent="0.35">
      <c r="A77" s="12" t="s">
        <v>116</v>
      </c>
      <c r="B77" s="13" t="s">
        <v>37</v>
      </c>
      <c r="C77" s="14">
        <v>63.437650070028027</v>
      </c>
      <c r="D77" s="15">
        <v>72.881</v>
      </c>
      <c r="E77" s="16">
        <v>0.63200000000000001</v>
      </c>
      <c r="F77" s="17">
        <v>5721.95</v>
      </c>
      <c r="G77" s="18" t="s">
        <v>38</v>
      </c>
      <c r="H77" s="19" t="s">
        <v>35</v>
      </c>
      <c r="I77" s="20">
        <v>9.7460000000000004</v>
      </c>
      <c r="J77" s="21"/>
      <c r="K77" s="22"/>
      <c r="L77" s="22"/>
      <c r="M77" s="22"/>
      <c r="N77" s="22"/>
      <c r="O77" s="22"/>
      <c r="P77" s="23">
        <v>1.3873796337466999</v>
      </c>
      <c r="Q77" s="24"/>
      <c r="R77" s="25"/>
      <c r="S77" s="25"/>
      <c r="T77" s="25"/>
      <c r="U77" s="25"/>
      <c r="V77" s="25"/>
      <c r="W77" s="26">
        <v>1.5016193959431801</v>
      </c>
      <c r="X77" s="24"/>
      <c r="Y77" s="25"/>
      <c r="Z77" s="25"/>
      <c r="AA77" s="25"/>
      <c r="AB77" s="25"/>
      <c r="AC77" s="27">
        <v>1.7582860886954801</v>
      </c>
      <c r="AD77" s="28">
        <v>0.25666669275229997</v>
      </c>
      <c r="AE77" s="25">
        <v>0.96842770743943496</v>
      </c>
      <c r="AF77" s="29">
        <v>0.85402449896948895</v>
      </c>
    </row>
    <row r="78" spans="1:32" x14ac:dyDescent="0.35">
      <c r="A78" s="12" t="s">
        <v>117</v>
      </c>
      <c r="B78" s="13" t="s">
        <v>44</v>
      </c>
      <c r="C78" s="14">
        <v>78.590762562035692</v>
      </c>
      <c r="D78" s="15">
        <v>76.319512195121945</v>
      </c>
      <c r="E78" s="16">
        <v>0.85299999999999998</v>
      </c>
      <c r="F78" s="30">
        <v>32952.9</v>
      </c>
      <c r="G78" s="18" t="s">
        <v>47</v>
      </c>
      <c r="H78" s="19" t="s">
        <v>39</v>
      </c>
      <c r="I78" s="31">
        <v>9.6850000000000005</v>
      </c>
      <c r="J78" s="32">
        <v>1.6842574476155201</v>
      </c>
      <c r="K78" s="33">
        <v>3.8631917957317699E-2</v>
      </c>
      <c r="L78" s="33">
        <v>0.30864062114791402</v>
      </c>
      <c r="M78" s="33">
        <v>1.6707396523340301</v>
      </c>
      <c r="N78" s="33">
        <v>1.9911968144545001E-3</v>
      </c>
      <c r="O78" s="33">
        <v>0.127114333437609</v>
      </c>
      <c r="P78" s="23">
        <v>3.8313751693068401</v>
      </c>
      <c r="Q78" s="32">
        <v>1.1079878344348599</v>
      </c>
      <c r="R78" s="33">
        <v>8.7207080571580206E-2</v>
      </c>
      <c r="S78" s="33">
        <v>0.39990610405114102</v>
      </c>
      <c r="T78" s="33">
        <v>2.2331879716982899</v>
      </c>
      <c r="U78" s="33">
        <v>1.9112626834914902E-2</v>
      </c>
      <c r="V78" s="33">
        <v>0.127114333437609</v>
      </c>
      <c r="W78" s="26">
        <v>3.9745159510283998</v>
      </c>
      <c r="X78" s="32">
        <v>1.6842574476155201</v>
      </c>
      <c r="Y78" s="33">
        <v>7.7956480006015905E-2</v>
      </c>
      <c r="Z78" s="33">
        <v>0.67491367214977405</v>
      </c>
      <c r="AA78" s="33">
        <v>6.6831424804261897E-3</v>
      </c>
      <c r="AB78" s="33">
        <v>0.127114333437609</v>
      </c>
      <c r="AC78" s="27">
        <v>2.57092507568934</v>
      </c>
      <c r="AD78" s="34">
        <v>-1.40359087533905</v>
      </c>
      <c r="AE78" s="33">
        <v>2.5632536320685202</v>
      </c>
      <c r="AF78" s="35">
        <v>1.5459477946718101</v>
      </c>
    </row>
    <row r="79" spans="1:32" x14ac:dyDescent="0.35">
      <c r="A79" s="12" t="s">
        <v>118</v>
      </c>
      <c r="B79" s="13" t="s">
        <v>26</v>
      </c>
      <c r="C79" s="14">
        <v>60.385179761904766</v>
      </c>
      <c r="D79" s="15">
        <v>70.91</v>
      </c>
      <c r="E79" s="16">
        <v>0.64500000000000002</v>
      </c>
      <c r="F79" s="17">
        <v>6683.45</v>
      </c>
      <c r="G79" s="18" t="s">
        <v>45</v>
      </c>
      <c r="H79" s="19" t="s">
        <v>35</v>
      </c>
      <c r="I79" s="31">
        <v>1366.4179999999999</v>
      </c>
      <c r="J79" s="32">
        <v>0.25493424438831302</v>
      </c>
      <c r="K79" s="33">
        <v>3.0620160673690902E-3</v>
      </c>
      <c r="L79" s="33">
        <v>0.10715885875033</v>
      </c>
      <c r="M79" s="33">
        <v>0.58056042298000399</v>
      </c>
      <c r="N79" s="33">
        <v>2.0527752154125899E-2</v>
      </c>
      <c r="O79" s="33">
        <v>5.0963371113284701E-2</v>
      </c>
      <c r="P79" s="23">
        <v>1.01720666545343</v>
      </c>
      <c r="Q79" s="32">
        <v>0.259672011050262</v>
      </c>
      <c r="R79" s="33">
        <v>6.5195964462355701E-3</v>
      </c>
      <c r="S79" s="33">
        <v>0.116459558800874</v>
      </c>
      <c r="T79" s="33">
        <v>0.61972977627833803</v>
      </c>
      <c r="U79" s="33">
        <v>1.56855556308927E-2</v>
      </c>
      <c r="V79" s="33">
        <v>5.0963371113284701E-2</v>
      </c>
      <c r="W79" s="26">
        <v>1.0690298693198901</v>
      </c>
      <c r="X79" s="32">
        <v>0.25493424438831302</v>
      </c>
      <c r="Y79" s="33">
        <v>3.0620160673690902E-3</v>
      </c>
      <c r="Z79" s="33">
        <v>2.00946333870064E-2</v>
      </c>
      <c r="AA79" s="33">
        <v>2.6681360101009601E-2</v>
      </c>
      <c r="AB79" s="33">
        <v>5.0963371113284701E-2</v>
      </c>
      <c r="AC79" s="27">
        <v>0.35573562505698297</v>
      </c>
      <c r="AD79" s="34">
        <v>-0.713294244262907</v>
      </c>
      <c r="AE79" s="33">
        <v>0.68944111159370902</v>
      </c>
      <c r="AF79" s="35">
        <v>3.0051245757257199</v>
      </c>
    </row>
    <row r="80" spans="1:32" x14ac:dyDescent="0.35">
      <c r="A80" s="12" t="s">
        <v>119</v>
      </c>
      <c r="B80" s="13" t="s">
        <v>26</v>
      </c>
      <c r="C80" s="14">
        <v>68.416704645191402</v>
      </c>
      <c r="D80" s="15">
        <v>70.518000000000001</v>
      </c>
      <c r="E80" s="16">
        <v>0.71599999999999997</v>
      </c>
      <c r="F80" s="17">
        <v>11976.5</v>
      </c>
      <c r="G80" s="18" t="s">
        <v>45</v>
      </c>
      <c r="H80" s="19" t="s">
        <v>35</v>
      </c>
      <c r="I80" s="31">
        <v>270.62599999999998</v>
      </c>
      <c r="J80" s="24">
        <v>0.50147489673124002</v>
      </c>
      <c r="K80" s="25">
        <v>1.7340783255852199E-2</v>
      </c>
      <c r="L80" s="25">
        <v>0.27082446405298399</v>
      </c>
      <c r="M80" s="25">
        <v>0.74298545140586703</v>
      </c>
      <c r="N80" s="25">
        <v>0.232734788950719</v>
      </c>
      <c r="O80" s="25">
        <v>8.0618272998090601E-2</v>
      </c>
      <c r="P80" s="23">
        <v>1.8459786573947501</v>
      </c>
      <c r="Q80" s="24">
        <v>0.48474014632906298</v>
      </c>
      <c r="R80" s="25">
        <v>4.7414640801154102E-2</v>
      </c>
      <c r="S80" s="25">
        <v>0.17074278362946499</v>
      </c>
      <c r="T80" s="25">
        <v>0.69886177287801898</v>
      </c>
      <c r="U80" s="25">
        <v>0.201599655658771</v>
      </c>
      <c r="V80" s="25">
        <v>8.0618272998090601E-2</v>
      </c>
      <c r="W80" s="26">
        <v>1.6839772722945601</v>
      </c>
      <c r="X80" s="24">
        <v>0.50147489673124002</v>
      </c>
      <c r="Y80" s="25">
        <v>5.23984028731505E-2</v>
      </c>
      <c r="Z80" s="25">
        <v>0.26597769338128602</v>
      </c>
      <c r="AA80" s="25">
        <v>0.34643216550887102</v>
      </c>
      <c r="AB80" s="25">
        <v>8.0618272998090601E-2</v>
      </c>
      <c r="AC80" s="27">
        <v>1.2469014314926401</v>
      </c>
      <c r="AD80" s="28">
        <v>-0.43707584080191902</v>
      </c>
      <c r="AE80" s="25">
        <v>1.0860343530419001</v>
      </c>
      <c r="AF80" s="29">
        <v>1.3505295845868901</v>
      </c>
    </row>
    <row r="81" spans="1:32" x14ac:dyDescent="0.35">
      <c r="A81" s="36" t="s">
        <v>120</v>
      </c>
      <c r="B81" s="37" t="s">
        <v>44</v>
      </c>
      <c r="C81" s="38">
        <v>68.587575630252104</v>
      </c>
      <c r="D81" s="39">
        <v>76.102999999999994</v>
      </c>
      <c r="E81" s="40">
        <v>0.78300000000000003</v>
      </c>
      <c r="F81" s="41">
        <v>14840.7</v>
      </c>
      <c r="G81" s="42" t="s">
        <v>27</v>
      </c>
      <c r="H81" s="43" t="s">
        <v>31</v>
      </c>
      <c r="I81" s="44">
        <v>82.914000000000001</v>
      </c>
      <c r="J81" s="45">
        <v>0.39203814491830202</v>
      </c>
      <c r="K81" s="46">
        <v>6.3334153637984697E-2</v>
      </c>
      <c r="L81" s="46">
        <v>3.4623335805037598E-3</v>
      </c>
      <c r="M81" s="46">
        <v>2.3545702015723702</v>
      </c>
      <c r="N81" s="46">
        <v>0.151428530236946</v>
      </c>
      <c r="O81" s="46">
        <v>6.7799789827175105E-2</v>
      </c>
      <c r="P81" s="23">
        <v>3.03263315377328</v>
      </c>
      <c r="Q81" s="45">
        <v>0.59264194073015297</v>
      </c>
      <c r="R81" s="46">
        <v>0.111384785496039</v>
      </c>
      <c r="S81" s="46">
        <v>2.8922746155704102E-2</v>
      </c>
      <c r="T81" s="46">
        <v>2.2267948790327599</v>
      </c>
      <c r="U81" s="46">
        <v>0.13275094440773799</v>
      </c>
      <c r="V81" s="46">
        <v>6.7799789827175105E-2</v>
      </c>
      <c r="W81" s="26">
        <v>3.1602950856495702</v>
      </c>
      <c r="X81" s="45">
        <v>0.39203814491830202</v>
      </c>
      <c r="Y81" s="46">
        <v>6.3334153637984697E-2</v>
      </c>
      <c r="Z81" s="46">
        <v>5.4481499897921101E-2</v>
      </c>
      <c r="AA81" s="46">
        <v>0.17346914373247099</v>
      </c>
      <c r="AB81" s="46">
        <v>6.7799789827175105E-2</v>
      </c>
      <c r="AC81" s="27">
        <v>0.75112273201385404</v>
      </c>
      <c r="AD81" s="47">
        <v>-2.4091723536357099</v>
      </c>
      <c r="AE81" s="46">
        <v>2.0381445077868001</v>
      </c>
      <c r="AF81" s="48">
        <v>4.2074283615094696</v>
      </c>
    </row>
    <row r="82" spans="1:32" x14ac:dyDescent="0.35">
      <c r="A82" s="12" t="s">
        <v>121</v>
      </c>
      <c r="B82" s="13" t="s">
        <v>44</v>
      </c>
      <c r="C82" s="14">
        <v>62.546348319327748</v>
      </c>
      <c r="D82" s="15">
        <v>71.575999999999993</v>
      </c>
      <c r="E82" s="16">
        <v>0.69599999999999995</v>
      </c>
      <c r="F82" s="30">
        <v>11483.1</v>
      </c>
      <c r="G82" s="18" t="s">
        <v>27</v>
      </c>
      <c r="H82" s="19" t="s">
        <v>35</v>
      </c>
      <c r="I82" s="31">
        <v>39.31</v>
      </c>
      <c r="J82" s="32">
        <v>0.23949349475628101</v>
      </c>
      <c r="K82" s="33">
        <v>1.50469902200683E-2</v>
      </c>
      <c r="L82" s="33">
        <v>2.05386049355467E-3</v>
      </c>
      <c r="M82" s="33">
        <v>1.1282865638409201</v>
      </c>
      <c r="N82" s="33">
        <v>3.2480180801823799E-3</v>
      </c>
      <c r="O82" s="33">
        <v>2.60561908378301E-2</v>
      </c>
      <c r="P82" s="23">
        <v>1.4141851182288401</v>
      </c>
      <c r="Q82" s="32">
        <v>0.47006648501981702</v>
      </c>
      <c r="R82" s="33">
        <v>4.6611407899752003E-2</v>
      </c>
      <c r="S82" s="33">
        <v>2.7270049235550899E-2</v>
      </c>
      <c r="T82" s="33">
        <v>1.2313546920155301</v>
      </c>
      <c r="U82" s="33">
        <v>1.53527548608341E-2</v>
      </c>
      <c r="V82" s="33">
        <v>2.60561908378301E-2</v>
      </c>
      <c r="W82" s="26">
        <v>1.8167115798693101</v>
      </c>
      <c r="X82" s="32">
        <v>0.23949349475628101</v>
      </c>
      <c r="Y82" s="33">
        <v>1.50469902200683E-2</v>
      </c>
      <c r="Z82" s="33">
        <v>3.6562776491831997E-2</v>
      </c>
      <c r="AA82" s="33">
        <v>1.9137184216131799E-3</v>
      </c>
      <c r="AB82" s="33">
        <v>2.60561908378301E-2</v>
      </c>
      <c r="AC82" s="27">
        <v>0.31907317072762498</v>
      </c>
      <c r="AD82" s="34">
        <v>-1.4976384091416799</v>
      </c>
      <c r="AE82" s="33">
        <v>1.17163765673554</v>
      </c>
      <c r="AF82" s="35">
        <v>5.6937146289248304</v>
      </c>
    </row>
    <row r="83" spans="1:32" x14ac:dyDescent="0.35">
      <c r="A83" s="12" t="s">
        <v>122</v>
      </c>
      <c r="B83" s="13" t="s">
        <v>44</v>
      </c>
      <c r="C83" s="14">
        <v>80.652216246498611</v>
      </c>
      <c r="D83" s="15">
        <v>82.702439024390259</v>
      </c>
      <c r="E83" s="16">
        <v>0.94199999999999995</v>
      </c>
      <c r="F83" s="17">
        <v>86744.3</v>
      </c>
      <c r="G83" s="18" t="s">
        <v>47</v>
      </c>
      <c r="H83" s="19" t="s">
        <v>39</v>
      </c>
      <c r="I83" s="31">
        <v>4.8819999999999997</v>
      </c>
      <c r="J83" s="32">
        <v>0.50839506811083301</v>
      </c>
      <c r="K83" s="33">
        <v>0.75616888403216898</v>
      </c>
      <c r="L83" s="33">
        <v>0.54268676242504699</v>
      </c>
      <c r="M83" s="33">
        <v>2.3741977927450599</v>
      </c>
      <c r="N83" s="33">
        <v>0.286880724928118</v>
      </c>
      <c r="O83" s="33">
        <v>0.12399259035113699</v>
      </c>
      <c r="P83" s="23">
        <v>4.5923218225923703</v>
      </c>
      <c r="Q83" s="32">
        <v>1.0640437175848101</v>
      </c>
      <c r="R83" s="33">
        <v>0.27113215977293198</v>
      </c>
      <c r="S83" s="33">
        <v>0.63941089773618398</v>
      </c>
      <c r="T83" s="33">
        <v>2.6180027202585299</v>
      </c>
      <c r="U83" s="33">
        <v>0.166622160718572</v>
      </c>
      <c r="V83" s="33">
        <v>0.12399259035113699</v>
      </c>
      <c r="W83" s="26">
        <v>4.8832042464221601</v>
      </c>
      <c r="X83" s="32">
        <v>0.50839506811083301</v>
      </c>
      <c r="Y83" s="33">
        <v>0.75616888403216898</v>
      </c>
      <c r="Z83" s="33">
        <v>0.48106042659640602</v>
      </c>
      <c r="AA83" s="33">
        <v>1.41509479788131</v>
      </c>
      <c r="AB83" s="33">
        <v>0.12399259035113699</v>
      </c>
      <c r="AC83" s="27">
        <v>3.28471176697186</v>
      </c>
      <c r="AD83" s="34">
        <v>-1.5984924794502999</v>
      </c>
      <c r="AE83" s="33">
        <v>3.14928690059359</v>
      </c>
      <c r="AF83" s="35">
        <v>1.4866461938984401</v>
      </c>
    </row>
    <row r="84" spans="1:32" x14ac:dyDescent="0.35">
      <c r="A84" s="12" t="s">
        <v>123</v>
      </c>
      <c r="B84" s="13" t="s">
        <v>26</v>
      </c>
      <c r="C84" s="14">
        <v>73.230196857717459</v>
      </c>
      <c r="D84" s="15">
        <v>82.804878048780495</v>
      </c>
      <c r="E84" s="16">
        <v>0.92100000000000004</v>
      </c>
      <c r="F84" s="17">
        <v>40710.9</v>
      </c>
      <c r="G84" s="18" t="s">
        <v>27</v>
      </c>
      <c r="H84" s="19" t="s">
        <v>39</v>
      </c>
      <c r="I84" s="31">
        <v>8.5190000000000001</v>
      </c>
      <c r="J84" s="24">
        <v>0.162422811312155</v>
      </c>
      <c r="K84" s="25">
        <v>6.84537835062673E-3</v>
      </c>
      <c r="L84" s="25">
        <v>2.1010811968097602E-3</v>
      </c>
      <c r="M84" s="25">
        <v>2.4559170005845599</v>
      </c>
      <c r="N84" s="25">
        <v>2.27529915847884E-3</v>
      </c>
      <c r="O84" s="25">
        <v>6.1075101568726399E-2</v>
      </c>
      <c r="P84" s="23">
        <v>2.6906366721713599</v>
      </c>
      <c r="Q84" s="24">
        <v>0.85861952535640096</v>
      </c>
      <c r="R84" s="25">
        <v>0.29075686477470802</v>
      </c>
      <c r="S84" s="25">
        <v>0.26404771185268699</v>
      </c>
      <c r="T84" s="25">
        <v>2.9381782594094998</v>
      </c>
      <c r="U84" s="25">
        <v>0.146103389928779</v>
      </c>
      <c r="V84" s="25">
        <v>6.1075101568726399E-2</v>
      </c>
      <c r="W84" s="26">
        <v>4.5587808528908003</v>
      </c>
      <c r="X84" s="24">
        <v>0.162422811312155</v>
      </c>
      <c r="Y84" s="25">
        <v>6.84537835062673E-3</v>
      </c>
      <c r="Z84" s="25">
        <v>2.4976194488890401E-2</v>
      </c>
      <c r="AA84" s="25">
        <v>1.44300643956553E-2</v>
      </c>
      <c r="AB84" s="25">
        <v>6.1075101568726399E-2</v>
      </c>
      <c r="AC84" s="27">
        <v>0.269749550116054</v>
      </c>
      <c r="AD84" s="28">
        <v>-4.28903130277474</v>
      </c>
      <c r="AE84" s="25">
        <v>2.94005904692701</v>
      </c>
      <c r="AF84" s="29">
        <v>16.900049883047</v>
      </c>
    </row>
    <row r="85" spans="1:32" x14ac:dyDescent="0.35">
      <c r="A85" s="12" t="s">
        <v>124</v>
      </c>
      <c r="B85" s="13" t="s">
        <v>26</v>
      </c>
      <c r="C85" s="14">
        <v>77.943257983193291</v>
      </c>
      <c r="D85" s="15">
        <v>83.497560975609773</v>
      </c>
      <c r="E85" s="16">
        <v>0.89700000000000002</v>
      </c>
      <c r="F85" s="17">
        <v>42892.6</v>
      </c>
      <c r="G85" s="18" t="s">
        <v>47</v>
      </c>
      <c r="H85" s="19" t="s">
        <v>39</v>
      </c>
      <c r="I85" s="31">
        <v>60.585000000000001</v>
      </c>
      <c r="J85" s="24">
        <v>0.36043437712204501</v>
      </c>
      <c r="K85" s="25">
        <v>9.1740505449644905E-2</v>
      </c>
      <c r="L85" s="25">
        <v>0.15566321444807199</v>
      </c>
      <c r="M85" s="25">
        <v>1.7662682474221401</v>
      </c>
      <c r="N85" s="25">
        <v>3.2207484888560102E-2</v>
      </c>
      <c r="O85" s="25">
        <v>8.72366567727096E-2</v>
      </c>
      <c r="P85" s="23">
        <v>2.4935504861031799</v>
      </c>
      <c r="Q85" s="24">
        <v>0.79957831193324302</v>
      </c>
      <c r="R85" s="25">
        <v>0.34471745045615299</v>
      </c>
      <c r="S85" s="25">
        <v>0.54116719738739305</v>
      </c>
      <c r="T85" s="25">
        <v>2.23667958785488</v>
      </c>
      <c r="U85" s="25">
        <v>0.19494617374078901</v>
      </c>
      <c r="V85" s="25">
        <v>8.72366567727096E-2</v>
      </c>
      <c r="W85" s="26">
        <v>4.2043253781451702</v>
      </c>
      <c r="X85" s="24">
        <v>0.36043437712204601</v>
      </c>
      <c r="Y85" s="25">
        <v>9.1740505449644905E-2</v>
      </c>
      <c r="Z85" s="25">
        <v>0.33694395458389598</v>
      </c>
      <c r="AA85" s="25">
        <v>6.5019155683270893E-2</v>
      </c>
      <c r="AB85" s="25">
        <v>8.72366567727096E-2</v>
      </c>
      <c r="AC85" s="27">
        <v>0.94137464961156703</v>
      </c>
      <c r="AD85" s="28">
        <v>-3.2629507285336001</v>
      </c>
      <c r="AE85" s="25">
        <v>2.7114628369122502</v>
      </c>
      <c r="AF85" s="29">
        <v>4.4661552973409302</v>
      </c>
    </row>
    <row r="86" spans="1:32" x14ac:dyDescent="0.35">
      <c r="A86" s="36" t="s">
        <v>125</v>
      </c>
      <c r="B86" s="37" t="s">
        <v>26</v>
      </c>
      <c r="C86" s="38">
        <v>69.175330742296936</v>
      </c>
      <c r="D86" s="39">
        <v>71.766999999999996</v>
      </c>
      <c r="E86" s="40">
        <v>0.71899999999999997</v>
      </c>
      <c r="F86" s="41">
        <v>10544.6</v>
      </c>
      <c r="G86" s="42" t="s">
        <v>38</v>
      </c>
      <c r="H86" s="43" t="s">
        <v>31</v>
      </c>
      <c r="I86" s="44">
        <v>2.948</v>
      </c>
      <c r="J86" s="45">
        <v>0.20154545491605599</v>
      </c>
      <c r="K86" s="46">
        <v>0</v>
      </c>
      <c r="L86" s="46">
        <v>0.104852324197462</v>
      </c>
      <c r="M86" s="46">
        <v>0.97558322801606101</v>
      </c>
      <c r="N86" s="46">
        <v>1.1826079350076299E-2</v>
      </c>
      <c r="O86" s="46">
        <v>7.9439057063720495E-2</v>
      </c>
      <c r="P86" s="23">
        <v>1.37324614354338</v>
      </c>
      <c r="Q86" s="45">
        <v>0.51237150184547198</v>
      </c>
      <c r="R86" s="46">
        <v>8.9324030535465102E-2</v>
      </c>
      <c r="S86" s="46">
        <v>0.18614905024387399</v>
      </c>
      <c r="T86" s="46">
        <v>1.0726399160973299</v>
      </c>
      <c r="U86" s="46">
        <v>0.16105188098448101</v>
      </c>
      <c r="V86" s="46">
        <v>7.9439057063720495E-2</v>
      </c>
      <c r="W86" s="26">
        <v>2.1009754367703399</v>
      </c>
      <c r="X86" s="45">
        <v>0.20154545491605599</v>
      </c>
      <c r="Y86" s="46">
        <v>0</v>
      </c>
      <c r="Z86" s="46">
        <v>0.17505213215378099</v>
      </c>
      <c r="AA86" s="46">
        <v>0.113356204905429</v>
      </c>
      <c r="AB86" s="46">
        <v>7.9439057063720495E-2</v>
      </c>
      <c r="AC86" s="27">
        <v>0.56939284903898602</v>
      </c>
      <c r="AD86" s="47">
        <v>-1.53158258773135</v>
      </c>
      <c r="AE86" s="46">
        <v>1.35496573307118</v>
      </c>
      <c r="AF86" s="48">
        <v>3.6898521650146101</v>
      </c>
    </row>
    <row r="87" spans="1:32" x14ac:dyDescent="0.35">
      <c r="A87" s="12" t="s">
        <v>126</v>
      </c>
      <c r="B87" s="13" t="s">
        <v>26</v>
      </c>
      <c r="C87" s="14">
        <v>79.319742436974792</v>
      </c>
      <c r="D87" s="15">
        <v>84.356341463414637</v>
      </c>
      <c r="E87" s="16">
        <v>0.92400000000000004</v>
      </c>
      <c r="F87" s="17">
        <v>41723.599999999999</v>
      </c>
      <c r="G87" s="18" t="s">
        <v>45</v>
      </c>
      <c r="H87" s="19" t="s">
        <v>39</v>
      </c>
      <c r="I87" s="31">
        <v>126.86</v>
      </c>
      <c r="J87" s="24">
        <v>9.7365390441149904E-2</v>
      </c>
      <c r="K87" s="25">
        <v>7.5652384187929996E-3</v>
      </c>
      <c r="L87" s="25">
        <v>0.14982498083356399</v>
      </c>
      <c r="M87" s="25">
        <v>2.89056528626242</v>
      </c>
      <c r="N87" s="25">
        <v>0.15472069861440399</v>
      </c>
      <c r="O87" s="25">
        <v>8.1059191057970506E-2</v>
      </c>
      <c r="P87" s="23">
        <v>3.38110078562831</v>
      </c>
      <c r="Q87" s="24">
        <v>0.44452858205437601</v>
      </c>
      <c r="R87" s="25">
        <v>0.134666420482532</v>
      </c>
      <c r="S87" s="25">
        <v>0.24318497901980299</v>
      </c>
      <c r="T87" s="25">
        <v>3.0723720502057499</v>
      </c>
      <c r="U87" s="25">
        <v>0.25994768068847002</v>
      </c>
      <c r="V87" s="25">
        <v>8.1059191057970506E-2</v>
      </c>
      <c r="W87" s="26">
        <v>4.2357589035089003</v>
      </c>
      <c r="X87" s="24">
        <v>9.7365390441149904E-2</v>
      </c>
      <c r="Y87" s="25">
        <v>7.5652384187929996E-3</v>
      </c>
      <c r="Z87" s="25">
        <v>0.34291385529368801</v>
      </c>
      <c r="AA87" s="25">
        <v>0.102230028425335</v>
      </c>
      <c r="AB87" s="25">
        <v>8.1059191057970506E-2</v>
      </c>
      <c r="AC87" s="27">
        <v>0.631133703636935</v>
      </c>
      <c r="AD87" s="28">
        <v>-3.6046251998719598</v>
      </c>
      <c r="AE87" s="25">
        <v>2.7317350157259899</v>
      </c>
      <c r="AF87" s="29">
        <v>6.7113495588971999</v>
      </c>
    </row>
    <row r="88" spans="1:32" x14ac:dyDescent="0.35">
      <c r="A88" s="12" t="s">
        <v>127</v>
      </c>
      <c r="B88" s="13" t="s">
        <v>44</v>
      </c>
      <c r="C88" s="14">
        <v>69.257460994397761</v>
      </c>
      <c r="D88" s="15">
        <v>76.043999999999997</v>
      </c>
      <c r="E88" s="16">
        <v>0.72699999999999998</v>
      </c>
      <c r="F88" s="17">
        <v>10071.200000000001</v>
      </c>
      <c r="G88" s="18" t="s">
        <v>27</v>
      </c>
      <c r="H88" s="19" t="s">
        <v>31</v>
      </c>
      <c r="I88" s="31">
        <v>10.102</v>
      </c>
      <c r="J88" s="24">
        <v>8.8392466454199597E-2</v>
      </c>
      <c r="K88" s="25">
        <v>1.1683374588935799E-2</v>
      </c>
      <c r="L88" s="25">
        <v>1.33576446741607E-2</v>
      </c>
      <c r="M88" s="25">
        <v>0.72902746582511202</v>
      </c>
      <c r="N88" s="25">
        <v>6.3344263028629105E-4</v>
      </c>
      <c r="O88" s="25">
        <v>0.10038422042720101</v>
      </c>
      <c r="P88" s="23">
        <v>0.94347861459989601</v>
      </c>
      <c r="Q88" s="24">
        <v>0.42648956994883003</v>
      </c>
      <c r="R88" s="25">
        <v>0.122673269885897</v>
      </c>
      <c r="S88" s="25">
        <v>0.12268088046737501</v>
      </c>
      <c r="T88" s="25">
        <v>0.72848323887587696</v>
      </c>
      <c r="U88" s="25">
        <v>2.6185371635877398E-2</v>
      </c>
      <c r="V88" s="25">
        <v>0.10038422042720101</v>
      </c>
      <c r="W88" s="26">
        <v>1.5268965512410599</v>
      </c>
      <c r="X88" s="24">
        <v>8.8392466454199597E-2</v>
      </c>
      <c r="Y88" s="25">
        <v>1.1683374588935799E-2</v>
      </c>
      <c r="Z88" s="25">
        <v>1.67869164466719E-2</v>
      </c>
      <c r="AA88" s="25">
        <v>1.86640386846808E-3</v>
      </c>
      <c r="AB88" s="25">
        <v>0.10038422042720101</v>
      </c>
      <c r="AC88" s="27">
        <v>0.21911338178547701</v>
      </c>
      <c r="AD88" s="28">
        <v>-1.3077831694555799</v>
      </c>
      <c r="AE88" s="25">
        <v>0.98472950643180901</v>
      </c>
      <c r="AF88" s="29">
        <v>6.9685225922712801</v>
      </c>
    </row>
    <row r="89" spans="1:32" x14ac:dyDescent="0.35">
      <c r="A89" s="12" t="s">
        <v>128</v>
      </c>
      <c r="B89" s="13" t="s">
        <v>44</v>
      </c>
      <c r="C89" s="14">
        <v>71.902968963226314</v>
      </c>
      <c r="D89" s="15">
        <v>73.180000000000007</v>
      </c>
      <c r="E89" s="16">
        <v>0.81899999999999995</v>
      </c>
      <c r="F89" s="17">
        <v>26184.799999999999</v>
      </c>
      <c r="G89" s="18" t="s">
        <v>27</v>
      </c>
      <c r="H89" s="19" t="s">
        <v>31</v>
      </c>
      <c r="I89" s="31">
        <v>18.550999999999998</v>
      </c>
      <c r="J89" s="24">
        <v>1.8183064375942799</v>
      </c>
      <c r="K89" s="25">
        <v>0.26840659621714802</v>
      </c>
      <c r="L89" s="25">
        <v>1.1704946157603299E-2</v>
      </c>
      <c r="M89" s="25">
        <v>3.6160430336447198</v>
      </c>
      <c r="N89" s="25">
        <v>1.53778001955737E-2</v>
      </c>
      <c r="O89" s="25">
        <v>2.3148790916487399E-2</v>
      </c>
      <c r="P89" s="23">
        <v>5.7529876047258099</v>
      </c>
      <c r="Q89" s="24">
        <v>0</v>
      </c>
      <c r="R89" s="25">
        <v>0.29633002825446603</v>
      </c>
      <c r="S89" s="25">
        <v>6.7812977340540995E-2</v>
      </c>
      <c r="T89" s="25">
        <v>3.3220182960644502</v>
      </c>
      <c r="U89" s="25">
        <v>2.1654600396760801E-2</v>
      </c>
      <c r="V89" s="25">
        <v>2.3148790916487399E-2</v>
      </c>
      <c r="W89" s="26">
        <v>3.7309646929726998</v>
      </c>
      <c r="X89" s="24">
        <v>1.8183064375942799</v>
      </c>
      <c r="Y89" s="25">
        <v>1.66903533438528</v>
      </c>
      <c r="Z89" s="25">
        <v>0.21075591063548099</v>
      </c>
      <c r="AA89" s="25">
        <v>4.9581098547902901E-2</v>
      </c>
      <c r="AB89" s="25">
        <v>2.3148790916487399E-2</v>
      </c>
      <c r="AC89" s="27">
        <v>3.7708275720794302</v>
      </c>
      <c r="AD89" s="28">
        <v>3.9862879106730302E-2</v>
      </c>
      <c r="AE89" s="25">
        <v>2.40618201517273</v>
      </c>
      <c r="AF89" s="29">
        <v>0.98942861259372095</v>
      </c>
    </row>
    <row r="90" spans="1:32" x14ac:dyDescent="0.35">
      <c r="A90" s="12" t="s">
        <v>129</v>
      </c>
      <c r="B90" s="13" t="s">
        <v>26</v>
      </c>
      <c r="C90" s="14">
        <v>60.674096498599447</v>
      </c>
      <c r="D90" s="15">
        <v>62.942999999999998</v>
      </c>
      <c r="E90" s="16">
        <v>0.58099999999999996</v>
      </c>
      <c r="F90" s="17">
        <v>4918.07</v>
      </c>
      <c r="G90" s="18" t="s">
        <v>33</v>
      </c>
      <c r="H90" s="19" t="s">
        <v>28</v>
      </c>
      <c r="I90" s="31">
        <v>52.573999999999998</v>
      </c>
      <c r="J90" s="24">
        <v>0.19138447879504999</v>
      </c>
      <c r="K90" s="25">
        <v>0.20259118614201499</v>
      </c>
      <c r="L90" s="25">
        <v>0.20927288243202499</v>
      </c>
      <c r="M90" s="25">
        <v>0.12287082369998401</v>
      </c>
      <c r="N90" s="25">
        <v>1.9874580150406499E-2</v>
      </c>
      <c r="O90" s="25">
        <v>3.8652803806563003E-2</v>
      </c>
      <c r="P90" s="23">
        <v>0.78464675502604297</v>
      </c>
      <c r="Q90" s="24">
        <v>0.25315605589046503</v>
      </c>
      <c r="R90" s="25">
        <v>0.20258607693862499</v>
      </c>
      <c r="S90" s="25">
        <v>0.22719318050499901</v>
      </c>
      <c r="T90" s="25">
        <v>0.20135256395724199</v>
      </c>
      <c r="U90" s="25">
        <v>2.1556420051668499E-2</v>
      </c>
      <c r="V90" s="25">
        <v>3.8652803806563003E-2</v>
      </c>
      <c r="W90" s="26">
        <v>0.94449710114956298</v>
      </c>
      <c r="X90" s="24">
        <v>0.19138447879504999</v>
      </c>
      <c r="Y90" s="25">
        <v>0.20259118614201499</v>
      </c>
      <c r="Z90" s="25">
        <v>1.17422682195933E-2</v>
      </c>
      <c r="AA90" s="25">
        <v>1.5925019927526401E-2</v>
      </c>
      <c r="AB90" s="25">
        <v>3.8652803806563003E-2</v>
      </c>
      <c r="AC90" s="27">
        <v>0.46029575689074698</v>
      </c>
      <c r="AD90" s="28">
        <v>-0.484201344258816</v>
      </c>
      <c r="AE90" s="25">
        <v>0.60912716286202895</v>
      </c>
      <c r="AF90" s="29">
        <v>2.0519352764178098</v>
      </c>
    </row>
    <row r="91" spans="1:32" x14ac:dyDescent="0.35">
      <c r="A91" s="36" t="s">
        <v>130</v>
      </c>
      <c r="B91" s="37" t="s">
        <v>26</v>
      </c>
      <c r="C91" s="38"/>
      <c r="D91" s="39">
        <v>73.197999999999993</v>
      </c>
      <c r="E91" s="40"/>
      <c r="F91" s="41"/>
      <c r="G91" s="42" t="s">
        <v>45</v>
      </c>
      <c r="H91" s="43" t="s">
        <v>28</v>
      </c>
      <c r="I91" s="44">
        <v>25.666</v>
      </c>
      <c r="J91" s="45">
        <v>0.20387066311691801</v>
      </c>
      <c r="K91" s="46">
        <v>1.44572957076164E-3</v>
      </c>
      <c r="L91" s="46">
        <v>0.132090079693685</v>
      </c>
      <c r="M91" s="46">
        <v>0.72742935153827604</v>
      </c>
      <c r="N91" s="46">
        <v>1.90565084459688E-2</v>
      </c>
      <c r="O91" s="46">
        <v>5.1122787336841502E-2</v>
      </c>
      <c r="P91" s="23">
        <v>1.1350151197024501</v>
      </c>
      <c r="Q91" s="45">
        <v>0.25938499851679497</v>
      </c>
      <c r="R91" s="46">
        <v>2.7923477208740299E-3</v>
      </c>
      <c r="S91" s="46">
        <v>0.137324474479006</v>
      </c>
      <c r="T91" s="46">
        <v>0.72742935153827604</v>
      </c>
      <c r="U91" s="46">
        <v>2.1198352064985101E-2</v>
      </c>
      <c r="V91" s="46">
        <v>5.1122787336841502E-2</v>
      </c>
      <c r="W91" s="26">
        <v>1.1992523116567799</v>
      </c>
      <c r="X91" s="45">
        <v>0.20387066311691801</v>
      </c>
      <c r="Y91" s="46">
        <v>1.44572957076164E-3</v>
      </c>
      <c r="Z91" s="46">
        <v>0.22058667405615501</v>
      </c>
      <c r="AA91" s="46">
        <v>9.1828586985075303E-2</v>
      </c>
      <c r="AB91" s="46">
        <v>5.1122787336841502E-2</v>
      </c>
      <c r="AC91" s="27">
        <v>0.568854441065752</v>
      </c>
      <c r="AD91" s="47">
        <v>-0.63039787059102703</v>
      </c>
      <c r="AE91" s="46">
        <v>0.77342445759348999</v>
      </c>
      <c r="AF91" s="48">
        <v>2.1081883608220999</v>
      </c>
    </row>
    <row r="92" spans="1:32" x14ac:dyDescent="0.35">
      <c r="A92" s="12" t="s">
        <v>131</v>
      </c>
      <c r="B92" s="13" t="s">
        <v>26</v>
      </c>
      <c r="C92" s="14">
        <v>77.413512721755396</v>
      </c>
      <c r="D92" s="15">
        <v>83.22682926829269</v>
      </c>
      <c r="E92" s="16">
        <v>0.92300000000000004</v>
      </c>
      <c r="F92" s="17">
        <v>42850.3</v>
      </c>
      <c r="G92" s="18" t="s">
        <v>45</v>
      </c>
      <c r="H92" s="19" t="s">
        <v>39</v>
      </c>
      <c r="I92" s="20">
        <v>51.225000000000001</v>
      </c>
      <c r="J92" s="21">
        <v>0.110782617254812</v>
      </c>
      <c r="K92" s="22">
        <v>8.4107554426944401E-4</v>
      </c>
      <c r="L92" s="22">
        <v>5.5676805580755502E-2</v>
      </c>
      <c r="M92" s="22">
        <v>3.9755156139366901</v>
      </c>
      <c r="N92" s="22">
        <v>0.38558454974189299</v>
      </c>
      <c r="O92" s="22">
        <v>7.3861595555925794E-2</v>
      </c>
      <c r="P92" s="23">
        <v>4.6022622576143499</v>
      </c>
      <c r="Q92" s="24">
        <v>0.67576278016406399</v>
      </c>
      <c r="R92" s="25">
        <v>0.19336559974821799</v>
      </c>
      <c r="S92" s="25">
        <v>0.19108261671148699</v>
      </c>
      <c r="T92" s="25">
        <v>4.3540997591793298</v>
      </c>
      <c r="U92" s="25">
        <v>0.48740065139141803</v>
      </c>
      <c r="V92" s="25">
        <v>7.3861595555925794E-2</v>
      </c>
      <c r="W92" s="26">
        <v>5.9755730027504503</v>
      </c>
      <c r="X92" s="24">
        <v>0.110782617254812</v>
      </c>
      <c r="Y92" s="25">
        <v>8.4107554426944401E-4</v>
      </c>
      <c r="Z92" s="25">
        <v>8.7269795547966905E-2</v>
      </c>
      <c r="AA92" s="25">
        <v>0.383667050350393</v>
      </c>
      <c r="AB92" s="25">
        <v>7.3861595555925794E-2</v>
      </c>
      <c r="AC92" s="27">
        <v>0.65642213425336804</v>
      </c>
      <c r="AD92" s="28">
        <v>-5.3191508684970801</v>
      </c>
      <c r="AE92" s="25">
        <v>3.8537797789004902</v>
      </c>
      <c r="AF92" s="29">
        <v>9.1032472717380593</v>
      </c>
    </row>
    <row r="93" spans="1:32" x14ac:dyDescent="0.35">
      <c r="A93" s="12" t="s">
        <v>132</v>
      </c>
      <c r="B93" s="13" t="s">
        <v>26</v>
      </c>
      <c r="C93" s="14">
        <v>64.265064910707352</v>
      </c>
      <c r="D93" s="15">
        <v>79.685000000000002</v>
      </c>
      <c r="E93" s="16">
        <v>0.83899999999999997</v>
      </c>
      <c r="F93" s="30">
        <v>43994.8</v>
      </c>
      <c r="G93" s="18" t="s">
        <v>27</v>
      </c>
      <c r="H93" s="19" t="s">
        <v>39</v>
      </c>
      <c r="I93" s="31">
        <v>4.2069999999999999</v>
      </c>
      <c r="J93" s="32">
        <v>2.6533124854104001E-2</v>
      </c>
      <c r="K93" s="33">
        <v>5.1737149512195799E-3</v>
      </c>
      <c r="L93" s="33">
        <v>1.7531684572473099E-3</v>
      </c>
      <c r="M93" s="33">
        <v>7.0629866240177401</v>
      </c>
      <c r="N93" s="33">
        <v>1.9070145108546099E-2</v>
      </c>
      <c r="O93" s="33">
        <v>0.45507609487598299</v>
      </c>
      <c r="P93" s="23">
        <v>7.5705928722648403</v>
      </c>
      <c r="Q93" s="32">
        <v>0.61696342754409905</v>
      </c>
      <c r="R93" s="33">
        <v>0.223902247060386</v>
      </c>
      <c r="S93" s="33">
        <v>0.14226763581956001</v>
      </c>
      <c r="T93" s="33">
        <v>5.7447889501566696</v>
      </c>
      <c r="U93" s="33">
        <v>0.49046168852142602</v>
      </c>
      <c r="V93" s="33">
        <v>0.45507609487598299</v>
      </c>
      <c r="W93" s="26">
        <v>7.67346004397813</v>
      </c>
      <c r="X93" s="32">
        <v>2.6533124854104001E-2</v>
      </c>
      <c r="Y93" s="33">
        <v>5.1737149512195799E-3</v>
      </c>
      <c r="Z93" s="33">
        <v>2.5923091114161802E-3</v>
      </c>
      <c r="AA93" s="33">
        <v>0.27468135340389499</v>
      </c>
      <c r="AB93" s="33">
        <v>0.45507609487598299</v>
      </c>
      <c r="AC93" s="27">
        <v>0.764056597196618</v>
      </c>
      <c r="AD93" s="34">
        <v>-6.9094034467815097</v>
      </c>
      <c r="AE93" s="33">
        <v>4.9487848509377104</v>
      </c>
      <c r="AF93" s="35">
        <v>10.0430518787909</v>
      </c>
    </row>
    <row r="94" spans="1:32" x14ac:dyDescent="0.35">
      <c r="A94" s="12" t="s">
        <v>133</v>
      </c>
      <c r="B94" s="13" t="s">
        <v>44</v>
      </c>
      <c r="C94" s="14">
        <v>74.124235186382251</v>
      </c>
      <c r="D94" s="15">
        <v>71.599999999999994</v>
      </c>
      <c r="E94" s="16">
        <v>0.69799999999999995</v>
      </c>
      <c r="F94" s="17">
        <v>5298.56</v>
      </c>
      <c r="G94" s="18" t="s">
        <v>27</v>
      </c>
      <c r="H94" s="19" t="s">
        <v>28</v>
      </c>
      <c r="I94" s="31">
        <v>6.4160000000000004</v>
      </c>
      <c r="J94" s="32">
        <v>0.54513830814556197</v>
      </c>
      <c r="K94" s="33">
        <v>0.25078792454155502</v>
      </c>
      <c r="L94" s="33">
        <v>3.2025907300636302E-3</v>
      </c>
      <c r="M94" s="33">
        <v>0.50067450667249702</v>
      </c>
      <c r="N94" s="33">
        <v>7.2788595612647305E-5</v>
      </c>
      <c r="O94" s="33">
        <v>7.6697487591844193E-2</v>
      </c>
      <c r="P94" s="23">
        <v>1.3765736062771301</v>
      </c>
      <c r="Q94" s="32">
        <v>0.60300079615317104</v>
      </c>
      <c r="R94" s="33">
        <v>0.22370465440093801</v>
      </c>
      <c r="S94" s="33">
        <v>5.7207440858448901E-2</v>
      </c>
      <c r="T94" s="33">
        <v>0.71406472976759705</v>
      </c>
      <c r="U94" s="33">
        <v>4.0903272088504599E-3</v>
      </c>
      <c r="V94" s="33">
        <v>7.6697487591844193E-2</v>
      </c>
      <c r="W94" s="26">
        <v>1.6787654359808499</v>
      </c>
      <c r="X94" s="32">
        <v>0.54513830814556197</v>
      </c>
      <c r="Y94" s="33">
        <v>0.53811749506080298</v>
      </c>
      <c r="Z94" s="33">
        <v>0.103199757617668</v>
      </c>
      <c r="AA94" s="33">
        <v>4.7546569205892397E-2</v>
      </c>
      <c r="AB94" s="33">
        <v>7.6697487591844193E-2</v>
      </c>
      <c r="AC94" s="27">
        <v>1.31069961762177</v>
      </c>
      <c r="AD94" s="34">
        <v>-0.36806581835907898</v>
      </c>
      <c r="AE94" s="33">
        <v>1.0826731240204399</v>
      </c>
      <c r="AF94" s="35">
        <v>1.28081630101252</v>
      </c>
    </row>
    <row r="95" spans="1:32" x14ac:dyDescent="0.35">
      <c r="A95" s="12" t="s">
        <v>134</v>
      </c>
      <c r="B95" s="13" t="s">
        <v>26</v>
      </c>
      <c r="C95" s="14">
        <v>63.430658277454206</v>
      </c>
      <c r="D95" s="15">
        <v>68.138000000000005</v>
      </c>
      <c r="E95" s="16">
        <v>0.61</v>
      </c>
      <c r="F95" s="17">
        <v>7826.57</v>
      </c>
      <c r="G95" s="18" t="s">
        <v>45</v>
      </c>
      <c r="H95" s="19" t="s">
        <v>35</v>
      </c>
      <c r="I95" s="31">
        <v>7.1689999999999996</v>
      </c>
      <c r="J95" s="24">
        <v>0.70142386991511496</v>
      </c>
      <c r="K95" s="25">
        <v>0.112076902219078</v>
      </c>
      <c r="L95" s="25">
        <v>0.43713286971919502</v>
      </c>
      <c r="M95" s="25">
        <v>0.77763324271284995</v>
      </c>
      <c r="N95" s="25">
        <v>1.27176933215901E-2</v>
      </c>
      <c r="O95" s="25">
        <v>0.17468972166809699</v>
      </c>
      <c r="P95" s="23">
        <v>2.2156742995559302</v>
      </c>
      <c r="Q95" s="24">
        <v>0.69977452723637501</v>
      </c>
      <c r="R95" s="25">
        <v>0.186555711729221</v>
      </c>
      <c r="S95" s="25">
        <v>0.292162354916012</v>
      </c>
      <c r="T95" s="25">
        <v>0.31327277510898299</v>
      </c>
      <c r="U95" s="25">
        <v>1.75520694358192E-2</v>
      </c>
      <c r="V95" s="25">
        <v>0.17468972166809699</v>
      </c>
      <c r="W95" s="26">
        <v>1.6840071600945099</v>
      </c>
      <c r="X95" s="24">
        <v>0.70142386991511596</v>
      </c>
      <c r="Y95" s="25">
        <v>0.115957977658421</v>
      </c>
      <c r="Z95" s="25">
        <v>0.63672525181349804</v>
      </c>
      <c r="AA95" s="25">
        <v>3.0695488402126901E-2</v>
      </c>
      <c r="AB95" s="25">
        <v>0.17468972166809699</v>
      </c>
      <c r="AC95" s="27">
        <v>1.65949230945726</v>
      </c>
      <c r="AD95" s="28">
        <v>-2.4514850637249799E-2</v>
      </c>
      <c r="AE95" s="25">
        <v>1.08605362834806</v>
      </c>
      <c r="AF95" s="29">
        <v>1.01477250029876</v>
      </c>
    </row>
    <row r="96" spans="1:32" x14ac:dyDescent="0.35">
      <c r="A96" s="36" t="s">
        <v>135</v>
      </c>
      <c r="B96" s="37" t="s">
        <v>26</v>
      </c>
      <c r="C96" s="38">
        <v>79.85515315126051</v>
      </c>
      <c r="D96" s="39">
        <v>75.387804878048797</v>
      </c>
      <c r="E96" s="40">
        <v>0.871</v>
      </c>
      <c r="F96" s="41">
        <v>30927.599999999999</v>
      </c>
      <c r="G96" s="42" t="s">
        <v>47</v>
      </c>
      <c r="H96" s="43" t="s">
        <v>39</v>
      </c>
      <c r="I96" s="44">
        <v>1.907</v>
      </c>
      <c r="J96" s="45">
        <v>2.49040764957808</v>
      </c>
      <c r="K96" s="46">
        <v>0.17772835569683201</v>
      </c>
      <c r="L96" s="46">
        <v>4.9397931009302303</v>
      </c>
      <c r="M96" s="46">
        <v>1.32041896238253</v>
      </c>
      <c r="N96" s="46">
        <v>0.10758903036548099</v>
      </c>
      <c r="O96" s="46">
        <v>8.9762326666823503E-2</v>
      </c>
      <c r="P96" s="23">
        <v>9.1256994256199793</v>
      </c>
      <c r="Q96" s="45">
        <v>1.5298883094917</v>
      </c>
      <c r="R96" s="46">
        <v>0.15657489535990399</v>
      </c>
      <c r="S96" s="46">
        <v>3.3953989745790101</v>
      </c>
      <c r="T96" s="46">
        <v>1.67272537865343</v>
      </c>
      <c r="U96" s="46">
        <v>0.18669720709298401</v>
      </c>
      <c r="V96" s="46">
        <v>8.9762326666823503E-2</v>
      </c>
      <c r="W96" s="26">
        <v>7.0310470918438499</v>
      </c>
      <c r="X96" s="45">
        <v>2.49040764957808</v>
      </c>
      <c r="Y96" s="46">
        <v>0.24092999070169199</v>
      </c>
      <c r="Z96" s="46">
        <v>4.3951416397993999</v>
      </c>
      <c r="AA96" s="46">
        <v>2.1214303921842599</v>
      </c>
      <c r="AB96" s="46">
        <v>8.9762326666823503E-2</v>
      </c>
      <c r="AC96" s="27">
        <v>9.3376719989302508</v>
      </c>
      <c r="AD96" s="47">
        <v>2.3066249070864</v>
      </c>
      <c r="AE96" s="46">
        <v>4.5344784666797802</v>
      </c>
      <c r="AF96" s="48">
        <v>0.75297644773229799</v>
      </c>
    </row>
    <row r="97" spans="1:32" x14ac:dyDescent="0.35">
      <c r="A97" s="12" t="s">
        <v>136</v>
      </c>
      <c r="B97" s="13" t="s">
        <v>26</v>
      </c>
      <c r="C97" s="14">
        <v>65.054797530751429</v>
      </c>
      <c r="D97" s="15">
        <v>79.236000000000004</v>
      </c>
      <c r="E97" s="16">
        <v>0.745</v>
      </c>
      <c r="F97" s="30">
        <v>14563.7</v>
      </c>
      <c r="G97" s="18" t="s">
        <v>27</v>
      </c>
      <c r="H97" s="19" t="s">
        <v>31</v>
      </c>
      <c r="I97" s="31">
        <v>6.8559999999999999</v>
      </c>
      <c r="J97" s="32">
        <v>0.13314171524792501</v>
      </c>
      <c r="K97" s="33">
        <v>3.6550850414880903E-2</v>
      </c>
      <c r="L97" s="33">
        <v>2.0679479798040401E-3</v>
      </c>
      <c r="M97" s="33">
        <v>1.5555711817375499</v>
      </c>
      <c r="N97" s="33">
        <v>7.8036538666544199E-3</v>
      </c>
      <c r="O97" s="33">
        <v>8.4424872641738105E-2</v>
      </c>
      <c r="P97" s="23">
        <v>1.81956022188855</v>
      </c>
      <c r="Q97" s="32">
        <v>0.60473310470994002</v>
      </c>
      <c r="R97" s="33">
        <v>0.33199407997394997</v>
      </c>
      <c r="S97" s="33">
        <v>0.13690968950406401</v>
      </c>
      <c r="T97" s="33">
        <v>1.9527603811294001</v>
      </c>
      <c r="U97" s="33">
        <v>0.104892390253852</v>
      </c>
      <c r="V97" s="33">
        <v>8.4424872641738105E-2</v>
      </c>
      <c r="W97" s="26">
        <v>3.2157145182129399</v>
      </c>
      <c r="X97" s="32">
        <v>0.13314171524792501</v>
      </c>
      <c r="Y97" s="33">
        <v>3.6550850414880903E-2</v>
      </c>
      <c r="Z97" s="33">
        <v>4.5471706972730903E-2</v>
      </c>
      <c r="AA97" s="33">
        <v>5.9298961532020496E-3</v>
      </c>
      <c r="AB97" s="33">
        <v>8.4424872641738105E-2</v>
      </c>
      <c r="AC97" s="27">
        <v>0.30551904143047698</v>
      </c>
      <c r="AD97" s="34">
        <v>-2.91019547678246</v>
      </c>
      <c r="AE97" s="33">
        <v>2.0738857310088301</v>
      </c>
      <c r="AF97" s="35">
        <v>10.525414400217301</v>
      </c>
    </row>
    <row r="98" spans="1:32" x14ac:dyDescent="0.35">
      <c r="A98" s="12" t="s">
        <v>137</v>
      </c>
      <c r="B98" s="13" t="s">
        <v>37</v>
      </c>
      <c r="C98" s="14">
        <v>55.269801375464539</v>
      </c>
      <c r="D98" s="15">
        <v>54.173000000000002</v>
      </c>
      <c r="E98" s="16">
        <v>0.52400000000000002</v>
      </c>
      <c r="F98" s="17">
        <v>2708.37</v>
      </c>
      <c r="G98" s="18" t="s">
        <v>33</v>
      </c>
      <c r="H98" s="19" t="s">
        <v>35</v>
      </c>
      <c r="I98" s="31">
        <v>2.125</v>
      </c>
      <c r="J98" s="32"/>
      <c r="K98" s="33"/>
      <c r="L98" s="33"/>
      <c r="M98" s="33"/>
      <c r="N98" s="33"/>
      <c r="O98" s="33"/>
      <c r="P98" s="23">
        <v>1.19783139369837</v>
      </c>
      <c r="Q98" s="32"/>
      <c r="R98" s="33"/>
      <c r="S98" s="33"/>
      <c r="T98" s="33"/>
      <c r="U98" s="33"/>
      <c r="V98" s="33"/>
      <c r="W98" s="26">
        <v>1.3410856000510301</v>
      </c>
      <c r="X98" s="32"/>
      <c r="Y98" s="33"/>
      <c r="Z98" s="33"/>
      <c r="AA98" s="33"/>
      <c r="AB98" s="33"/>
      <c r="AC98" s="27">
        <v>0.74848706886347205</v>
      </c>
      <c r="AD98" s="34">
        <v>-0.59259853118755801</v>
      </c>
      <c r="AE98" s="33">
        <v>0.86489589615463502</v>
      </c>
      <c r="AF98" s="35">
        <v>1.7917284824805</v>
      </c>
    </row>
    <row r="99" spans="1:32" x14ac:dyDescent="0.35">
      <c r="A99" s="12" t="s">
        <v>138</v>
      </c>
      <c r="B99" s="13" t="s">
        <v>44</v>
      </c>
      <c r="C99" s="14">
        <v>49.97543991596639</v>
      </c>
      <c r="D99" s="15">
        <v>61.103999999999999</v>
      </c>
      <c r="E99" s="16">
        <v>0.48399999999999999</v>
      </c>
      <c r="F99" s="17">
        <v>1553.07</v>
      </c>
      <c r="G99" s="18" t="s">
        <v>33</v>
      </c>
      <c r="H99" s="19" t="s">
        <v>28</v>
      </c>
      <c r="I99" s="31">
        <v>4.9370000000000003</v>
      </c>
      <c r="J99" s="24">
        <v>0.14074214572195901</v>
      </c>
      <c r="K99" s="25">
        <v>2.0042211549198701E-2</v>
      </c>
      <c r="L99" s="25">
        <v>0.77981332095973699</v>
      </c>
      <c r="M99" s="25">
        <v>7.2874917763351005E-2</v>
      </c>
      <c r="N99" s="25">
        <v>3.7321389480031497E-2</v>
      </c>
      <c r="O99" s="25">
        <v>3.7627984216914503E-2</v>
      </c>
      <c r="P99" s="23">
        <v>1.0884219696911901</v>
      </c>
      <c r="Q99" s="24">
        <v>0.24357160317861701</v>
      </c>
      <c r="R99" s="25">
        <v>3.1340206798632197E-2</v>
      </c>
      <c r="S99" s="25">
        <v>0.77087009328888101</v>
      </c>
      <c r="T99" s="25">
        <v>7.6502332794941202E-2</v>
      </c>
      <c r="U99" s="25">
        <v>4.8698240971654198E-2</v>
      </c>
      <c r="V99" s="25">
        <v>3.7627984216914503E-2</v>
      </c>
      <c r="W99" s="26">
        <v>1.20861046124964</v>
      </c>
      <c r="X99" s="24">
        <v>0.14074214572195901</v>
      </c>
      <c r="Y99" s="25">
        <v>0.32638215758439398</v>
      </c>
      <c r="Z99" s="25">
        <v>2.11801464887388</v>
      </c>
      <c r="AA99" s="25">
        <v>0.27312531719098598</v>
      </c>
      <c r="AB99" s="25">
        <v>3.7627984216914503E-2</v>
      </c>
      <c r="AC99" s="27">
        <v>2.89589225358813</v>
      </c>
      <c r="AD99" s="28">
        <v>1.68728179233849</v>
      </c>
      <c r="AE99" s="25">
        <v>0.77945973616046405</v>
      </c>
      <c r="AF99" s="29">
        <v>0.41735339419210798</v>
      </c>
    </row>
    <row r="100" spans="1:32" x14ac:dyDescent="0.35">
      <c r="A100" s="12" t="s">
        <v>139</v>
      </c>
      <c r="B100" s="13" t="s">
        <v>26</v>
      </c>
      <c r="C100" s="14"/>
      <c r="D100" s="15">
        <v>76.282926829268291</v>
      </c>
      <c r="E100" s="16">
        <v>0.88400000000000001</v>
      </c>
      <c r="F100" s="17">
        <v>37237.5</v>
      </c>
      <c r="G100" s="18" t="s">
        <v>47</v>
      </c>
      <c r="H100" s="19" t="s">
        <v>31</v>
      </c>
      <c r="I100" s="31">
        <v>2.76</v>
      </c>
      <c r="J100" s="24">
        <v>2.21323675882544</v>
      </c>
      <c r="K100" s="25">
        <v>0.190469361813348</v>
      </c>
      <c r="L100" s="25">
        <v>1.4307158177833501</v>
      </c>
      <c r="M100" s="25">
        <v>1.5356157978448699</v>
      </c>
      <c r="N100" s="25">
        <v>0.20726547452724001</v>
      </c>
      <c r="O100" s="25">
        <v>0.13007800837983299</v>
      </c>
      <c r="P100" s="23">
        <v>5.7073812191740796</v>
      </c>
      <c r="Q100" s="24">
        <v>1.3063127591947199</v>
      </c>
      <c r="R100" s="25">
        <v>0.30267573704172901</v>
      </c>
      <c r="S100" s="25">
        <v>1.34397861692844</v>
      </c>
      <c r="T100" s="25">
        <v>2.6001075911251799</v>
      </c>
      <c r="U100" s="25">
        <v>0.25449242318482101</v>
      </c>
      <c r="V100" s="25">
        <v>0.13007800837983299</v>
      </c>
      <c r="W100" s="26">
        <v>5.9376451358547202</v>
      </c>
      <c r="X100" s="24">
        <v>2.21323675882544</v>
      </c>
      <c r="Y100" s="25">
        <v>0.31327619936555101</v>
      </c>
      <c r="Z100" s="25">
        <v>2.2037018329091498</v>
      </c>
      <c r="AA100" s="25">
        <v>0.33722527507716099</v>
      </c>
      <c r="AB100" s="25">
        <v>0.13007800837983299</v>
      </c>
      <c r="AC100" s="27">
        <v>5.1975180745571299</v>
      </c>
      <c r="AD100" s="28">
        <v>-0.74012706129758998</v>
      </c>
      <c r="AE100" s="25">
        <v>3.8293192549587198</v>
      </c>
      <c r="AF100" s="29">
        <v>1.1424000937910399</v>
      </c>
    </row>
    <row r="101" spans="1:32" x14ac:dyDescent="0.35">
      <c r="A101" s="36" t="s">
        <v>140</v>
      </c>
      <c r="B101" s="37" t="s">
        <v>26</v>
      </c>
      <c r="C101" s="38">
        <v>75.109214242707935</v>
      </c>
      <c r="D101" s="39">
        <v>82.639024390243918</v>
      </c>
      <c r="E101" s="40">
        <v>0.92700000000000005</v>
      </c>
      <c r="F101" s="41">
        <v>118216</v>
      </c>
      <c r="G101" s="42" t="s">
        <v>47</v>
      </c>
      <c r="H101" s="43" t="s">
        <v>39</v>
      </c>
      <c r="I101" s="44">
        <v>0.61599999999999999</v>
      </c>
      <c r="J101" s="45">
        <v>0.39434975155630603</v>
      </c>
      <c r="K101" s="46">
        <v>0.140615418279466</v>
      </c>
      <c r="L101" s="46">
        <v>0.39712425555511399</v>
      </c>
      <c r="M101" s="46">
        <v>5.0609064890743296</v>
      </c>
      <c r="N101" s="46">
        <v>5.0895105172465497E-5</v>
      </c>
      <c r="O101" s="46">
        <v>7.4910682107742196E-2</v>
      </c>
      <c r="P101" s="23">
        <v>6.06795749167813</v>
      </c>
      <c r="Q101" s="45">
        <v>1.04715934875188</v>
      </c>
      <c r="R101" s="46">
        <v>0.60538676974308703</v>
      </c>
      <c r="S101" s="46">
        <v>1.19296334156668</v>
      </c>
      <c r="T101" s="46">
        <v>9.2355027069700508</v>
      </c>
      <c r="U101" s="46">
        <v>0.10874998617940899</v>
      </c>
      <c r="V101" s="46">
        <v>7.4910682107742196E-2</v>
      </c>
      <c r="W101" s="26">
        <v>12.264672835318899</v>
      </c>
      <c r="X101" s="45">
        <v>0.39434975155630603</v>
      </c>
      <c r="Y101" s="46">
        <v>0.140615418279466</v>
      </c>
      <c r="Z101" s="46">
        <v>0.68638427872547902</v>
      </c>
      <c r="AA101" s="46">
        <v>9.2482643964830703E-4</v>
      </c>
      <c r="AB101" s="46">
        <v>7.4910682107742196E-2</v>
      </c>
      <c r="AC101" s="27">
        <v>1.29718495710864</v>
      </c>
      <c r="AD101" s="47">
        <v>-10.9674878782102</v>
      </c>
      <c r="AE101" s="46">
        <v>7.9097599754578702</v>
      </c>
      <c r="AF101" s="48">
        <v>9.4548373908499794</v>
      </c>
    </row>
    <row r="102" spans="1:32" x14ac:dyDescent="0.35">
      <c r="A102" s="12" t="s">
        <v>141</v>
      </c>
      <c r="B102" s="13" t="s">
        <v>26</v>
      </c>
      <c r="C102" s="14">
        <v>49.922941456582627</v>
      </c>
      <c r="D102" s="15">
        <v>65.882000000000005</v>
      </c>
      <c r="E102" s="16">
        <v>0.51</v>
      </c>
      <c r="F102" s="17">
        <v>1585.15</v>
      </c>
      <c r="G102" s="18" t="s">
        <v>33</v>
      </c>
      <c r="H102" s="19" t="s">
        <v>28</v>
      </c>
      <c r="I102" s="31">
        <v>26.969000000000001</v>
      </c>
      <c r="J102" s="24">
        <v>0.201536737007081</v>
      </c>
      <c r="K102" s="25">
        <v>0.25736230954241701</v>
      </c>
      <c r="L102" s="25">
        <v>0.20891559330922499</v>
      </c>
      <c r="M102" s="25">
        <v>4.6004234415398297E-2</v>
      </c>
      <c r="N102" s="25">
        <v>2.2222055071175702E-2</v>
      </c>
      <c r="O102" s="25">
        <v>6.46027483832224E-2</v>
      </c>
      <c r="P102" s="23">
        <v>0.80064367772851897</v>
      </c>
      <c r="Q102" s="24">
        <v>0.22369330664275699</v>
      </c>
      <c r="R102" s="25">
        <v>0.25581956509034998</v>
      </c>
      <c r="S102" s="25">
        <v>0.21250359747084499</v>
      </c>
      <c r="T102" s="25">
        <v>8.5600171809359193E-2</v>
      </c>
      <c r="U102" s="25">
        <v>2.38858320732654E-2</v>
      </c>
      <c r="V102" s="25">
        <v>6.46027483832224E-2</v>
      </c>
      <c r="W102" s="26">
        <v>0.86610522146979796</v>
      </c>
      <c r="X102" s="24">
        <v>0.201536737007081</v>
      </c>
      <c r="Y102" s="25">
        <v>1.0659561167989</v>
      </c>
      <c r="Z102" s="25">
        <v>0.62396407916799002</v>
      </c>
      <c r="AA102" s="25">
        <v>0.17432475907415801</v>
      </c>
      <c r="AB102" s="25">
        <v>6.46027483832224E-2</v>
      </c>
      <c r="AC102" s="27">
        <v>2.1303844404313499</v>
      </c>
      <c r="AD102" s="28">
        <v>1.2642792189615499</v>
      </c>
      <c r="AE102" s="25">
        <v>0.55857049815375304</v>
      </c>
      <c r="AF102" s="29">
        <v>0.406548792336482</v>
      </c>
    </row>
    <row r="103" spans="1:32" x14ac:dyDescent="0.35">
      <c r="A103" s="12" t="s">
        <v>142</v>
      </c>
      <c r="B103" s="13" t="s">
        <v>26</v>
      </c>
      <c r="C103" s="14">
        <v>53.367685922616737</v>
      </c>
      <c r="D103" s="15">
        <v>64.119</v>
      </c>
      <c r="E103" s="16">
        <v>0.51900000000000002</v>
      </c>
      <c r="F103" s="17">
        <v>1411.37</v>
      </c>
      <c r="G103" s="18" t="s">
        <v>33</v>
      </c>
      <c r="H103" s="19" t="s">
        <v>28</v>
      </c>
      <c r="I103" s="31">
        <v>18.629000000000001</v>
      </c>
      <c r="J103" s="24">
        <v>0.38756864109783801</v>
      </c>
      <c r="K103" s="25">
        <v>6.3938719047800199E-2</v>
      </c>
      <c r="L103" s="25">
        <v>0.17192207863328801</v>
      </c>
      <c r="M103" s="25">
        <v>2.3417197149391299E-2</v>
      </c>
      <c r="N103" s="25">
        <v>1.06722794515881E-2</v>
      </c>
      <c r="O103" s="25">
        <v>8.1574631560261596E-2</v>
      </c>
      <c r="P103" s="23">
        <v>0.73909354694016705</v>
      </c>
      <c r="Q103" s="24">
        <v>0.35780931945119199</v>
      </c>
      <c r="R103" s="25">
        <v>6.4365905626485295E-2</v>
      </c>
      <c r="S103" s="25">
        <v>0.17333976002503701</v>
      </c>
      <c r="T103" s="25">
        <v>6.4239332947524694E-2</v>
      </c>
      <c r="U103" s="25">
        <v>1.22572068912236E-2</v>
      </c>
      <c r="V103" s="25">
        <v>8.1574631560261596E-2</v>
      </c>
      <c r="W103" s="26">
        <v>0.753586156501724</v>
      </c>
      <c r="X103" s="24">
        <v>0.38756864109783801</v>
      </c>
      <c r="Y103" s="25">
        <v>6.3938719047800199E-2</v>
      </c>
      <c r="Z103" s="25">
        <v>1.33692736275298E-2</v>
      </c>
      <c r="AA103" s="25">
        <v>4.7324671465454299E-2</v>
      </c>
      <c r="AB103" s="25">
        <v>8.1574631560261596E-2</v>
      </c>
      <c r="AC103" s="27">
        <v>0.59377593679888396</v>
      </c>
      <c r="AD103" s="28">
        <v>-0.15981021970284001</v>
      </c>
      <c r="AE103" s="25">
        <v>0.48600445350579002</v>
      </c>
      <c r="AF103" s="29">
        <v>1.2691422972853901</v>
      </c>
    </row>
    <row r="104" spans="1:32" x14ac:dyDescent="0.35">
      <c r="A104" s="12" t="s">
        <v>143</v>
      </c>
      <c r="B104" s="13" t="s">
        <v>26</v>
      </c>
      <c r="C104" s="14">
        <v>70.158011904761892</v>
      </c>
      <c r="D104" s="15">
        <v>75.760000000000005</v>
      </c>
      <c r="E104" s="16">
        <v>0.81</v>
      </c>
      <c r="F104" s="17">
        <v>27920.6</v>
      </c>
      <c r="G104" s="18" t="s">
        <v>45</v>
      </c>
      <c r="H104" s="19" t="s">
        <v>31</v>
      </c>
      <c r="I104" s="31">
        <v>31.95</v>
      </c>
      <c r="J104" s="24">
        <v>0.69434830135212</v>
      </c>
      <c r="K104" s="25">
        <v>1.9372529901888101E-3</v>
      </c>
      <c r="L104" s="25">
        <v>0.34036152177281498</v>
      </c>
      <c r="M104" s="25">
        <v>2.4758698750916102</v>
      </c>
      <c r="N104" s="25">
        <v>0.543908282019547</v>
      </c>
      <c r="O104" s="25">
        <v>0.13101273646036199</v>
      </c>
      <c r="P104" s="23">
        <v>4.1874379696866404</v>
      </c>
      <c r="Q104" s="24">
        <v>0.73137809504858997</v>
      </c>
      <c r="R104" s="25">
        <v>0.124785875353531</v>
      </c>
      <c r="S104" s="25">
        <v>0.36885981411324997</v>
      </c>
      <c r="T104" s="25">
        <v>2.3390401006806401</v>
      </c>
      <c r="U104" s="25">
        <v>0.56926736479252005</v>
      </c>
      <c r="V104" s="25">
        <v>0.13101273646036199</v>
      </c>
      <c r="W104" s="26">
        <v>4.2643439864488899</v>
      </c>
      <c r="X104" s="24">
        <v>0.69434830135212</v>
      </c>
      <c r="Y104" s="25">
        <v>1.65039395207431E-2</v>
      </c>
      <c r="Z104" s="25">
        <v>0.54848041382171397</v>
      </c>
      <c r="AA104" s="25">
        <v>0.758177286698687</v>
      </c>
      <c r="AB104" s="25">
        <v>0.13101273646036199</v>
      </c>
      <c r="AC104" s="27">
        <v>2.1485226778536299</v>
      </c>
      <c r="AD104" s="28">
        <v>-2.11582130859526</v>
      </c>
      <c r="AE104" s="25">
        <v>2.7501701707415198</v>
      </c>
      <c r="AF104" s="29">
        <v>1.9847796024703599</v>
      </c>
    </row>
    <row r="105" spans="1:32" x14ac:dyDescent="0.35">
      <c r="A105" s="12" t="s">
        <v>144</v>
      </c>
      <c r="B105" s="13" t="s">
        <v>26</v>
      </c>
      <c r="C105" s="14">
        <v>53.752560992644746</v>
      </c>
      <c r="D105" s="15">
        <v>59.664000000000001</v>
      </c>
      <c r="E105" s="16">
        <v>0.433</v>
      </c>
      <c r="F105" s="17">
        <v>2321.85</v>
      </c>
      <c r="G105" s="18" t="s">
        <v>33</v>
      </c>
      <c r="H105" s="19" t="s">
        <v>28</v>
      </c>
      <c r="I105" s="31">
        <v>19.658000000000001</v>
      </c>
      <c r="J105" s="24">
        <v>0.422611349824209</v>
      </c>
      <c r="K105" s="25">
        <v>0.51953830093466102</v>
      </c>
      <c r="L105" s="25">
        <v>0.13444396870433301</v>
      </c>
      <c r="M105" s="25">
        <v>3.0399377666316799E-2</v>
      </c>
      <c r="N105" s="25">
        <v>1.3591173338893399E-2</v>
      </c>
      <c r="O105" s="25">
        <v>5.22755992853614E-2</v>
      </c>
      <c r="P105" s="23">
        <v>1.1728597697537699</v>
      </c>
      <c r="Q105" s="24">
        <v>0.39635243308951701</v>
      </c>
      <c r="R105" s="25">
        <v>0.43524909680601997</v>
      </c>
      <c r="S105" s="25">
        <v>0.13316546643997901</v>
      </c>
      <c r="T105" s="25">
        <v>7.6278139620049104E-2</v>
      </c>
      <c r="U105" s="25">
        <v>3.0854369204252399E-2</v>
      </c>
      <c r="V105" s="25">
        <v>5.22755992853614E-2</v>
      </c>
      <c r="W105" s="26">
        <v>1.12417510444518</v>
      </c>
      <c r="X105" s="24">
        <v>0.422611349824209</v>
      </c>
      <c r="Y105" s="25">
        <v>0.51953830093466102</v>
      </c>
      <c r="Z105" s="25">
        <v>0.47664849270168402</v>
      </c>
      <c r="AA105" s="25">
        <v>3.5878362024506602E-2</v>
      </c>
      <c r="AB105" s="25">
        <v>5.22755992853614E-2</v>
      </c>
      <c r="AC105" s="27">
        <v>1.50695210477042</v>
      </c>
      <c r="AD105" s="28">
        <v>0.38277700032523998</v>
      </c>
      <c r="AE105" s="25">
        <v>0.72500549879653198</v>
      </c>
      <c r="AF105" s="29">
        <v>0.74599259053189604</v>
      </c>
    </row>
    <row r="106" spans="1:32" x14ac:dyDescent="0.35">
      <c r="A106" s="36" t="s">
        <v>145</v>
      </c>
      <c r="B106" s="37" t="s">
        <v>37</v>
      </c>
      <c r="C106" s="38">
        <v>76.362766549953321</v>
      </c>
      <c r="D106" s="39">
        <v>82.858536585365869</v>
      </c>
      <c r="E106" s="40">
        <v>0.91500000000000004</v>
      </c>
      <c r="F106" s="41">
        <v>47040.9</v>
      </c>
      <c r="G106" s="42" t="s">
        <v>47</v>
      </c>
      <c r="H106" s="43" t="s">
        <v>39</v>
      </c>
      <c r="I106" s="44">
        <v>0.44</v>
      </c>
      <c r="J106" s="45"/>
      <c r="K106" s="46"/>
      <c r="L106" s="46"/>
      <c r="M106" s="46"/>
      <c r="N106" s="46"/>
      <c r="O106" s="46"/>
      <c r="P106" s="23">
        <v>1.2898866447931301</v>
      </c>
      <c r="Q106" s="45"/>
      <c r="R106" s="46"/>
      <c r="S106" s="46"/>
      <c r="T106" s="46"/>
      <c r="U106" s="46"/>
      <c r="V106" s="46"/>
      <c r="W106" s="26">
        <v>4.3637790922156201</v>
      </c>
      <c r="X106" s="45"/>
      <c r="Y106" s="46"/>
      <c r="Z106" s="46"/>
      <c r="AA106" s="46"/>
      <c r="AB106" s="46"/>
      <c r="AC106" s="27">
        <v>0.49714134080689598</v>
      </c>
      <c r="AD106" s="47">
        <v>-3.86663775140872</v>
      </c>
      <c r="AE106" s="46">
        <v>2.8142980794358499</v>
      </c>
      <c r="AF106" s="48">
        <v>8.7777433378058891</v>
      </c>
    </row>
    <row r="107" spans="1:32" x14ac:dyDescent="0.35">
      <c r="A107" s="12" t="s">
        <v>146</v>
      </c>
      <c r="B107" s="13" t="s">
        <v>37</v>
      </c>
      <c r="C107" s="14" t="s">
        <v>57</v>
      </c>
      <c r="D107" s="15" t="s">
        <v>57</v>
      </c>
      <c r="E107" s="16" t="s">
        <v>57</v>
      </c>
      <c r="F107" s="17" t="s">
        <v>57</v>
      </c>
      <c r="G107" s="18" t="s">
        <v>38</v>
      </c>
      <c r="H107" s="19"/>
      <c r="I107" s="20">
        <v>0.376</v>
      </c>
      <c r="J107" s="21"/>
      <c r="K107" s="22"/>
      <c r="L107" s="22"/>
      <c r="M107" s="22"/>
      <c r="N107" s="22"/>
      <c r="O107" s="22"/>
      <c r="P107" s="23">
        <v>2.2261136946858899</v>
      </c>
      <c r="Q107" s="24"/>
      <c r="R107" s="25"/>
      <c r="S107" s="25"/>
      <c r="T107" s="25"/>
      <c r="U107" s="25"/>
      <c r="V107" s="25"/>
      <c r="W107" s="26">
        <v>3.9409091168652801</v>
      </c>
      <c r="X107" s="24"/>
      <c r="Y107" s="25"/>
      <c r="Z107" s="25"/>
      <c r="AA107" s="25"/>
      <c r="AB107" s="25"/>
      <c r="AC107" s="27">
        <v>0.50535228638566498</v>
      </c>
      <c r="AD107" s="28">
        <v>-3.43555683047961</v>
      </c>
      <c r="AE107" s="25">
        <v>2.54157983812925</v>
      </c>
      <c r="AF107" s="29">
        <v>7.7983403321494604</v>
      </c>
    </row>
    <row r="108" spans="1:32" x14ac:dyDescent="0.35">
      <c r="A108" s="12" t="s">
        <v>147</v>
      </c>
      <c r="B108" s="13" t="s">
        <v>44</v>
      </c>
      <c r="C108" s="14"/>
      <c r="D108" s="15"/>
      <c r="E108" s="16"/>
      <c r="F108" s="30"/>
      <c r="G108" s="18" t="s">
        <v>33</v>
      </c>
      <c r="H108" s="19" t="s">
        <v>35</v>
      </c>
      <c r="I108" s="31">
        <v>4.5259999999999998</v>
      </c>
      <c r="J108" s="32">
        <v>0.11175076856808699</v>
      </c>
      <c r="K108" s="33">
        <v>1.4791861875574699</v>
      </c>
      <c r="L108" s="33">
        <v>0.194964752141116</v>
      </c>
      <c r="M108" s="33">
        <v>0.219457498530955</v>
      </c>
      <c r="N108" s="33">
        <v>0.327224617723476</v>
      </c>
      <c r="O108" s="33">
        <v>2.93280712452994E-2</v>
      </c>
      <c r="P108" s="23">
        <v>2.3619118957663998</v>
      </c>
      <c r="Q108" s="32">
        <v>0.43914451909170099</v>
      </c>
      <c r="R108" s="33">
        <v>1.3452578933450201</v>
      </c>
      <c r="S108" s="33">
        <v>0.20230722961338199</v>
      </c>
      <c r="T108" s="33">
        <v>0.381559170691112</v>
      </c>
      <c r="U108" s="33">
        <v>0</v>
      </c>
      <c r="V108" s="33">
        <v>2.93280712452994E-2</v>
      </c>
      <c r="W108" s="26">
        <v>2.39759688398652</v>
      </c>
      <c r="X108" s="32">
        <v>0.11175076856808699</v>
      </c>
      <c r="Y108" s="33">
        <v>2.5542535109086599</v>
      </c>
      <c r="Z108" s="33">
        <v>5.3534969979506797E-2</v>
      </c>
      <c r="AA108" s="33">
        <v>1.2067628086998601</v>
      </c>
      <c r="AB108" s="33">
        <v>2.93280712452994E-2</v>
      </c>
      <c r="AC108" s="27">
        <v>3.9556301294014098</v>
      </c>
      <c r="AD108" s="34">
        <v>1.55803324541488</v>
      </c>
      <c r="AE108" s="33">
        <v>1.5462634939292199</v>
      </c>
      <c r="AF108" s="35">
        <v>0.60612261651200905</v>
      </c>
    </row>
    <row r="109" spans="1:32" x14ac:dyDescent="0.35">
      <c r="A109" s="12" t="s">
        <v>148</v>
      </c>
      <c r="B109" s="13" t="s">
        <v>37</v>
      </c>
      <c r="C109" s="14">
        <v>68.293262745098048</v>
      </c>
      <c r="D109" s="15">
        <v>74.235853658536584</v>
      </c>
      <c r="E109" s="16">
        <v>0.81699999999999995</v>
      </c>
      <c r="F109" s="17">
        <v>22851.599999999999</v>
      </c>
      <c r="G109" s="18" t="s">
        <v>33</v>
      </c>
      <c r="H109" s="19" t="s">
        <v>31</v>
      </c>
      <c r="I109" s="31">
        <v>1.27</v>
      </c>
      <c r="J109" s="32"/>
      <c r="K109" s="33"/>
      <c r="L109" s="33"/>
      <c r="M109" s="33"/>
      <c r="N109" s="33"/>
      <c r="O109" s="33"/>
      <c r="P109" s="23">
        <v>1.75166737601567</v>
      </c>
      <c r="Q109" s="32"/>
      <c r="R109" s="33"/>
      <c r="S109" s="33"/>
      <c r="T109" s="33"/>
      <c r="U109" s="33"/>
      <c r="V109" s="33"/>
      <c r="W109" s="26">
        <v>3.18826822781954</v>
      </c>
      <c r="X109" s="32"/>
      <c r="Y109" s="33"/>
      <c r="Z109" s="33"/>
      <c r="AA109" s="33"/>
      <c r="AB109" s="33"/>
      <c r="AC109" s="27">
        <v>0.70246124873875804</v>
      </c>
      <c r="AD109" s="34">
        <v>-2.4858069790807802</v>
      </c>
      <c r="AE109" s="33">
        <v>2.05618500860527</v>
      </c>
      <c r="AF109" s="35">
        <v>4.5387104748396396</v>
      </c>
    </row>
    <row r="110" spans="1:32" x14ac:dyDescent="0.35">
      <c r="A110" s="12" t="s">
        <v>149</v>
      </c>
      <c r="B110" s="13" t="s">
        <v>26</v>
      </c>
      <c r="C110" s="14">
        <v>70.337856582633066</v>
      </c>
      <c r="D110" s="15">
        <v>74.201999999999998</v>
      </c>
      <c r="E110" s="16">
        <v>0.77900000000000003</v>
      </c>
      <c r="F110" s="17">
        <v>19925.8</v>
      </c>
      <c r="G110" s="18" t="s">
        <v>58</v>
      </c>
      <c r="H110" s="19" t="s">
        <v>31</v>
      </c>
      <c r="I110" s="31">
        <v>127.57599999999999</v>
      </c>
      <c r="J110" s="24">
        <v>0.36704730809797997</v>
      </c>
      <c r="K110" s="25">
        <v>0.22062027540826101</v>
      </c>
      <c r="L110" s="25">
        <v>0.158445472081709</v>
      </c>
      <c r="M110" s="25">
        <v>1.1790552872675699</v>
      </c>
      <c r="N110" s="25">
        <v>0.105006602742472</v>
      </c>
      <c r="O110" s="25">
        <v>8.4370628725420893E-2</v>
      </c>
      <c r="P110" s="23">
        <v>2.1145455743234098</v>
      </c>
      <c r="Q110" s="24">
        <v>0.56066075988493502</v>
      </c>
      <c r="R110" s="25">
        <v>0.21798902382889099</v>
      </c>
      <c r="S110" s="25">
        <v>0.26435168814146498</v>
      </c>
      <c r="T110" s="25">
        <v>1.28630084494473</v>
      </c>
      <c r="U110" s="25">
        <v>0.106937971754411</v>
      </c>
      <c r="V110" s="25">
        <v>8.4370628725420893E-2</v>
      </c>
      <c r="W110" s="26">
        <v>2.5206109172798499</v>
      </c>
      <c r="X110" s="24">
        <v>0.36704730809797997</v>
      </c>
      <c r="Y110" s="25">
        <v>0.22062027540826101</v>
      </c>
      <c r="Z110" s="25">
        <v>0.43590459981608298</v>
      </c>
      <c r="AA110" s="25">
        <v>0.135489098898007</v>
      </c>
      <c r="AB110" s="25">
        <v>8.4370628725420893E-2</v>
      </c>
      <c r="AC110" s="27">
        <v>1.2434319109457499</v>
      </c>
      <c r="AD110" s="28">
        <v>-1.2771790063341</v>
      </c>
      <c r="AE110" s="25">
        <v>1.6255979767995099</v>
      </c>
      <c r="AF110" s="29">
        <v>2.0271402841533002</v>
      </c>
    </row>
    <row r="111" spans="1:32" x14ac:dyDescent="0.35">
      <c r="A111" s="36" t="s">
        <v>150</v>
      </c>
      <c r="B111" s="37" t="s">
        <v>26</v>
      </c>
      <c r="C111" s="38">
        <v>63.64477403375674</v>
      </c>
      <c r="D111" s="39">
        <v>71.822000000000003</v>
      </c>
      <c r="E111" s="40">
        <v>0.746</v>
      </c>
      <c r="F111" s="41">
        <v>12214.5</v>
      </c>
      <c r="G111" s="42" t="s">
        <v>45</v>
      </c>
      <c r="H111" s="43" t="s">
        <v>35</v>
      </c>
      <c r="I111" s="44">
        <v>3.2250000000000001</v>
      </c>
      <c r="J111" s="45">
        <v>0.42439295065820898</v>
      </c>
      <c r="K111" s="46">
        <v>5.8015285995701298</v>
      </c>
      <c r="L111" s="46">
        <v>0.104685304886449</v>
      </c>
      <c r="M111" s="46">
        <v>2.3313408067422898</v>
      </c>
      <c r="N111" s="46">
        <v>2.0938137345651699E-5</v>
      </c>
      <c r="O111" s="46">
        <v>1.4742861183678501E-2</v>
      </c>
      <c r="P111" s="23">
        <v>8.6767114611780993</v>
      </c>
      <c r="Q111" s="45">
        <v>0.41977680762144298</v>
      </c>
      <c r="R111" s="46">
        <v>4.7023632638981603</v>
      </c>
      <c r="S111" s="46">
        <v>0.15400006156271401</v>
      </c>
      <c r="T111" s="46">
        <v>2.4024545444494501</v>
      </c>
      <c r="U111" s="46">
        <v>4.01266980248153E-3</v>
      </c>
      <c r="V111" s="46">
        <v>1.4742861183678501E-2</v>
      </c>
      <c r="W111" s="26">
        <v>7.6973502085179204</v>
      </c>
      <c r="X111" s="45">
        <v>0.42439295065820898</v>
      </c>
      <c r="Y111" s="46">
        <v>7.16582709376266</v>
      </c>
      <c r="Z111" s="46">
        <v>6.5154215463834504</v>
      </c>
      <c r="AA111" s="46">
        <v>7.8279920499088301E-2</v>
      </c>
      <c r="AB111" s="46">
        <v>1.4742861183678501E-2</v>
      </c>
      <c r="AC111" s="27">
        <v>14.1986643724871</v>
      </c>
      <c r="AD111" s="47">
        <v>6.5013141639691696</v>
      </c>
      <c r="AE111" s="46">
        <v>4.9641921487777099</v>
      </c>
      <c r="AF111" s="48">
        <v>0.54211790676826999</v>
      </c>
    </row>
    <row r="112" spans="1:32" x14ac:dyDescent="0.35">
      <c r="A112" s="12" t="s">
        <v>151</v>
      </c>
      <c r="B112" s="13" t="s">
        <v>26</v>
      </c>
      <c r="C112" s="14">
        <v>68.830684593837532</v>
      </c>
      <c r="D112" s="15">
        <v>76.682926829268297</v>
      </c>
      <c r="E112" s="16">
        <v>0.83699999999999997</v>
      </c>
      <c r="F112" s="30">
        <v>21559</v>
      </c>
      <c r="G112" s="18" t="s">
        <v>30</v>
      </c>
      <c r="H112" s="19" t="s">
        <v>31</v>
      </c>
      <c r="I112" s="31">
        <v>0.628</v>
      </c>
      <c r="J112" s="32">
        <v>3.13592243736973E-2</v>
      </c>
      <c r="K112" s="33">
        <v>0.20285102991397</v>
      </c>
      <c r="L112" s="33">
        <v>1.1187114229808901</v>
      </c>
      <c r="M112" s="33">
        <v>1.3465924558584901</v>
      </c>
      <c r="N112" s="33">
        <v>1.6894988583406E-2</v>
      </c>
      <c r="O112" s="33">
        <v>0.29749092340060801</v>
      </c>
      <c r="P112" s="23">
        <v>3.0139000451110598</v>
      </c>
      <c r="Q112" s="32">
        <v>0.57859824276414995</v>
      </c>
      <c r="R112" s="33">
        <v>0.43626308707921102</v>
      </c>
      <c r="S112" s="33">
        <v>1.0546984304541001</v>
      </c>
      <c r="T112" s="33">
        <v>2.0405352665066601</v>
      </c>
      <c r="U112" s="33">
        <v>0.102157846357204</v>
      </c>
      <c r="V112" s="33">
        <v>0.29749092340060801</v>
      </c>
      <c r="W112" s="26">
        <v>4.5097437965619296</v>
      </c>
      <c r="X112" s="32">
        <v>3.13592243736973E-2</v>
      </c>
      <c r="Y112" s="33">
        <v>0.34176936580120099</v>
      </c>
      <c r="Z112" s="33">
        <v>1.9156132337473799</v>
      </c>
      <c r="AA112" s="33">
        <v>0.24731063734727499</v>
      </c>
      <c r="AB112" s="33">
        <v>0.29749092340060801</v>
      </c>
      <c r="AC112" s="27">
        <v>2.8335433846701599</v>
      </c>
      <c r="AD112" s="34">
        <v>-1.6762004118917599</v>
      </c>
      <c r="AE112" s="33">
        <v>2.90843395992531</v>
      </c>
      <c r="AF112" s="35">
        <v>1.59155628989491</v>
      </c>
    </row>
    <row r="113" spans="1:32" x14ac:dyDescent="0.35">
      <c r="A113" s="12" t="s">
        <v>152</v>
      </c>
      <c r="B113" s="13" t="s">
        <v>44</v>
      </c>
      <c r="C113" s="14">
        <v>68.48649390756303</v>
      </c>
      <c r="D113" s="15">
        <v>74.27</v>
      </c>
      <c r="E113" s="16">
        <v>0.68200000000000005</v>
      </c>
      <c r="F113" s="17">
        <v>7857.9</v>
      </c>
      <c r="G113" s="18" t="s">
        <v>33</v>
      </c>
      <c r="H113" s="19" t="s">
        <v>35</v>
      </c>
      <c r="I113" s="31">
        <v>36.472000000000001</v>
      </c>
      <c r="J113" s="32">
        <v>0.36215249119052201</v>
      </c>
      <c r="K113" s="33">
        <v>0.158167913578728</v>
      </c>
      <c r="L113" s="33">
        <v>7.3898428778098699E-2</v>
      </c>
      <c r="M113" s="33">
        <v>0.64923954680382301</v>
      </c>
      <c r="N113" s="33">
        <v>0.13864364373789601</v>
      </c>
      <c r="O113" s="33">
        <v>3.6478306336020498E-2</v>
      </c>
      <c r="P113" s="23">
        <v>1.4185803304250899</v>
      </c>
      <c r="Q113" s="32">
        <v>0.588482772118196</v>
      </c>
      <c r="R113" s="33">
        <v>0.16693331884405399</v>
      </c>
      <c r="S113" s="33">
        <v>0.144038549470317</v>
      </c>
      <c r="T113" s="33">
        <v>0.686905327416651</v>
      </c>
      <c r="U113" s="33">
        <v>8.0653791799886604E-2</v>
      </c>
      <c r="V113" s="33">
        <v>3.6478306336020498E-2</v>
      </c>
      <c r="W113" s="26">
        <v>1.70349206598512</v>
      </c>
      <c r="X113" s="32">
        <v>0.36215249119052201</v>
      </c>
      <c r="Y113" s="33">
        <v>0.158167913578728</v>
      </c>
      <c r="Z113" s="33">
        <v>8.7197150561647702E-2</v>
      </c>
      <c r="AA113" s="33">
        <v>6.7384239871652707E-2</v>
      </c>
      <c r="AB113" s="33">
        <v>3.6478306336020498E-2</v>
      </c>
      <c r="AC113" s="27">
        <v>0.71138010153857101</v>
      </c>
      <c r="AD113" s="34">
        <v>-0.99211196444654903</v>
      </c>
      <c r="AE113" s="33">
        <v>1.0986198770208599</v>
      </c>
      <c r="AF113" s="35">
        <v>2.3946299064323102</v>
      </c>
    </row>
    <row r="114" spans="1:32" x14ac:dyDescent="0.35">
      <c r="A114" s="12" t="s">
        <v>153</v>
      </c>
      <c r="B114" s="13" t="s">
        <v>26</v>
      </c>
      <c r="C114" s="14">
        <v>53.46432815126051</v>
      </c>
      <c r="D114" s="15">
        <v>61.165999999999997</v>
      </c>
      <c r="E114" s="16">
        <v>0.45600000000000002</v>
      </c>
      <c r="F114" s="17">
        <v>1281.78</v>
      </c>
      <c r="G114" s="18" t="s">
        <v>33</v>
      </c>
      <c r="H114" s="19" t="s">
        <v>28</v>
      </c>
      <c r="I114" s="31">
        <v>30.366</v>
      </c>
      <c r="J114" s="24">
        <v>0.21480993681428801</v>
      </c>
      <c r="K114" s="25">
        <v>5.6381451930010103E-2</v>
      </c>
      <c r="L114" s="25">
        <v>0.25348477479054898</v>
      </c>
      <c r="M114" s="25">
        <v>9.1029622600501195E-2</v>
      </c>
      <c r="N114" s="25">
        <v>3.1360612603702799E-2</v>
      </c>
      <c r="O114" s="25">
        <v>5.33464524819382E-2</v>
      </c>
      <c r="P114" s="23">
        <v>0.70041285122098995</v>
      </c>
      <c r="Q114" s="24">
        <v>0.24674163206837199</v>
      </c>
      <c r="R114" s="25">
        <v>6.0381892044752097E-2</v>
      </c>
      <c r="S114" s="25">
        <v>0.245447019290184</v>
      </c>
      <c r="T114" s="25">
        <v>0.149921148529856</v>
      </c>
      <c r="U114" s="25">
        <v>3.8067149128432697E-2</v>
      </c>
      <c r="V114" s="25">
        <v>5.33464524819382E-2</v>
      </c>
      <c r="W114" s="26">
        <v>0.79390529354353601</v>
      </c>
      <c r="X114" s="24">
        <v>0.21480993681428801</v>
      </c>
      <c r="Y114" s="25">
        <v>0.64990608908603698</v>
      </c>
      <c r="Z114" s="25">
        <v>0.47186107473515898</v>
      </c>
      <c r="AA114" s="25">
        <v>0.140134430950109</v>
      </c>
      <c r="AB114" s="25">
        <v>5.33464524819382E-2</v>
      </c>
      <c r="AC114" s="27">
        <v>1.5300579840675299</v>
      </c>
      <c r="AD114" s="28">
        <v>0.73615269052399301</v>
      </c>
      <c r="AE114" s="25">
        <v>0.51200716068766705</v>
      </c>
      <c r="AF114" s="29">
        <v>0.51887268444101997</v>
      </c>
    </row>
    <row r="115" spans="1:32" x14ac:dyDescent="0.35">
      <c r="A115" s="12" t="s">
        <v>154</v>
      </c>
      <c r="B115" s="13" t="s">
        <v>26</v>
      </c>
      <c r="C115" s="14">
        <v>65.583917577030817</v>
      </c>
      <c r="D115" s="15">
        <v>66.61</v>
      </c>
      <c r="E115" s="16">
        <v>0.59799999999999998</v>
      </c>
      <c r="F115" s="17">
        <v>4848.5600000000004</v>
      </c>
      <c r="G115" s="18" t="s">
        <v>45</v>
      </c>
      <c r="H115" s="19" t="s">
        <v>28</v>
      </c>
      <c r="I115" s="31">
        <v>54.045000000000002</v>
      </c>
      <c r="J115" s="24">
        <v>0.53574229644034499</v>
      </c>
      <c r="K115" s="25">
        <v>4.7002868524577803E-3</v>
      </c>
      <c r="L115" s="25">
        <v>0.32898067634462802</v>
      </c>
      <c r="M115" s="25">
        <v>0.194611508711687</v>
      </c>
      <c r="N115" s="25">
        <v>6.0649767871446297E-2</v>
      </c>
      <c r="O115" s="25">
        <v>5.8026938114404202E-2</v>
      </c>
      <c r="P115" s="23">
        <v>1.18271147433497</v>
      </c>
      <c r="Q115" s="24">
        <v>0.45060451246418598</v>
      </c>
      <c r="R115" s="25">
        <v>9.9035219378482992E-3</v>
      </c>
      <c r="S115" s="25">
        <v>0.33968049056602401</v>
      </c>
      <c r="T115" s="25">
        <v>0.27721888938447198</v>
      </c>
      <c r="U115" s="25">
        <v>4.4238292931905801E-2</v>
      </c>
      <c r="V115" s="25">
        <v>5.8026938114404202E-2</v>
      </c>
      <c r="W115" s="26">
        <v>1.17967264539884</v>
      </c>
      <c r="X115" s="24">
        <v>0.53574229644034499</v>
      </c>
      <c r="Y115" s="25">
        <v>4.7002868524577803E-3</v>
      </c>
      <c r="Z115" s="25">
        <v>0.51037710198317598</v>
      </c>
      <c r="AA115" s="25">
        <v>0.28748059990056501</v>
      </c>
      <c r="AB115" s="25">
        <v>5.8026938114404202E-2</v>
      </c>
      <c r="AC115" s="27">
        <v>1.39632722329095</v>
      </c>
      <c r="AD115" s="28">
        <v>0.21665457789211001</v>
      </c>
      <c r="AE115" s="25">
        <v>0.76079709585466804</v>
      </c>
      <c r="AF115" s="29">
        <v>0.84483968064341997</v>
      </c>
    </row>
    <row r="116" spans="1:32" x14ac:dyDescent="0.35">
      <c r="A116" s="36" t="s">
        <v>155</v>
      </c>
      <c r="B116" s="37" t="s">
        <v>44</v>
      </c>
      <c r="C116" s="38">
        <v>63.183512114845946</v>
      </c>
      <c r="D116" s="39">
        <v>63.075000000000003</v>
      </c>
      <c r="E116" s="40">
        <v>0.63900000000000001</v>
      </c>
      <c r="F116" s="41">
        <v>9954.6299999999992</v>
      </c>
      <c r="G116" s="42" t="s">
        <v>33</v>
      </c>
      <c r="H116" s="43" t="s">
        <v>31</v>
      </c>
      <c r="I116" s="44">
        <v>2.4950000000000001</v>
      </c>
      <c r="J116" s="45">
        <v>0.35859536831812699</v>
      </c>
      <c r="K116" s="46">
        <v>1.29583223629925</v>
      </c>
      <c r="L116" s="46">
        <v>0.28362770601197701</v>
      </c>
      <c r="M116" s="46">
        <v>0.53350846008094099</v>
      </c>
      <c r="N116" s="46">
        <v>1.8419819369944199</v>
      </c>
      <c r="O116" s="46">
        <v>1.59978266218632E-2</v>
      </c>
      <c r="P116" s="23">
        <v>4.3295435343265796</v>
      </c>
      <c r="Q116" s="45">
        <v>0.56923124021975702</v>
      </c>
      <c r="R116" s="46">
        <v>0.257938378402918</v>
      </c>
      <c r="S116" s="46">
        <v>0.294330660919703</v>
      </c>
      <c r="T116" s="46">
        <v>1.1830982339040299</v>
      </c>
      <c r="U116" s="46">
        <v>0.37561884072417301</v>
      </c>
      <c r="V116" s="46">
        <v>1.59978266218632E-2</v>
      </c>
      <c r="W116" s="26">
        <v>2.6962151807924402</v>
      </c>
      <c r="X116" s="45">
        <v>0.35859536831812699</v>
      </c>
      <c r="Y116" s="46">
        <v>1.4961536625534999</v>
      </c>
      <c r="Z116" s="46">
        <v>0.30372930021789701</v>
      </c>
      <c r="AA116" s="46">
        <v>4.4488266764080402</v>
      </c>
      <c r="AB116" s="46">
        <v>1.59978266218632E-2</v>
      </c>
      <c r="AC116" s="27">
        <v>6.6233028341194302</v>
      </c>
      <c r="AD116" s="47">
        <v>3.9270876533269901</v>
      </c>
      <c r="AE116" s="46">
        <v>1.7388490674483901</v>
      </c>
      <c r="AF116" s="48">
        <v>0.40708016050588702</v>
      </c>
    </row>
    <row r="117" spans="1:32" x14ac:dyDescent="0.35">
      <c r="A117" s="12" t="s">
        <v>156</v>
      </c>
      <c r="B117" s="13" t="s">
        <v>26</v>
      </c>
      <c r="C117" s="14">
        <v>65.940162549162892</v>
      </c>
      <c r="D117" s="15">
        <v>69.558000000000007</v>
      </c>
      <c r="E117" s="16">
        <v>0.61099999999999999</v>
      </c>
      <c r="F117" s="17">
        <v>3952.76</v>
      </c>
      <c r="G117" s="18" t="s">
        <v>45</v>
      </c>
      <c r="H117" s="19" t="s">
        <v>28</v>
      </c>
      <c r="I117" s="31">
        <v>28.609000000000002</v>
      </c>
      <c r="J117" s="24">
        <v>0.16154844186513401</v>
      </c>
      <c r="K117" s="25">
        <v>4.6233776615775497E-2</v>
      </c>
      <c r="L117" s="25">
        <v>0.18496020454074899</v>
      </c>
      <c r="M117" s="25">
        <v>0.13346664107612899</v>
      </c>
      <c r="N117" s="25">
        <v>1.2716940365289501E-3</v>
      </c>
      <c r="O117" s="25">
        <v>0.10031611187883401</v>
      </c>
      <c r="P117" s="23">
        <v>0.62779687001314999</v>
      </c>
      <c r="Q117" s="24">
        <v>0.28597446713986602</v>
      </c>
      <c r="R117" s="25">
        <v>5.6395996225743601E-2</v>
      </c>
      <c r="S117" s="25">
        <v>0.19278391662677399</v>
      </c>
      <c r="T117" s="25">
        <v>0.24325526806112599</v>
      </c>
      <c r="U117" s="25">
        <v>3.8332400265013301E-3</v>
      </c>
      <c r="V117" s="25">
        <v>0.10031611187883401</v>
      </c>
      <c r="W117" s="26">
        <v>0.88255899995884401</v>
      </c>
      <c r="X117" s="24">
        <v>0.16154844186513401</v>
      </c>
      <c r="Y117" s="25">
        <v>4.6233776615775497E-2</v>
      </c>
      <c r="Z117" s="25">
        <v>9.13587988017351E-2</v>
      </c>
      <c r="AA117" s="25">
        <v>4.9011555712499101E-3</v>
      </c>
      <c r="AB117" s="25">
        <v>0.10031611187883401</v>
      </c>
      <c r="AC117" s="27">
        <v>0.404358284732729</v>
      </c>
      <c r="AD117" s="28">
        <v>-0.47820071522611501</v>
      </c>
      <c r="AE117" s="25">
        <v>0.56918190542773495</v>
      </c>
      <c r="AF117" s="29">
        <v>2.1826163412039201</v>
      </c>
    </row>
    <row r="118" spans="1:32" x14ac:dyDescent="0.35">
      <c r="A118" s="12" t="s">
        <v>157</v>
      </c>
      <c r="B118" s="13" t="s">
        <v>37</v>
      </c>
      <c r="C118" s="14">
        <v>79.682321778711483</v>
      </c>
      <c r="D118" s="15">
        <v>82.112195121951217</v>
      </c>
      <c r="E118" s="16">
        <v>0.94299999999999995</v>
      </c>
      <c r="F118" s="17">
        <v>57258.3</v>
      </c>
      <c r="G118" s="18" t="s">
        <v>47</v>
      </c>
      <c r="H118" s="19" t="s">
        <v>39</v>
      </c>
      <c r="I118" s="31">
        <v>17.123000000000001</v>
      </c>
      <c r="J118" s="24"/>
      <c r="K118" s="25"/>
      <c r="L118" s="25"/>
      <c r="M118" s="25"/>
      <c r="N118" s="25"/>
      <c r="O118" s="25"/>
      <c r="P118" s="23">
        <v>3.63927169818944</v>
      </c>
      <c r="Q118" s="24"/>
      <c r="R118" s="25"/>
      <c r="S118" s="25"/>
      <c r="T118" s="25"/>
      <c r="U118" s="25"/>
      <c r="V118" s="25"/>
      <c r="W118" s="26">
        <v>6.3647493619218301</v>
      </c>
      <c r="X118" s="24"/>
      <c r="Y118" s="25"/>
      <c r="Z118" s="25"/>
      <c r="AA118" s="25"/>
      <c r="AB118" s="25"/>
      <c r="AC118" s="27">
        <v>1.1392298356427899</v>
      </c>
      <c r="AD118" s="28">
        <v>-5.2255195262790402</v>
      </c>
      <c r="AE118" s="25">
        <v>4.1047682586179102</v>
      </c>
      <c r="AF118" s="29">
        <v>5.5868878805571596</v>
      </c>
    </row>
    <row r="119" spans="1:32" x14ac:dyDescent="0.35">
      <c r="A119" s="12" t="s">
        <v>158</v>
      </c>
      <c r="B119" s="13" t="s">
        <v>37</v>
      </c>
      <c r="C119" s="14">
        <v>77.811158543417378</v>
      </c>
      <c r="D119" s="15">
        <v>82.056097560975616</v>
      </c>
      <c r="E119" s="16">
        <v>0.93700000000000006</v>
      </c>
      <c r="F119" s="17">
        <v>42056.7</v>
      </c>
      <c r="G119" s="18" t="s">
        <v>45</v>
      </c>
      <c r="H119" s="19" t="s">
        <v>39</v>
      </c>
      <c r="I119" s="31">
        <v>4.7830000000000004</v>
      </c>
      <c r="J119" s="24"/>
      <c r="K119" s="25"/>
      <c r="L119" s="25"/>
      <c r="M119" s="25"/>
      <c r="N119" s="25"/>
      <c r="O119" s="25"/>
      <c r="P119" s="23">
        <v>11.779295732137401</v>
      </c>
      <c r="Q119" s="24"/>
      <c r="R119" s="25"/>
      <c r="S119" s="25"/>
      <c r="T119" s="25"/>
      <c r="U119" s="25"/>
      <c r="V119" s="25"/>
      <c r="W119" s="26">
        <v>5.7534029526947599</v>
      </c>
      <c r="X119" s="24"/>
      <c r="Y119" s="25"/>
      <c r="Z119" s="25"/>
      <c r="AA119" s="25"/>
      <c r="AB119" s="25"/>
      <c r="AC119" s="27">
        <v>8.7908313600682195</v>
      </c>
      <c r="AD119" s="28">
        <v>3.0374284073734499</v>
      </c>
      <c r="AE119" s="25">
        <v>3.71049737803486</v>
      </c>
      <c r="AF119" s="29">
        <v>0.65447768442347998</v>
      </c>
    </row>
    <row r="120" spans="1:32" x14ac:dyDescent="0.35">
      <c r="A120" s="12" t="s">
        <v>159</v>
      </c>
      <c r="B120" s="13" t="s">
        <v>26</v>
      </c>
      <c r="C120" s="14">
        <v>67.147935667600379</v>
      </c>
      <c r="D120" s="15">
        <v>74.054000000000002</v>
      </c>
      <c r="E120" s="16">
        <v>0.66400000000000003</v>
      </c>
      <c r="F120" s="17">
        <v>5466.61</v>
      </c>
      <c r="G120" s="18" t="s">
        <v>38</v>
      </c>
      <c r="H120" s="19" t="s">
        <v>35</v>
      </c>
      <c r="I120" s="31">
        <v>6.5460000000000003</v>
      </c>
      <c r="J120" s="24">
        <v>0.60887717613779602</v>
      </c>
      <c r="K120" s="25">
        <v>0.53241246049273805</v>
      </c>
      <c r="L120" s="25">
        <v>0.36113282352588899</v>
      </c>
      <c r="M120" s="25">
        <v>0.25564303435760299</v>
      </c>
      <c r="N120" s="25">
        <v>9.7770608942149895E-2</v>
      </c>
      <c r="O120" s="25">
        <v>8.9168610854678199E-2</v>
      </c>
      <c r="P120" s="23">
        <v>1.94500471431085</v>
      </c>
      <c r="Q120" s="24">
        <v>0.46996449303358401</v>
      </c>
      <c r="R120" s="25">
        <v>0.18872812109630599</v>
      </c>
      <c r="S120" s="25">
        <v>0.373198654638845</v>
      </c>
      <c r="T120" s="25">
        <v>0.44507271637512302</v>
      </c>
      <c r="U120" s="25">
        <v>1.6084448641895399E-2</v>
      </c>
      <c r="V120" s="25">
        <v>8.9168610854678199E-2</v>
      </c>
      <c r="W120" s="26">
        <v>1.58221704464043</v>
      </c>
      <c r="X120" s="24">
        <v>0.60887717613779602</v>
      </c>
      <c r="Y120" s="25">
        <v>0.53241246049273805</v>
      </c>
      <c r="Z120" s="25">
        <v>0.72670838450937703</v>
      </c>
      <c r="AA120" s="25">
        <v>0.444275003210651</v>
      </c>
      <c r="AB120" s="25">
        <v>8.9168610854678199E-2</v>
      </c>
      <c r="AC120" s="27">
        <v>2.4014416352052401</v>
      </c>
      <c r="AD120" s="28">
        <v>0.81922459056481001</v>
      </c>
      <c r="AE120" s="25">
        <v>1.0204069215890099</v>
      </c>
      <c r="AF120" s="29">
        <v>0.65886133622614695</v>
      </c>
    </row>
    <row r="121" spans="1:32" x14ac:dyDescent="0.35">
      <c r="A121" s="36" t="s">
        <v>160</v>
      </c>
      <c r="B121" s="37" t="s">
        <v>26</v>
      </c>
      <c r="C121" s="38">
        <v>51.990007911412249</v>
      </c>
      <c r="D121" s="39">
        <v>62.896999999999998</v>
      </c>
      <c r="E121" s="40">
        <v>0.40600000000000003</v>
      </c>
      <c r="F121" s="41">
        <v>1224.3399999999999</v>
      </c>
      <c r="G121" s="42" t="s">
        <v>33</v>
      </c>
      <c r="H121" s="43" t="s">
        <v>28</v>
      </c>
      <c r="I121" s="44">
        <v>23.311</v>
      </c>
      <c r="J121" s="45">
        <v>0.69271755382253597</v>
      </c>
      <c r="K121" s="46">
        <v>0.38118314650727703</v>
      </c>
      <c r="L121" s="46">
        <v>0.21158340476484899</v>
      </c>
      <c r="M121" s="46">
        <v>2.87898366289819E-2</v>
      </c>
      <c r="N121" s="46">
        <v>7.7925450497231003E-3</v>
      </c>
      <c r="O121" s="46">
        <v>1.1770919978816199E-2</v>
      </c>
      <c r="P121" s="23">
        <v>1.3338374067521801</v>
      </c>
      <c r="Q121" s="45">
        <v>0.73924450974601197</v>
      </c>
      <c r="R121" s="46">
        <v>0.36609577911684998</v>
      </c>
      <c r="S121" s="46">
        <v>0.212311604019257</v>
      </c>
      <c r="T121" s="46">
        <v>6.8851708783214893E-2</v>
      </c>
      <c r="U121" s="46">
        <v>9.94039260453684E-3</v>
      </c>
      <c r="V121" s="46">
        <v>1.1770919978816199E-2</v>
      </c>
      <c r="W121" s="26">
        <v>1.4082149142486899</v>
      </c>
      <c r="X121" s="45">
        <v>0.69271755382253597</v>
      </c>
      <c r="Y121" s="46">
        <v>0.38118314650727703</v>
      </c>
      <c r="Z121" s="46">
        <v>3.4348389236713801E-2</v>
      </c>
      <c r="AA121" s="46">
        <v>4.7215290326200999E-4</v>
      </c>
      <c r="AB121" s="46">
        <v>1.1770919978816199E-2</v>
      </c>
      <c r="AC121" s="27">
        <v>1.1204921624486099</v>
      </c>
      <c r="AD121" s="47">
        <v>-0.28772275180008</v>
      </c>
      <c r="AE121" s="46">
        <v>0.90818908218170302</v>
      </c>
      <c r="AF121" s="48">
        <v>1.2567824759892201</v>
      </c>
    </row>
    <row r="122" spans="1:32" x14ac:dyDescent="0.35">
      <c r="A122" s="12" t="s">
        <v>161</v>
      </c>
      <c r="B122" s="13" t="s">
        <v>26</v>
      </c>
      <c r="C122" s="14">
        <v>54.066445284780571</v>
      </c>
      <c r="D122" s="15">
        <v>52.91</v>
      </c>
      <c r="E122" s="16">
        <v>0.53800000000000003</v>
      </c>
      <c r="F122" s="17">
        <v>5135.49</v>
      </c>
      <c r="G122" s="18" t="s">
        <v>33</v>
      </c>
      <c r="H122" s="19" t="s">
        <v>35</v>
      </c>
      <c r="I122" s="20">
        <v>200.964</v>
      </c>
      <c r="J122" s="21">
        <v>0.28804879305452902</v>
      </c>
      <c r="K122" s="22">
        <v>9.0225207488914799E-2</v>
      </c>
      <c r="L122" s="22">
        <v>0.157498582931939</v>
      </c>
      <c r="M122" s="22">
        <v>0.166852501030617</v>
      </c>
      <c r="N122" s="22">
        <v>1.8115521953981299E-2</v>
      </c>
      <c r="O122" s="22">
        <v>4.7362431119690102E-2</v>
      </c>
      <c r="P122" s="23">
        <v>0.76810303757967102</v>
      </c>
      <c r="Q122" s="24">
        <v>0.312006030225913</v>
      </c>
      <c r="R122" s="25">
        <v>9.6988451710246004E-2</v>
      </c>
      <c r="S122" s="25">
        <v>0.163773587430634</v>
      </c>
      <c r="T122" s="25">
        <v>0.19254608167495199</v>
      </c>
      <c r="U122" s="25">
        <v>3.8172828917496002E-2</v>
      </c>
      <c r="V122" s="25">
        <v>4.7362431119690102E-2</v>
      </c>
      <c r="W122" s="26">
        <v>0.85084941107893197</v>
      </c>
      <c r="X122" s="24">
        <v>0.28804879305452902</v>
      </c>
      <c r="Y122" s="25">
        <v>9.3998332546566907E-2</v>
      </c>
      <c r="Z122" s="25">
        <v>3.55153482335673E-2</v>
      </c>
      <c r="AA122" s="25">
        <v>1.55967161265243E-2</v>
      </c>
      <c r="AB122" s="25">
        <v>4.7362431119690102E-2</v>
      </c>
      <c r="AC122" s="27">
        <v>0.48052162108087698</v>
      </c>
      <c r="AD122" s="28">
        <v>-0.37032778999805499</v>
      </c>
      <c r="AE122" s="25">
        <v>0.54873168711956499</v>
      </c>
      <c r="AF122" s="29">
        <v>1.77067872443501</v>
      </c>
    </row>
    <row r="123" spans="1:32" x14ac:dyDescent="0.35">
      <c r="A123" s="12" t="s">
        <v>162</v>
      </c>
      <c r="B123" s="13" t="s">
        <v>26</v>
      </c>
      <c r="C123" s="14">
        <v>82.2487299019608</v>
      </c>
      <c r="D123" s="15">
        <v>82.958536585365863</v>
      </c>
      <c r="E123" s="16">
        <v>0.96099999999999997</v>
      </c>
      <c r="F123" s="30">
        <v>63164</v>
      </c>
      <c r="G123" s="18" t="s">
        <v>30</v>
      </c>
      <c r="H123" s="19" t="s">
        <v>39</v>
      </c>
      <c r="I123" s="31">
        <v>5.3789999999999996</v>
      </c>
      <c r="J123" s="32">
        <v>0.24390786751427801</v>
      </c>
      <c r="K123" s="33">
        <v>8.1007731210311004E-2</v>
      </c>
      <c r="L123" s="33">
        <v>1.5387107377695599</v>
      </c>
      <c r="M123" s="33">
        <v>2.62054517238822</v>
      </c>
      <c r="N123" s="33">
        <v>4.1129942017233301</v>
      </c>
      <c r="O123" s="33">
        <v>0.14217517874959301</v>
      </c>
      <c r="P123" s="23">
        <v>8.7393408893552902</v>
      </c>
      <c r="Q123" s="32">
        <v>0.88577581652971704</v>
      </c>
      <c r="R123" s="33">
        <v>0.115118504505754</v>
      </c>
      <c r="S123" s="33">
        <v>0.89913906654529197</v>
      </c>
      <c r="T123" s="33">
        <v>2.55500091943872</v>
      </c>
      <c r="U123" s="33">
        <v>0.72697401870238398</v>
      </c>
      <c r="V123" s="33">
        <v>0.14217517874959301</v>
      </c>
      <c r="W123" s="26">
        <v>5.3241835044714598</v>
      </c>
      <c r="X123" s="32">
        <v>0.24390786751427801</v>
      </c>
      <c r="Y123" s="33">
        <v>8.1007731210311004E-2</v>
      </c>
      <c r="Z123" s="33">
        <v>3.4944164444383699</v>
      </c>
      <c r="AA123" s="33">
        <v>2.9255019155174402</v>
      </c>
      <c r="AB123" s="33">
        <v>0.14217517874959301</v>
      </c>
      <c r="AC123" s="27">
        <v>6.8870091374299998</v>
      </c>
      <c r="AD123" s="34">
        <v>1.5628256329585399</v>
      </c>
      <c r="AE123" s="33">
        <v>3.4336842206167502</v>
      </c>
      <c r="AF123" s="35">
        <v>0.77307629454638205</v>
      </c>
    </row>
    <row r="124" spans="1:32" x14ac:dyDescent="0.35">
      <c r="A124" s="12" t="s">
        <v>163</v>
      </c>
      <c r="B124" s="13" t="s">
        <v>26</v>
      </c>
      <c r="C124" s="14">
        <v>68.897146913508479</v>
      </c>
      <c r="D124" s="15">
        <v>78.001999999999995</v>
      </c>
      <c r="E124" s="16">
        <v>0.83899999999999997</v>
      </c>
      <c r="F124" s="17">
        <v>29410.2</v>
      </c>
      <c r="G124" s="18" t="s">
        <v>27</v>
      </c>
      <c r="H124" s="19" t="s">
        <v>39</v>
      </c>
      <c r="I124" s="31">
        <v>4.9749999999999996</v>
      </c>
      <c r="J124" s="32">
        <v>5.6212499950879097E-2</v>
      </c>
      <c r="K124" s="33">
        <v>3.1359616536632003E-2</v>
      </c>
      <c r="L124" s="33">
        <v>4.1024970365590302E-3</v>
      </c>
      <c r="M124" s="33">
        <v>5.4161957763406097</v>
      </c>
      <c r="N124" s="33">
        <v>0.75183151087767097</v>
      </c>
      <c r="O124" s="33">
        <v>0.38660991429397101</v>
      </c>
      <c r="P124" s="23">
        <v>6.6463118150363298</v>
      </c>
      <c r="Q124" s="32">
        <v>0.64359718440846003</v>
      </c>
      <c r="R124" s="33">
        <v>0.31605266303204299</v>
      </c>
      <c r="S124" s="33">
        <v>9.9504543950631102E-2</v>
      </c>
      <c r="T124" s="33">
        <v>4.4567264002637597</v>
      </c>
      <c r="U124" s="33">
        <v>0.49916550651716801</v>
      </c>
      <c r="V124" s="33">
        <v>0.38660991429397101</v>
      </c>
      <c r="W124" s="26">
        <v>6.4016562124660403</v>
      </c>
      <c r="X124" s="32">
        <v>5.6212499950879097E-2</v>
      </c>
      <c r="Y124" s="33">
        <v>3.1359616536632003E-2</v>
      </c>
      <c r="Z124" s="33">
        <v>1.00050223661082E-3</v>
      </c>
      <c r="AA124" s="33">
        <v>1.1746211048176201</v>
      </c>
      <c r="AB124" s="33">
        <v>0.38660991429397101</v>
      </c>
      <c r="AC124" s="27">
        <v>1.6498036378357099</v>
      </c>
      <c r="AD124" s="34">
        <v>-4.7518525746303304</v>
      </c>
      <c r="AE124" s="33">
        <v>4.1285703064323496</v>
      </c>
      <c r="AF124" s="35">
        <v>3.8802534226824901</v>
      </c>
    </row>
    <row r="125" spans="1:32" x14ac:dyDescent="0.35">
      <c r="A125" s="12" t="s">
        <v>164</v>
      </c>
      <c r="B125" s="13" t="s">
        <v>26</v>
      </c>
      <c r="C125" s="14">
        <v>59.151852240896375</v>
      </c>
      <c r="D125" s="15">
        <v>66.756</v>
      </c>
      <c r="E125" s="16">
        <v>0.54600000000000004</v>
      </c>
      <c r="F125" s="17">
        <v>5412.61</v>
      </c>
      <c r="G125" s="18" t="s">
        <v>45</v>
      </c>
      <c r="H125" s="19" t="s">
        <v>35</v>
      </c>
      <c r="I125" s="31">
        <v>216.565</v>
      </c>
      <c r="J125" s="24">
        <v>0.27730289598799601</v>
      </c>
      <c r="K125" s="25">
        <v>3.15259222724459E-3</v>
      </c>
      <c r="L125" s="25">
        <v>6.24410014307153E-2</v>
      </c>
      <c r="M125" s="25">
        <v>0.274716930614538</v>
      </c>
      <c r="N125" s="25">
        <v>3.3271711572805E-2</v>
      </c>
      <c r="O125" s="25">
        <v>3.9207611338723698E-2</v>
      </c>
      <c r="P125" s="23">
        <v>0.69009274317202296</v>
      </c>
      <c r="Q125" s="24">
        <v>0.244256992839433</v>
      </c>
      <c r="R125" s="25">
        <v>4.2847708516495697E-3</v>
      </c>
      <c r="S125" s="25">
        <v>7.2230811977766707E-2</v>
      </c>
      <c r="T125" s="25">
        <v>0.32855302554411903</v>
      </c>
      <c r="U125" s="25">
        <v>1.6767192180736499E-2</v>
      </c>
      <c r="V125" s="25">
        <v>3.9207611338723698E-2</v>
      </c>
      <c r="W125" s="26">
        <v>0.70530040473242805</v>
      </c>
      <c r="X125" s="24">
        <v>0.27730289598799601</v>
      </c>
      <c r="Y125" s="25">
        <v>3.15259222724459E-3</v>
      </c>
      <c r="Z125" s="25">
        <v>1.7703140598988702E-2</v>
      </c>
      <c r="AA125" s="25">
        <v>2.9025182977797801E-2</v>
      </c>
      <c r="AB125" s="25">
        <v>3.9207611338723698E-2</v>
      </c>
      <c r="AC125" s="27">
        <v>0.36639142313075101</v>
      </c>
      <c r="AD125" s="28">
        <v>-0.33890898160167698</v>
      </c>
      <c r="AE125" s="25">
        <v>0.45486389950504902</v>
      </c>
      <c r="AF125" s="29">
        <v>1.9249915806045801</v>
      </c>
    </row>
    <row r="126" spans="1:32" x14ac:dyDescent="0.35">
      <c r="A126" s="36" t="s">
        <v>165</v>
      </c>
      <c r="B126" s="37" t="s">
        <v>26</v>
      </c>
      <c r="C126" s="38">
        <v>65.457069817927163</v>
      </c>
      <c r="D126" s="39">
        <v>77.81</v>
      </c>
      <c r="E126" s="40">
        <v>0.81699999999999995</v>
      </c>
      <c r="F126" s="41">
        <v>31646.2</v>
      </c>
      <c r="G126" s="42" t="s">
        <v>38</v>
      </c>
      <c r="H126" s="43" t="s">
        <v>31</v>
      </c>
      <c r="I126" s="44">
        <v>4.2460000000000004</v>
      </c>
      <c r="J126" s="45">
        <v>0.32515038768293802</v>
      </c>
      <c r="K126" s="46">
        <v>0.39231522989650103</v>
      </c>
      <c r="L126" s="46">
        <v>0.15483105050248999</v>
      </c>
      <c r="M126" s="46">
        <v>1.02087267301769</v>
      </c>
      <c r="N126" s="46">
        <v>0.57178809840261202</v>
      </c>
      <c r="O126" s="46">
        <v>7.9618557346628802E-2</v>
      </c>
      <c r="P126" s="23">
        <v>2.5445759968488599</v>
      </c>
      <c r="Q126" s="45">
        <v>0.55349898793055896</v>
      </c>
      <c r="R126" s="46">
        <v>0.39940226457310002</v>
      </c>
      <c r="S126" s="46">
        <v>0.17607688781443301</v>
      </c>
      <c r="T126" s="46">
        <v>1.1267601287365101</v>
      </c>
      <c r="U126" s="46">
        <v>0.40332140443374398</v>
      </c>
      <c r="V126" s="46">
        <v>7.9618557346628802E-2</v>
      </c>
      <c r="W126" s="26">
        <v>2.73867823083497</v>
      </c>
      <c r="X126" s="45">
        <v>0.32515038768293802</v>
      </c>
      <c r="Y126" s="46">
        <v>0.39231522989650103</v>
      </c>
      <c r="Z126" s="46">
        <v>1.3782910428122701</v>
      </c>
      <c r="AA126" s="46">
        <v>0.55056328233929097</v>
      </c>
      <c r="AB126" s="46">
        <v>7.9618557346628802E-2</v>
      </c>
      <c r="AC126" s="27">
        <v>2.72593850007762</v>
      </c>
      <c r="AD126" s="47">
        <v>-1.273973075735E-2</v>
      </c>
      <c r="AE126" s="46">
        <v>1.7662344317522001</v>
      </c>
      <c r="AF126" s="48">
        <v>1.00467352097524</v>
      </c>
    </row>
    <row r="127" spans="1:32" x14ac:dyDescent="0.35">
      <c r="A127" s="12" t="s">
        <v>166</v>
      </c>
      <c r="B127" s="13" t="s">
        <v>44</v>
      </c>
      <c r="C127" s="14">
        <v>53.58985203619909</v>
      </c>
      <c r="D127" s="15">
        <v>65.474000000000004</v>
      </c>
      <c r="E127" s="16">
        <v>0.56000000000000005</v>
      </c>
      <c r="F127" s="30">
        <v>3808.51</v>
      </c>
      <c r="G127" s="18" t="s">
        <v>45</v>
      </c>
      <c r="H127" s="19" t="s">
        <v>35</v>
      </c>
      <c r="I127" s="31">
        <v>8.7759999999999998</v>
      </c>
      <c r="J127" s="32">
        <v>0.246017981459735</v>
      </c>
      <c r="K127" s="33">
        <v>1.4426740712083301E-4</v>
      </c>
      <c r="L127" s="33">
        <v>0.51431812460467197</v>
      </c>
      <c r="M127" s="33">
        <v>0.23773546751657301</v>
      </c>
      <c r="N127" s="33">
        <v>0.69198418815819995</v>
      </c>
      <c r="O127" s="33">
        <v>0.16772236280373901</v>
      </c>
      <c r="P127" s="23">
        <v>1.8579223919500401</v>
      </c>
      <c r="Q127" s="32">
        <v>0.23971929303484399</v>
      </c>
      <c r="R127" s="33">
        <v>2.16238316885408E-2</v>
      </c>
      <c r="S127" s="33">
        <v>0.236771616719744</v>
      </c>
      <c r="T127" s="33">
        <v>0.23497282508209499</v>
      </c>
      <c r="U127" s="33">
        <v>0.421635941989223</v>
      </c>
      <c r="V127" s="33">
        <v>0.16772236280373901</v>
      </c>
      <c r="W127" s="26">
        <v>1.3224458713181899</v>
      </c>
      <c r="X127" s="32">
        <v>0.246017981459735</v>
      </c>
      <c r="Y127" s="33">
        <v>2.8416295697606099E-2</v>
      </c>
      <c r="Z127" s="33">
        <v>2.0770726159698101</v>
      </c>
      <c r="AA127" s="33">
        <v>0.55181166605985799</v>
      </c>
      <c r="AB127" s="33">
        <v>0.16772236280373901</v>
      </c>
      <c r="AC127" s="27">
        <v>3.07104092199075</v>
      </c>
      <c r="AD127" s="34">
        <v>1.74859505067256</v>
      </c>
      <c r="AE127" s="33">
        <v>0.85287472100678796</v>
      </c>
      <c r="AF127" s="35">
        <v>0.43061812099232299</v>
      </c>
    </row>
    <row r="128" spans="1:32" x14ac:dyDescent="0.35">
      <c r="A128" s="12" t="s">
        <v>167</v>
      </c>
      <c r="B128" s="13" t="s">
        <v>44</v>
      </c>
      <c r="C128" s="14">
        <v>67.588938182181096</v>
      </c>
      <c r="D128" s="15">
        <v>73.620999999999995</v>
      </c>
      <c r="E128" s="16">
        <v>0.73199999999999998</v>
      </c>
      <c r="F128" s="17">
        <v>12424.9</v>
      </c>
      <c r="G128" s="18" t="s">
        <v>41</v>
      </c>
      <c r="H128" s="19" t="s">
        <v>35</v>
      </c>
      <c r="I128" s="31">
        <v>7.0449999999999999</v>
      </c>
      <c r="J128" s="32">
        <v>1.6781089907679201</v>
      </c>
      <c r="K128" s="33">
        <v>1.98808912889721</v>
      </c>
      <c r="L128" s="33">
        <v>0.86694399348487095</v>
      </c>
      <c r="M128" s="33">
        <v>0.42381111279809203</v>
      </c>
      <c r="N128" s="33">
        <v>5.3258107342231704E-3</v>
      </c>
      <c r="O128" s="33">
        <v>9.4528769812948998E-2</v>
      </c>
      <c r="P128" s="23">
        <v>5.0568078064952697</v>
      </c>
      <c r="Q128" s="32">
        <v>0.263351847442308</v>
      </c>
      <c r="R128" s="33">
        <v>0.95683078173327396</v>
      </c>
      <c r="S128" s="33">
        <v>0.87950510833816198</v>
      </c>
      <c r="T128" s="33">
        <v>0.69621158055538201</v>
      </c>
      <c r="U128" s="33">
        <v>7.7464305174711704E-3</v>
      </c>
      <c r="V128" s="33">
        <v>9.4528769812948998E-2</v>
      </c>
      <c r="W128" s="26">
        <v>2.89817451839955</v>
      </c>
      <c r="X128" s="32">
        <v>1.6781089907679201</v>
      </c>
      <c r="Y128" s="33">
        <v>2.3631383690179302</v>
      </c>
      <c r="Z128" s="33">
        <v>5.5417851429316496</v>
      </c>
      <c r="AA128" s="33">
        <v>5.34060632149993E-2</v>
      </c>
      <c r="AB128" s="33">
        <v>9.4528769812948998E-2</v>
      </c>
      <c r="AC128" s="27">
        <v>9.7309673357454507</v>
      </c>
      <c r="AD128" s="34">
        <v>6.8327928173458998</v>
      </c>
      <c r="AE128" s="33">
        <v>1.86909713086795</v>
      </c>
      <c r="AF128" s="35">
        <v>0.29783005310823302</v>
      </c>
    </row>
    <row r="129" spans="1:32" x14ac:dyDescent="0.35">
      <c r="A129" s="12" t="s">
        <v>168</v>
      </c>
      <c r="B129" s="13" t="s">
        <v>26</v>
      </c>
      <c r="C129" s="14">
        <v>72.126791666666676</v>
      </c>
      <c r="D129" s="15">
        <v>76.156000000000006</v>
      </c>
      <c r="E129" s="16">
        <v>0.78</v>
      </c>
      <c r="F129" s="17">
        <v>12783.1</v>
      </c>
      <c r="G129" s="18" t="s">
        <v>41</v>
      </c>
      <c r="H129" s="19" t="s">
        <v>31</v>
      </c>
      <c r="I129" s="31">
        <v>32.51</v>
      </c>
      <c r="J129" s="24">
        <v>0.45750808660590703</v>
      </c>
      <c r="K129" s="25">
        <v>0.47617503122180899</v>
      </c>
      <c r="L129" s="25">
        <v>0.110804247985072</v>
      </c>
      <c r="M129" s="25">
        <v>0.55952281976662899</v>
      </c>
      <c r="N129" s="25">
        <v>0.523114133332097</v>
      </c>
      <c r="O129" s="25">
        <v>9.4219465246341894E-2</v>
      </c>
      <c r="P129" s="23">
        <v>2.22134378415786</v>
      </c>
      <c r="Q129" s="24">
        <v>0.61794978067666395</v>
      </c>
      <c r="R129" s="25">
        <v>0.46754949991216199</v>
      </c>
      <c r="S129" s="25">
        <v>0.173855850022961</v>
      </c>
      <c r="T129" s="25">
        <v>0.64605054291689701</v>
      </c>
      <c r="U129" s="25">
        <v>0.347347763082057</v>
      </c>
      <c r="V129" s="25">
        <v>9.4219465246341894E-2</v>
      </c>
      <c r="W129" s="26">
        <v>2.3469729018570802</v>
      </c>
      <c r="X129" s="24">
        <v>0.45750808660590703</v>
      </c>
      <c r="Y129" s="25">
        <v>0.47617503122180899</v>
      </c>
      <c r="Z129" s="25">
        <v>2.4396769169342498</v>
      </c>
      <c r="AA129" s="25">
        <v>0.18767788101958199</v>
      </c>
      <c r="AB129" s="25">
        <v>9.4219465246341894E-2</v>
      </c>
      <c r="AC129" s="27">
        <v>3.6552573810278899</v>
      </c>
      <c r="AD129" s="28">
        <v>1.3082844791707999</v>
      </c>
      <c r="AE129" s="25">
        <v>1.5136149632246301</v>
      </c>
      <c r="AF129" s="29">
        <v>0.64208143427566</v>
      </c>
    </row>
    <row r="130" spans="1:32" x14ac:dyDescent="0.35">
      <c r="A130" s="12" t="s">
        <v>169</v>
      </c>
      <c r="B130" s="13" t="s">
        <v>26</v>
      </c>
      <c r="C130" s="14">
        <v>66.663520401493912</v>
      </c>
      <c r="D130" s="15">
        <v>71.864999999999995</v>
      </c>
      <c r="E130" s="16">
        <v>0.71799999999999997</v>
      </c>
      <c r="F130" s="17">
        <v>8983.41</v>
      </c>
      <c r="G130" s="18" t="s">
        <v>45</v>
      </c>
      <c r="H130" s="19" t="s">
        <v>35</v>
      </c>
      <c r="I130" s="31">
        <v>108.117</v>
      </c>
      <c r="J130" s="24">
        <v>0.20170832586655099</v>
      </c>
      <c r="K130" s="25">
        <v>4.4173864369053198E-3</v>
      </c>
      <c r="L130" s="25">
        <v>6.3857152113674195E-2</v>
      </c>
      <c r="M130" s="25">
        <v>0.43384522395845099</v>
      </c>
      <c r="N130" s="25">
        <v>0.178387430206397</v>
      </c>
      <c r="O130" s="25">
        <v>6.4709892723361695E-2</v>
      </c>
      <c r="P130" s="23">
        <v>0.94692541130534102</v>
      </c>
      <c r="Q130" s="24">
        <v>0.33812101919451598</v>
      </c>
      <c r="R130" s="25">
        <v>3.9347880252746603E-2</v>
      </c>
      <c r="S130" s="25">
        <v>0.1018877322681</v>
      </c>
      <c r="T130" s="25">
        <v>0.54267191807415904</v>
      </c>
      <c r="U130" s="25">
        <v>0.19702635258301901</v>
      </c>
      <c r="V130" s="25">
        <v>6.4709892723361695E-2</v>
      </c>
      <c r="W130" s="26">
        <v>1.2837647950958999</v>
      </c>
      <c r="X130" s="24">
        <v>0.20170832586655099</v>
      </c>
      <c r="Y130" s="25">
        <v>1.4124406500800799E-2</v>
      </c>
      <c r="Z130" s="25">
        <v>7.5163021729626994E-2</v>
      </c>
      <c r="AA130" s="25">
        <v>5.9880857101188401E-2</v>
      </c>
      <c r="AB130" s="25">
        <v>6.4709892723361695E-2</v>
      </c>
      <c r="AC130" s="27">
        <v>0.41558650392152902</v>
      </c>
      <c r="AD130" s="28">
        <v>-0.86817829117437095</v>
      </c>
      <c r="AE130" s="25">
        <v>0.82792843563750895</v>
      </c>
      <c r="AF130" s="29">
        <v>3.0890435155668499</v>
      </c>
    </row>
    <row r="131" spans="1:32" x14ac:dyDescent="0.35">
      <c r="A131" s="36" t="s">
        <v>170</v>
      </c>
      <c r="B131" s="37" t="s">
        <v>26</v>
      </c>
      <c r="C131" s="38">
        <v>80.568577731092432</v>
      </c>
      <c r="D131" s="39">
        <v>77.904878048780489</v>
      </c>
      <c r="E131" s="40">
        <v>0.88100000000000001</v>
      </c>
      <c r="F131" s="41">
        <v>33284.199999999997</v>
      </c>
      <c r="G131" s="42" t="s">
        <v>47</v>
      </c>
      <c r="H131" s="43" t="s">
        <v>39</v>
      </c>
      <c r="I131" s="44">
        <v>37.887999999999998</v>
      </c>
      <c r="J131" s="45">
        <v>0.83129335356078504</v>
      </c>
      <c r="K131" s="46">
        <v>7.85792741998039E-2</v>
      </c>
      <c r="L131" s="46">
        <v>0.73760472516514797</v>
      </c>
      <c r="M131" s="46">
        <v>2.5649804627999502</v>
      </c>
      <c r="N131" s="46">
        <v>4.4196889625846197E-2</v>
      </c>
      <c r="O131" s="46">
        <v>0.110996936148827</v>
      </c>
      <c r="P131" s="23">
        <v>4.3676516415003599</v>
      </c>
      <c r="Q131" s="45">
        <v>0.77458145916852095</v>
      </c>
      <c r="R131" s="46">
        <v>3.7083058889256497E-2</v>
      </c>
      <c r="S131" s="46">
        <v>0.85417048462530198</v>
      </c>
      <c r="T131" s="46">
        <v>2.6494049288293802</v>
      </c>
      <c r="U131" s="46">
        <v>0.104136081153743</v>
      </c>
      <c r="V131" s="46">
        <v>0.110996936148827</v>
      </c>
      <c r="W131" s="26">
        <v>4.5303729488150299</v>
      </c>
      <c r="X131" s="45">
        <v>0.83129335356078504</v>
      </c>
      <c r="Y131" s="46">
        <v>7.85792741998039E-2</v>
      </c>
      <c r="Z131" s="46">
        <v>0.709055338775469</v>
      </c>
      <c r="AA131" s="46">
        <v>0.109689678086003</v>
      </c>
      <c r="AB131" s="46">
        <v>0.110996936148827</v>
      </c>
      <c r="AC131" s="27">
        <v>1.8396145807708899</v>
      </c>
      <c r="AD131" s="47">
        <v>-2.6907583680441398</v>
      </c>
      <c r="AE131" s="46">
        <v>2.92173815849711</v>
      </c>
      <c r="AF131" s="48">
        <v>2.4626750604012799</v>
      </c>
    </row>
    <row r="132" spans="1:32" x14ac:dyDescent="0.35">
      <c r="A132" s="12" t="s">
        <v>171</v>
      </c>
      <c r="B132" s="13" t="s">
        <v>26</v>
      </c>
      <c r="C132" s="14">
        <v>78.689725910364132</v>
      </c>
      <c r="D132" s="15">
        <v>81.675609756097572</v>
      </c>
      <c r="E132" s="16">
        <v>0.86699999999999999</v>
      </c>
      <c r="F132" s="17">
        <v>34989.199999999997</v>
      </c>
      <c r="G132" s="18" t="s">
        <v>47</v>
      </c>
      <c r="H132" s="19" t="s">
        <v>39</v>
      </c>
      <c r="I132" s="31">
        <v>10.226000000000001</v>
      </c>
      <c r="J132" s="24">
        <v>0.38458457899471599</v>
      </c>
      <c r="K132" s="25">
        <v>0.16546199393129199</v>
      </c>
      <c r="L132" s="25">
        <v>0.87253041662702802</v>
      </c>
      <c r="M132" s="25">
        <v>1.4546285388509099</v>
      </c>
      <c r="N132" s="25">
        <v>0.27209348855029902</v>
      </c>
      <c r="O132" s="25">
        <v>6.5563121132115099E-2</v>
      </c>
      <c r="P132" s="23">
        <v>3.21486213808635</v>
      </c>
      <c r="Q132" s="24">
        <v>0.95680214851241097</v>
      </c>
      <c r="R132" s="25">
        <v>0.42118005007203202</v>
      </c>
      <c r="S132" s="25">
        <v>0.32852814211079301</v>
      </c>
      <c r="T132" s="25">
        <v>1.9831987924116099</v>
      </c>
      <c r="U132" s="25">
        <v>0.42967184761518201</v>
      </c>
      <c r="V132" s="25">
        <v>6.5563121132115099E-2</v>
      </c>
      <c r="W132" s="26">
        <v>4.18494410185414</v>
      </c>
      <c r="X132" s="24">
        <v>0.38458457899471599</v>
      </c>
      <c r="Y132" s="25">
        <v>0.16546199393129199</v>
      </c>
      <c r="Z132" s="25">
        <v>0.833531463583149</v>
      </c>
      <c r="AA132" s="25">
        <v>7.4967556541668506E-2</v>
      </c>
      <c r="AB132" s="25">
        <v>6.5563121132115099E-2</v>
      </c>
      <c r="AC132" s="27">
        <v>1.5241087141829399</v>
      </c>
      <c r="AD132" s="28">
        <v>-2.6608353876712001</v>
      </c>
      <c r="AE132" s="25">
        <v>2.6989634212703901</v>
      </c>
      <c r="AF132" s="29">
        <v>2.74583044038144</v>
      </c>
    </row>
    <row r="133" spans="1:32" x14ac:dyDescent="0.35">
      <c r="A133" s="12" t="s">
        <v>172</v>
      </c>
      <c r="B133" s="13" t="s">
        <v>26</v>
      </c>
      <c r="C133" s="14">
        <v>66.526414070371231</v>
      </c>
      <c r="D133" s="15">
        <v>80.989999999999995</v>
      </c>
      <c r="E133" s="16">
        <v>0.85899999999999999</v>
      </c>
      <c r="F133" s="17">
        <v>91022.9</v>
      </c>
      <c r="G133" s="18" t="s">
        <v>27</v>
      </c>
      <c r="H133" s="19" t="s">
        <v>39</v>
      </c>
      <c r="I133" s="31">
        <v>2.8319999999999999</v>
      </c>
      <c r="J133" s="24">
        <v>1.9016353198580301E-2</v>
      </c>
      <c r="K133" s="25">
        <v>6.5990249520880205E-5</v>
      </c>
      <c r="L133" s="25">
        <v>6.8640588554105895E-4</v>
      </c>
      <c r="M133" s="25">
        <v>11.633221859963101</v>
      </c>
      <c r="N133" s="25">
        <v>7.4791436317957899E-2</v>
      </c>
      <c r="O133" s="25">
        <v>9.5781319925356295E-2</v>
      </c>
      <c r="P133" s="23">
        <v>11.82356336554</v>
      </c>
      <c r="Q133" s="24">
        <v>0.75262659446795699</v>
      </c>
      <c r="R133" s="25">
        <v>0.33642558133766998</v>
      </c>
      <c r="S133" s="25">
        <v>0.17911060375635299</v>
      </c>
      <c r="T133" s="25">
        <v>10.4697104218927</v>
      </c>
      <c r="U133" s="25">
        <v>0.15618458457501799</v>
      </c>
      <c r="V133" s="25">
        <v>9.5781319925356295E-2</v>
      </c>
      <c r="W133" s="26">
        <v>11.989839105954999</v>
      </c>
      <c r="X133" s="24">
        <v>1.9016353198580301E-2</v>
      </c>
      <c r="Y133" s="25">
        <v>6.5990249520880205E-5</v>
      </c>
      <c r="Z133" s="25">
        <v>0</v>
      </c>
      <c r="AA133" s="25">
        <v>0.86668654642944298</v>
      </c>
      <c r="AB133" s="25">
        <v>9.5781319925356295E-2</v>
      </c>
      <c r="AC133" s="27">
        <v>0.98155020980289998</v>
      </c>
      <c r="AD133" s="28">
        <v>-11.008288896151999</v>
      </c>
      <c r="AE133" s="25">
        <v>7.7325135978644797</v>
      </c>
      <c r="AF133" s="29">
        <v>12.215207114430299</v>
      </c>
    </row>
    <row r="134" spans="1:32" x14ac:dyDescent="0.35">
      <c r="A134" s="12" t="s">
        <v>173</v>
      </c>
      <c r="B134" s="13" t="s">
        <v>37</v>
      </c>
      <c r="C134" s="14">
        <v>73.487862217194561</v>
      </c>
      <c r="D134" s="15">
        <v>70.935000000000002</v>
      </c>
      <c r="E134" s="16">
        <v>0.77400000000000002</v>
      </c>
      <c r="F134" s="17">
        <v>12947</v>
      </c>
      <c r="G134" s="18" t="s">
        <v>30</v>
      </c>
      <c r="H134" s="19" t="s">
        <v>35</v>
      </c>
      <c r="I134" s="31">
        <v>4.0430000000000001</v>
      </c>
      <c r="J134" s="24"/>
      <c r="K134" s="25"/>
      <c r="L134" s="25"/>
      <c r="M134" s="25"/>
      <c r="N134" s="25"/>
      <c r="O134" s="25"/>
      <c r="P134" s="23">
        <v>2.5645633300341899</v>
      </c>
      <c r="Q134" s="24"/>
      <c r="R134" s="25"/>
      <c r="S134" s="25"/>
      <c r="T134" s="25"/>
      <c r="U134" s="25"/>
      <c r="V134" s="25"/>
      <c r="W134" s="26">
        <v>2.2043037959953198</v>
      </c>
      <c r="X134" s="24"/>
      <c r="Y134" s="25"/>
      <c r="Z134" s="25"/>
      <c r="AA134" s="25"/>
      <c r="AB134" s="25"/>
      <c r="AC134" s="27">
        <v>1.61542426915946</v>
      </c>
      <c r="AD134" s="28">
        <v>-0.58887952683585898</v>
      </c>
      <c r="AE134" s="25">
        <v>1.4216044874107101</v>
      </c>
      <c r="AF134" s="29">
        <v>1.36453552053063</v>
      </c>
    </row>
    <row r="135" spans="1:32" x14ac:dyDescent="0.35">
      <c r="A135" s="12" t="s">
        <v>174</v>
      </c>
      <c r="B135" s="13" t="s">
        <v>26</v>
      </c>
      <c r="C135" s="14">
        <v>72.056410816634354</v>
      </c>
      <c r="D135" s="15">
        <v>76.60243902439025</v>
      </c>
      <c r="E135" s="16">
        <v>0.78400000000000003</v>
      </c>
      <c r="F135" s="17">
        <v>16712.3</v>
      </c>
      <c r="G135" s="18" t="s">
        <v>30</v>
      </c>
      <c r="H135" s="19" t="s">
        <v>31</v>
      </c>
      <c r="I135" s="31">
        <v>2.0830000000000002</v>
      </c>
      <c r="J135" s="24">
        <v>0.48843391957124799</v>
      </c>
      <c r="K135" s="25">
        <v>0.16266600916084301</v>
      </c>
      <c r="L135" s="25">
        <v>0.15173700816063501</v>
      </c>
      <c r="M135" s="25">
        <v>1.36071067856587</v>
      </c>
      <c r="N135" s="25">
        <v>2.9240008192585498E-3</v>
      </c>
      <c r="O135" s="25">
        <v>4.1225274674193298E-2</v>
      </c>
      <c r="P135" s="23">
        <v>2.2076968909520498</v>
      </c>
      <c r="Q135" s="24">
        <v>0.71156671694343199</v>
      </c>
      <c r="R135" s="25">
        <v>0.28112720562825</v>
      </c>
      <c r="S135" s="25">
        <v>0.28147127139251799</v>
      </c>
      <c r="T135" s="25">
        <v>1.6412590322867799</v>
      </c>
      <c r="U135" s="25">
        <v>2.8029584047739E-2</v>
      </c>
      <c r="V135" s="25">
        <v>4.1225274674193298E-2</v>
      </c>
      <c r="W135" s="26">
        <v>2.9846790849729099</v>
      </c>
      <c r="X135" s="24">
        <v>0.48843391957124799</v>
      </c>
      <c r="Y135" s="25">
        <v>0.28270986265609399</v>
      </c>
      <c r="Z135" s="25">
        <v>0.69170423756965504</v>
      </c>
      <c r="AA135" s="25">
        <v>8.5513788768948606E-3</v>
      </c>
      <c r="AB135" s="25">
        <v>4.1225274674193298E-2</v>
      </c>
      <c r="AC135" s="27">
        <v>1.5126246733480899</v>
      </c>
      <c r="AD135" s="28">
        <v>-1.47205441162482</v>
      </c>
      <c r="AE135" s="25">
        <v>1.9248858475800601</v>
      </c>
      <c r="AF135" s="29">
        <v>1.9731788972915001</v>
      </c>
    </row>
    <row r="136" spans="1:32" x14ac:dyDescent="0.35">
      <c r="A136" s="36" t="s">
        <v>175</v>
      </c>
      <c r="B136" s="37" t="s">
        <v>37</v>
      </c>
      <c r="C136" s="38"/>
      <c r="D136" s="39"/>
      <c r="E136" s="40"/>
      <c r="F136" s="41"/>
      <c r="G136" s="42" t="s">
        <v>33</v>
      </c>
      <c r="H136" s="43"/>
      <c r="I136" s="44">
        <v>0.88900000000000001</v>
      </c>
      <c r="J136" s="45"/>
      <c r="K136" s="46"/>
      <c r="L136" s="46"/>
      <c r="M136" s="46"/>
      <c r="N136" s="46"/>
      <c r="O136" s="46"/>
      <c r="P136" s="23">
        <v>1.84605953276194</v>
      </c>
      <c r="Q136" s="45"/>
      <c r="R136" s="46"/>
      <c r="S136" s="46"/>
      <c r="T136" s="46"/>
      <c r="U136" s="46"/>
      <c r="V136" s="46"/>
      <c r="W136" s="26">
        <v>4.20827099783578</v>
      </c>
      <c r="X136" s="45"/>
      <c r="Y136" s="46"/>
      <c r="Z136" s="46"/>
      <c r="AA136" s="46"/>
      <c r="AB136" s="46"/>
      <c r="AC136" s="27">
        <v>0.12580672261432799</v>
      </c>
      <c r="AD136" s="47">
        <v>-4.0824642752214499</v>
      </c>
      <c r="AE136" s="46">
        <v>2.7140074547040398</v>
      </c>
      <c r="AF136" s="48">
        <v>33.450287157838297</v>
      </c>
    </row>
    <row r="137" spans="1:32" x14ac:dyDescent="0.35">
      <c r="A137" s="12" t="s">
        <v>176</v>
      </c>
      <c r="B137" s="13" t="s">
        <v>26</v>
      </c>
      <c r="C137" s="14"/>
      <c r="D137" s="15"/>
      <c r="E137" s="16"/>
      <c r="F137" s="17"/>
      <c r="G137" s="18" t="s">
        <v>47</v>
      </c>
      <c r="H137" s="19" t="s">
        <v>31</v>
      </c>
      <c r="I137" s="20">
        <v>19.364999999999998</v>
      </c>
      <c r="J137" s="21">
        <v>1.3762943467213999</v>
      </c>
      <c r="K137" s="22">
        <v>0.15892104204917001</v>
      </c>
      <c r="L137" s="22">
        <v>0.47056625324031098</v>
      </c>
      <c r="M137" s="22">
        <v>1.2805862042132401</v>
      </c>
      <c r="N137" s="22">
        <v>1.45196170775324E-3</v>
      </c>
      <c r="O137" s="22">
        <v>0.14716381955112601</v>
      </c>
      <c r="P137" s="23">
        <v>3.4349836274829899</v>
      </c>
      <c r="Q137" s="24">
        <v>1.0724684159308899</v>
      </c>
      <c r="R137" s="25">
        <v>0.128359045390432</v>
      </c>
      <c r="S137" s="25">
        <v>0.515637743970495</v>
      </c>
      <c r="T137" s="25">
        <v>1.4226561359815899</v>
      </c>
      <c r="U137" s="25">
        <v>4.3011854636455703E-2</v>
      </c>
      <c r="V137" s="25">
        <v>0.14716381955112601</v>
      </c>
      <c r="W137" s="26">
        <v>3.329297015461</v>
      </c>
      <c r="X137" s="24">
        <v>1.3762943467213999</v>
      </c>
      <c r="Y137" s="25">
        <v>0.22351464821324701</v>
      </c>
      <c r="Z137" s="25">
        <v>1.0859878369184901</v>
      </c>
      <c r="AA137" s="25">
        <v>0.102254388959151</v>
      </c>
      <c r="AB137" s="25">
        <v>0.14716381955112601</v>
      </c>
      <c r="AC137" s="27">
        <v>2.9352150403634099</v>
      </c>
      <c r="AD137" s="28">
        <v>-0.39408197509759002</v>
      </c>
      <c r="AE137" s="25">
        <v>2.1471376067586698</v>
      </c>
      <c r="AF137" s="29">
        <v>1.1342600012872599</v>
      </c>
    </row>
    <row r="138" spans="1:32" x14ac:dyDescent="0.35">
      <c r="A138" s="12" t="s">
        <v>177</v>
      </c>
      <c r="B138" s="13" t="s">
        <v>26</v>
      </c>
      <c r="C138" s="14">
        <v>73.696451587301596</v>
      </c>
      <c r="D138" s="15">
        <v>73.083902439024399</v>
      </c>
      <c r="E138" s="16">
        <v>0.84499999999999997</v>
      </c>
      <c r="F138" s="30">
        <v>27341.1</v>
      </c>
      <c r="G138" s="18" t="s">
        <v>30</v>
      </c>
      <c r="H138" s="19" t="s">
        <v>31</v>
      </c>
      <c r="I138" s="31">
        <v>145.87200000000001</v>
      </c>
      <c r="J138" s="32">
        <v>1.8212851044082199</v>
      </c>
      <c r="K138" s="33">
        <v>2.0439517414403901E-2</v>
      </c>
      <c r="L138" s="33">
        <v>1.00590603730387</v>
      </c>
      <c r="M138" s="33">
        <v>3.9027889306403898</v>
      </c>
      <c r="N138" s="33">
        <v>0.36690939591622301</v>
      </c>
      <c r="O138" s="33">
        <v>2.74190643209502E-2</v>
      </c>
      <c r="P138" s="23">
        <v>7.1447480500040603</v>
      </c>
      <c r="Q138" s="32">
        <v>1.16568978185255</v>
      </c>
      <c r="R138" s="33">
        <v>9.0127290122227505E-2</v>
      </c>
      <c r="S138" s="33">
        <v>0.67544384253467304</v>
      </c>
      <c r="T138" s="33">
        <v>3.6073803578465</v>
      </c>
      <c r="U138" s="33">
        <v>0.250476644232493</v>
      </c>
      <c r="V138" s="33">
        <v>2.74190643209502E-2</v>
      </c>
      <c r="W138" s="26">
        <v>5.8165369809093903</v>
      </c>
      <c r="X138" s="32">
        <v>1.8212851044082199</v>
      </c>
      <c r="Y138" s="33">
        <v>0.33650901081119</v>
      </c>
      <c r="Z138" s="33">
        <v>4.1810985694739404</v>
      </c>
      <c r="AA138" s="33">
        <v>1.1793995688861301</v>
      </c>
      <c r="AB138" s="33">
        <v>2.74190643209502E-2</v>
      </c>
      <c r="AC138" s="27">
        <v>7.5457113179004303</v>
      </c>
      <c r="AD138" s="34">
        <v>1.72917433699104</v>
      </c>
      <c r="AE138" s="33">
        <v>3.7512139153748101</v>
      </c>
      <c r="AF138" s="35">
        <v>0.77084011511426598</v>
      </c>
    </row>
    <row r="139" spans="1:32" x14ac:dyDescent="0.35">
      <c r="A139" s="12" t="s">
        <v>178</v>
      </c>
      <c r="B139" s="13" t="s">
        <v>26</v>
      </c>
      <c r="C139" s="14">
        <v>59.455575138303018</v>
      </c>
      <c r="D139" s="15">
        <v>66.436999999999998</v>
      </c>
      <c r="E139" s="16">
        <v>0.53400000000000003</v>
      </c>
      <c r="F139" s="17">
        <v>2268.35</v>
      </c>
      <c r="G139" s="18" t="s">
        <v>33</v>
      </c>
      <c r="H139" s="19" t="s">
        <v>28</v>
      </c>
      <c r="I139" s="31">
        <v>12.627000000000001</v>
      </c>
      <c r="J139" s="32">
        <v>0.17428829799620399</v>
      </c>
      <c r="K139" s="33">
        <v>4.6086448189422799E-2</v>
      </c>
      <c r="L139" s="33">
        <v>0.21224590011963601</v>
      </c>
      <c r="M139" s="33">
        <v>3.3107347112496299E-2</v>
      </c>
      <c r="N139" s="33">
        <v>1.5390812447132599E-3</v>
      </c>
      <c r="O139" s="33">
        <v>3.8100991248610397E-2</v>
      </c>
      <c r="P139" s="23">
        <v>0.50536806591108296</v>
      </c>
      <c r="Q139" s="32">
        <v>0.20798757172874799</v>
      </c>
      <c r="R139" s="33">
        <v>4.2984130634110697E-2</v>
      </c>
      <c r="S139" s="33">
        <v>0.21832002507465401</v>
      </c>
      <c r="T139" s="33">
        <v>8.5652374108285106E-2</v>
      </c>
      <c r="U139" s="33">
        <v>1.22058737969195E-2</v>
      </c>
      <c r="V139" s="33">
        <v>3.8100991248610397E-2</v>
      </c>
      <c r="W139" s="26">
        <v>0.60525096659132704</v>
      </c>
      <c r="X139" s="32">
        <v>0.17428829799620399</v>
      </c>
      <c r="Y139" s="33">
        <v>4.6086448189422799E-2</v>
      </c>
      <c r="Z139" s="33">
        <v>7.2260106668957302E-3</v>
      </c>
      <c r="AA139" s="33">
        <v>4.8006783949620701E-3</v>
      </c>
      <c r="AB139" s="33">
        <v>3.8100991248610397E-2</v>
      </c>
      <c r="AC139" s="27">
        <v>0.27050242649609502</v>
      </c>
      <c r="AD139" s="34">
        <v>-0.33474854009523197</v>
      </c>
      <c r="AE139" s="33">
        <v>0.39033979421488502</v>
      </c>
      <c r="AF139" s="35">
        <v>2.2375066073577798</v>
      </c>
    </row>
    <row r="140" spans="1:32" x14ac:dyDescent="0.35">
      <c r="A140" s="12" t="s">
        <v>179</v>
      </c>
      <c r="B140" s="13" t="s">
        <v>26</v>
      </c>
      <c r="C140" s="14" t="s">
        <v>57</v>
      </c>
      <c r="D140" s="15">
        <v>73.444999999999993</v>
      </c>
      <c r="E140" s="16">
        <v>0.73499999999999999</v>
      </c>
      <c r="F140" s="17">
        <v>15452.2</v>
      </c>
      <c r="G140" s="18" t="s">
        <v>38</v>
      </c>
      <c r="H140" s="19" t="s">
        <v>31</v>
      </c>
      <c r="I140" s="31">
        <v>0.183</v>
      </c>
      <c r="J140" s="24">
        <v>0.13816481801434199</v>
      </c>
      <c r="K140" s="25">
        <v>1.54106553185467E-3</v>
      </c>
      <c r="L140" s="25">
        <v>1.9752785946620999E-2</v>
      </c>
      <c r="M140" s="25">
        <v>0.551704599316577</v>
      </c>
      <c r="N140" s="25">
        <v>0.12994326979825399</v>
      </c>
      <c r="O140" s="25">
        <v>2.5147793236745598E-3</v>
      </c>
      <c r="P140" s="23">
        <v>0.843621317931324</v>
      </c>
      <c r="Q140" s="24">
        <v>0.49672369317065102</v>
      </c>
      <c r="R140" s="25">
        <v>0.17724067463609899</v>
      </c>
      <c r="S140" s="25">
        <v>0.14310781466942599</v>
      </c>
      <c r="T140" s="25">
        <v>0.92700845586466496</v>
      </c>
      <c r="U140" s="25">
        <v>0.19352304189148301</v>
      </c>
      <c r="V140" s="25">
        <v>2.5147793236745598E-3</v>
      </c>
      <c r="W140" s="26">
        <v>1.9401184595559999</v>
      </c>
      <c r="X140" s="24">
        <v>0.13816481801434199</v>
      </c>
      <c r="Y140" s="25">
        <v>1.54106553185467E-3</v>
      </c>
      <c r="Z140" s="25">
        <v>9.6604578455649903E-2</v>
      </c>
      <c r="AA140" s="25">
        <v>0.14506795938622899</v>
      </c>
      <c r="AB140" s="25">
        <v>2.5147793236745598E-3</v>
      </c>
      <c r="AC140" s="27">
        <v>0.38389320071174998</v>
      </c>
      <c r="AD140" s="28">
        <v>-1.55622525884425</v>
      </c>
      <c r="AE140" s="25">
        <v>1.25122549497212</v>
      </c>
      <c r="AF140" s="29">
        <v>5.0537973997949397</v>
      </c>
    </row>
    <row r="141" spans="1:32" x14ac:dyDescent="0.35">
      <c r="A141" s="36" t="s">
        <v>180</v>
      </c>
      <c r="B141" s="37" t="s">
        <v>181</v>
      </c>
      <c r="C141" s="38"/>
      <c r="D141" s="39">
        <v>72.834999999999994</v>
      </c>
      <c r="E141" s="40">
        <v>0.76900000000000002</v>
      </c>
      <c r="F141" s="41">
        <v>13460.8</v>
      </c>
      <c r="G141" s="42" t="s">
        <v>38</v>
      </c>
      <c r="H141" s="43" t="s">
        <v>31</v>
      </c>
      <c r="I141" s="44">
        <v>0.111</v>
      </c>
      <c r="J141" s="45"/>
      <c r="K141" s="46"/>
      <c r="L141" s="46"/>
      <c r="M141" s="46"/>
      <c r="N141" s="46"/>
      <c r="O141" s="46"/>
      <c r="P141" s="23">
        <v>0.86335859429381701</v>
      </c>
      <c r="Q141" s="45"/>
      <c r="R141" s="46"/>
      <c r="S141" s="46"/>
      <c r="T141" s="46"/>
      <c r="U141" s="46"/>
      <c r="V141" s="46"/>
      <c r="W141" s="26">
        <v>2.1931784990713399</v>
      </c>
      <c r="X141" s="45"/>
      <c r="Y141" s="46"/>
      <c r="Z141" s="46"/>
      <c r="AA141" s="46"/>
      <c r="AB141" s="46"/>
      <c r="AC141" s="27">
        <v>1.14712789742618</v>
      </c>
      <c r="AD141" s="47">
        <v>-1.0460506016451501</v>
      </c>
      <c r="AE141" s="46">
        <v>1.41442953627211</v>
      </c>
      <c r="AF141" s="48">
        <v>1.91188663791735</v>
      </c>
    </row>
    <row r="142" spans="1:32" x14ac:dyDescent="0.35">
      <c r="A142" s="12" t="s">
        <v>182</v>
      </c>
      <c r="B142" s="13" t="s">
        <v>37</v>
      </c>
      <c r="C142" s="14"/>
      <c r="D142" s="15">
        <v>72.156999999999996</v>
      </c>
      <c r="E142" s="16">
        <v>0.71499999999999997</v>
      </c>
      <c r="F142" s="30">
        <v>5791.78</v>
      </c>
      <c r="G142" s="18" t="s">
        <v>45</v>
      </c>
      <c r="H142" s="19" t="s">
        <v>35</v>
      </c>
      <c r="I142" s="31">
        <v>0.19700000000000001</v>
      </c>
      <c r="J142" s="32"/>
      <c r="K142" s="33"/>
      <c r="L142" s="33"/>
      <c r="M142" s="33"/>
      <c r="N142" s="33"/>
      <c r="O142" s="33"/>
      <c r="P142" s="23">
        <v>1.82383921777444</v>
      </c>
      <c r="Q142" s="32"/>
      <c r="R142" s="33"/>
      <c r="S142" s="33"/>
      <c r="T142" s="33"/>
      <c r="U142" s="33"/>
      <c r="V142" s="33"/>
      <c r="W142" s="26">
        <v>2.7132859735789001</v>
      </c>
      <c r="X142" s="32"/>
      <c r="Y142" s="33"/>
      <c r="Z142" s="33"/>
      <c r="AA142" s="33"/>
      <c r="AB142" s="33"/>
      <c r="AC142" s="27">
        <v>1.76597019186244</v>
      </c>
      <c r="AD142" s="34">
        <v>-0.94731578171646003</v>
      </c>
      <c r="AE142" s="33">
        <v>1.74985840094996</v>
      </c>
      <c r="AF142" s="35">
        <v>1.5364279567580801</v>
      </c>
    </row>
    <row r="143" spans="1:32" x14ac:dyDescent="0.35">
      <c r="A143" s="12" t="s">
        <v>183</v>
      </c>
      <c r="B143" s="13" t="s">
        <v>37</v>
      </c>
      <c r="C143" s="14">
        <v>59.188774132730011</v>
      </c>
      <c r="D143" s="15">
        <v>68.522999999999996</v>
      </c>
      <c r="E143" s="16">
        <v>0.622</v>
      </c>
      <c r="F143" s="17">
        <v>4009.05</v>
      </c>
      <c r="G143" s="18" t="s">
        <v>33</v>
      </c>
      <c r="H143" s="19" t="s">
        <v>35</v>
      </c>
      <c r="I143" s="31">
        <v>0.215</v>
      </c>
      <c r="J143" s="32"/>
      <c r="K143" s="33"/>
      <c r="L143" s="33"/>
      <c r="M143" s="33"/>
      <c r="N143" s="33"/>
      <c r="O143" s="33"/>
      <c r="P143" s="23">
        <v>0.89218414628736598</v>
      </c>
      <c r="Q143" s="32"/>
      <c r="R143" s="33"/>
      <c r="S143" s="33"/>
      <c r="T143" s="33"/>
      <c r="U143" s="33"/>
      <c r="V143" s="33"/>
      <c r="W143" s="26">
        <v>0.94162518730192302</v>
      </c>
      <c r="X143" s="32"/>
      <c r="Y143" s="33"/>
      <c r="Z143" s="33"/>
      <c r="AA143" s="33"/>
      <c r="AB143" s="33"/>
      <c r="AC143" s="27">
        <v>0.75287318132775705</v>
      </c>
      <c r="AD143" s="34">
        <v>-0.188752005974165</v>
      </c>
      <c r="AE143" s="33">
        <v>0.60727500182112404</v>
      </c>
      <c r="AF143" s="35">
        <v>1.25070889846452</v>
      </c>
    </row>
    <row r="144" spans="1:32" x14ac:dyDescent="0.35">
      <c r="A144" s="12" t="s">
        <v>184</v>
      </c>
      <c r="B144" s="13" t="s">
        <v>26</v>
      </c>
      <c r="C144" s="14">
        <v>65.541433398102313</v>
      </c>
      <c r="D144" s="15">
        <v>77.304000000000002</v>
      </c>
      <c r="E144" s="16">
        <v>0.873</v>
      </c>
      <c r="F144" s="17">
        <v>47069.1</v>
      </c>
      <c r="G144" s="18" t="s">
        <v>27</v>
      </c>
      <c r="H144" s="19" t="s">
        <v>39</v>
      </c>
      <c r="I144" s="31">
        <v>34.268999999999998</v>
      </c>
      <c r="J144" s="24">
        <v>0.37534005178824897</v>
      </c>
      <c r="K144" s="25">
        <v>5.6914397432821402E-2</v>
      </c>
      <c r="L144" s="25">
        <v>3.23734088092622E-3</v>
      </c>
      <c r="M144" s="25">
        <v>5.1140574174802396</v>
      </c>
      <c r="N144" s="25">
        <v>2.7987599458680901E-2</v>
      </c>
      <c r="O144" s="25">
        <v>3.8536916352931598E-2</v>
      </c>
      <c r="P144" s="23">
        <v>5.6160737233938498</v>
      </c>
      <c r="Q144" s="24">
        <v>0.85882888821981196</v>
      </c>
      <c r="R144" s="25">
        <v>0.182705342602797</v>
      </c>
      <c r="S144" s="25">
        <v>0.14739322080414199</v>
      </c>
      <c r="T144" s="25">
        <v>4.4509477479170902</v>
      </c>
      <c r="U144" s="25">
        <v>7.2178976852476706E-2</v>
      </c>
      <c r="V144" s="25">
        <v>3.8536916352931598E-2</v>
      </c>
      <c r="W144" s="26">
        <v>5.7505910927492501</v>
      </c>
      <c r="X144" s="24">
        <v>0.37534005178824897</v>
      </c>
      <c r="Y144" s="25">
        <v>9.51670648048204E-2</v>
      </c>
      <c r="Z144" s="25">
        <v>5.0231554801999402E-2</v>
      </c>
      <c r="AA144" s="25">
        <v>0.142845211999065</v>
      </c>
      <c r="AB144" s="25">
        <v>3.8536916352931598E-2</v>
      </c>
      <c r="AC144" s="27">
        <v>0.70212079974706498</v>
      </c>
      <c r="AD144" s="28">
        <v>-5.0484702930021799</v>
      </c>
      <c r="AE144" s="25">
        <v>3.7086839470895598</v>
      </c>
      <c r="AF144" s="29">
        <v>8.1903158186182008</v>
      </c>
    </row>
    <row r="145" spans="1:32" x14ac:dyDescent="0.35">
      <c r="A145" s="12" t="s">
        <v>185</v>
      </c>
      <c r="B145" s="13" t="s">
        <v>44</v>
      </c>
      <c r="C145" s="14">
        <v>58.625397899159665</v>
      </c>
      <c r="D145" s="15">
        <v>68.525999999999996</v>
      </c>
      <c r="E145" s="16">
        <v>0.51300000000000001</v>
      </c>
      <c r="F145" s="17">
        <v>3368.27</v>
      </c>
      <c r="G145" s="18" t="s">
        <v>33</v>
      </c>
      <c r="H145" s="19" t="s">
        <v>35</v>
      </c>
      <c r="I145" s="31">
        <v>16.295999999999999</v>
      </c>
      <c r="J145" s="24">
        <v>0.313066552027564</v>
      </c>
      <c r="K145" s="25">
        <v>0.151971886732616</v>
      </c>
      <c r="L145" s="25">
        <v>0.16751216257868901</v>
      </c>
      <c r="M145" s="25">
        <v>0.237613507750433</v>
      </c>
      <c r="N145" s="25">
        <v>0.42403060271284199</v>
      </c>
      <c r="O145" s="25">
        <v>3.64728727386349E-2</v>
      </c>
      <c r="P145" s="23">
        <v>1.33066758454078</v>
      </c>
      <c r="Q145" s="24">
        <v>0.40072172562943598</v>
      </c>
      <c r="R145" s="25">
        <v>0.183663549421407</v>
      </c>
      <c r="S145" s="25">
        <v>0.18284607485563401</v>
      </c>
      <c r="T145" s="25">
        <v>0.31048768188050202</v>
      </c>
      <c r="U145" s="25">
        <v>0.17035879020992201</v>
      </c>
      <c r="V145" s="25">
        <v>3.64728727386349E-2</v>
      </c>
      <c r="W145" s="26">
        <v>1.2845506947355401</v>
      </c>
      <c r="X145" s="24">
        <v>0.313066552027564</v>
      </c>
      <c r="Y145" s="25">
        <v>0.151971886732616</v>
      </c>
      <c r="Z145" s="25">
        <v>0.37362612765894998</v>
      </c>
      <c r="AA145" s="25">
        <v>0.14914358055566199</v>
      </c>
      <c r="AB145" s="25">
        <v>3.64728727386349E-2</v>
      </c>
      <c r="AC145" s="27">
        <v>1.02428101971343</v>
      </c>
      <c r="AD145" s="28">
        <v>-0.26026967502211001</v>
      </c>
      <c r="AE145" s="25">
        <v>0.82843527977414599</v>
      </c>
      <c r="AF145" s="29">
        <v>1.2540998710441</v>
      </c>
    </row>
    <row r="146" spans="1:32" x14ac:dyDescent="0.35">
      <c r="A146" s="36" t="s">
        <v>186</v>
      </c>
      <c r="B146" s="37" t="s">
        <v>26</v>
      </c>
      <c r="C146" s="38">
        <v>75.504183155569933</v>
      </c>
      <c r="D146" s="39">
        <v>75.936585365853674</v>
      </c>
      <c r="E146" s="40">
        <v>0.81100000000000005</v>
      </c>
      <c r="F146" s="41">
        <v>18269.599999999999</v>
      </c>
      <c r="G146" s="42" t="s">
        <v>30</v>
      </c>
      <c r="H146" s="43" t="s">
        <v>31</v>
      </c>
      <c r="I146" s="44">
        <v>8.7720000000000002</v>
      </c>
      <c r="J146" s="45">
        <v>1.2248416215929301</v>
      </c>
      <c r="K146" s="46">
        <v>4.1833075768717601E-2</v>
      </c>
      <c r="L146" s="46">
        <v>0.488429606585086</v>
      </c>
      <c r="M146" s="46">
        <v>1.9904351528744</v>
      </c>
      <c r="N146" s="46">
        <v>2.4372803314588699E-3</v>
      </c>
      <c r="O146" s="46">
        <v>0.104603239082105</v>
      </c>
      <c r="P146" s="23">
        <v>3.8525799762347002</v>
      </c>
      <c r="Q146" s="45">
        <v>0.89181680040892597</v>
      </c>
      <c r="R146" s="46">
        <v>5.4185247559983302E-2</v>
      </c>
      <c r="S146" s="46">
        <v>0.60137746252336599</v>
      </c>
      <c r="T146" s="46">
        <v>1.9212147565494699</v>
      </c>
      <c r="U146" s="46">
        <v>3.0785590972791901E-2</v>
      </c>
      <c r="V146" s="46">
        <v>0.104603239082105</v>
      </c>
      <c r="W146" s="26">
        <v>3.60398309709664</v>
      </c>
      <c r="X146" s="45">
        <v>1.2248416215929301</v>
      </c>
      <c r="Y146" s="46">
        <v>4.1833075768717601E-2</v>
      </c>
      <c r="Z146" s="46">
        <v>0.53708751517128805</v>
      </c>
      <c r="AA146" s="46">
        <v>4.4867368197808602E-3</v>
      </c>
      <c r="AB146" s="46">
        <v>0.104603239082105</v>
      </c>
      <c r="AC146" s="27">
        <v>1.91285218843482</v>
      </c>
      <c r="AD146" s="47">
        <v>-1.69113090866182</v>
      </c>
      <c r="AE146" s="46">
        <v>2.3242887630520701</v>
      </c>
      <c r="AF146" s="48">
        <v>1.8840886498635201</v>
      </c>
    </row>
    <row r="147" spans="1:32" x14ac:dyDescent="0.35">
      <c r="A147" s="12" t="s">
        <v>187</v>
      </c>
      <c r="B147" s="13" t="s">
        <v>26</v>
      </c>
      <c r="C147" s="14">
        <v>52.625264075630255</v>
      </c>
      <c r="D147" s="15">
        <v>60.255000000000003</v>
      </c>
      <c r="E147" s="16">
        <v>0.48</v>
      </c>
      <c r="F147" s="17">
        <v>1705.19</v>
      </c>
      <c r="G147" s="18" t="s">
        <v>33</v>
      </c>
      <c r="H147" s="19" t="s">
        <v>28</v>
      </c>
      <c r="I147" s="31">
        <v>7.8129999999999997</v>
      </c>
      <c r="J147" s="24">
        <v>0.27504795323798897</v>
      </c>
      <c r="K147" s="25">
        <v>0.10786175727504201</v>
      </c>
      <c r="L147" s="25">
        <v>0.30818377452465001</v>
      </c>
      <c r="M147" s="25">
        <v>4.8559841062857399E-2</v>
      </c>
      <c r="N147" s="25">
        <v>0.100707938322787</v>
      </c>
      <c r="O147" s="25">
        <v>2.4879307649049501E-2</v>
      </c>
      <c r="P147" s="23">
        <v>0.86524057207237504</v>
      </c>
      <c r="Q147" s="24">
        <v>0.35734736764305097</v>
      </c>
      <c r="R147" s="25">
        <v>0.12535339572663201</v>
      </c>
      <c r="S147" s="25">
        <v>0.29638513769609798</v>
      </c>
      <c r="T147" s="25">
        <v>8.0267888579758598E-2</v>
      </c>
      <c r="U147" s="25">
        <v>0.10260982808331399</v>
      </c>
      <c r="V147" s="25">
        <v>2.4879307649049501E-2</v>
      </c>
      <c r="W147" s="26">
        <v>0.98684292537790297</v>
      </c>
      <c r="X147" s="24">
        <v>0.27504795323798897</v>
      </c>
      <c r="Y147" s="25">
        <v>0.26600014912491698</v>
      </c>
      <c r="Z147" s="25">
        <v>0.122728762395496</v>
      </c>
      <c r="AA147" s="25">
        <v>0.16869862597575599</v>
      </c>
      <c r="AB147" s="25">
        <v>2.4879307649049501E-2</v>
      </c>
      <c r="AC147" s="27">
        <v>0.85735479838320705</v>
      </c>
      <c r="AD147" s="28">
        <v>-0.129488126994695</v>
      </c>
      <c r="AE147" s="25">
        <v>0.63643692563405696</v>
      </c>
      <c r="AF147" s="29">
        <v>1.1510321365657199</v>
      </c>
    </row>
    <row r="148" spans="1:32" x14ac:dyDescent="0.35">
      <c r="A148" s="12" t="s">
        <v>188</v>
      </c>
      <c r="B148" s="13" t="s">
        <v>189</v>
      </c>
      <c r="C148" s="14">
        <v>71.927719335492071</v>
      </c>
      <c r="D148" s="15">
        <v>83.595121951219525</v>
      </c>
      <c r="E148" s="16">
        <v>0.94299999999999995</v>
      </c>
      <c r="F148" s="17">
        <v>98283.3</v>
      </c>
      <c r="G148" s="18" t="s">
        <v>45</v>
      </c>
      <c r="H148" s="19" t="s">
        <v>39</v>
      </c>
      <c r="I148" s="31">
        <v>5.8040000000000003</v>
      </c>
      <c r="J148" s="24">
        <v>3.3971049483305199E-4</v>
      </c>
      <c r="K148" s="25">
        <v>0</v>
      </c>
      <c r="L148" s="25">
        <v>1.81580548142409E-3</v>
      </c>
      <c r="M148" s="25">
        <v>2.8774755421747802</v>
      </c>
      <c r="N148" s="25">
        <v>4.4427155112946202E-3</v>
      </c>
      <c r="O148" s="25">
        <v>9.4274086352020503E-2</v>
      </c>
      <c r="P148" s="23">
        <v>2.9783478600143498</v>
      </c>
      <c r="Q148" s="24">
        <v>0.61582443143922305</v>
      </c>
      <c r="R148" s="25">
        <v>0.23167805090795099</v>
      </c>
      <c r="S148" s="25">
        <v>0.20087712428972199</v>
      </c>
      <c r="T148" s="25">
        <v>5.2099228739207701</v>
      </c>
      <c r="U148" s="25">
        <v>0.44320677830663102</v>
      </c>
      <c r="V148" s="25">
        <v>9.4274086352020503E-2</v>
      </c>
      <c r="W148" s="26">
        <v>6.7957833452163197</v>
      </c>
      <c r="X148" s="24">
        <v>3.3971049483305199E-4</v>
      </c>
      <c r="Y148" s="25">
        <v>0</v>
      </c>
      <c r="Z148" s="25">
        <v>2.1135129091862802E-3</v>
      </c>
      <c r="AA148" s="25">
        <v>1.2362699565597501E-2</v>
      </c>
      <c r="AB148" s="25">
        <v>9.4274086352020503E-2</v>
      </c>
      <c r="AC148" s="27">
        <v>0.109090009321637</v>
      </c>
      <c r="AD148" s="28">
        <v>-6.6866933358946801</v>
      </c>
      <c r="AE148" s="25">
        <v>4.3827516500139598</v>
      </c>
      <c r="AF148" s="29">
        <v>62.295194468082499</v>
      </c>
    </row>
    <row r="149" spans="1:32" x14ac:dyDescent="0.35">
      <c r="A149" s="12" t="s">
        <v>190</v>
      </c>
      <c r="B149" s="13" t="s">
        <v>26</v>
      </c>
      <c r="C149" s="14">
        <v>78.012148416377428</v>
      </c>
      <c r="D149" s="15">
        <v>77.665853658536591</v>
      </c>
      <c r="E149" s="16">
        <v>0.86199999999999999</v>
      </c>
      <c r="F149" s="17">
        <v>32817.9</v>
      </c>
      <c r="G149" s="18" t="s">
        <v>47</v>
      </c>
      <c r="H149" s="19" t="s">
        <v>39</v>
      </c>
      <c r="I149" s="31">
        <v>5.4569999999999999</v>
      </c>
      <c r="J149" s="24">
        <v>0.83984982037709399</v>
      </c>
      <c r="K149" s="25">
        <v>8.0281614426361003E-2</v>
      </c>
      <c r="L149" s="25">
        <v>1.1037862493620501</v>
      </c>
      <c r="M149" s="25">
        <v>2.03370142663666</v>
      </c>
      <c r="N149" s="25">
        <v>1.29724100517002E-3</v>
      </c>
      <c r="O149" s="25">
        <v>0.11218104757175699</v>
      </c>
      <c r="P149" s="23">
        <v>4.1710973993790903</v>
      </c>
      <c r="Q149" s="24">
        <v>0.79247317865129996</v>
      </c>
      <c r="R149" s="25">
        <v>0.20123523586129599</v>
      </c>
      <c r="S149" s="25">
        <v>0.88224898628656501</v>
      </c>
      <c r="T149" s="25">
        <v>2.5250922498349699</v>
      </c>
      <c r="U149" s="25">
        <v>4.0639151562841397E-2</v>
      </c>
      <c r="V149" s="25">
        <v>0.11218104757175699</v>
      </c>
      <c r="W149" s="26">
        <v>4.5538698497687298</v>
      </c>
      <c r="X149" s="24">
        <v>0.83984982037709399</v>
      </c>
      <c r="Y149" s="25">
        <v>9.9534424870963895E-2</v>
      </c>
      <c r="Z149" s="25">
        <v>1.57995132446314</v>
      </c>
      <c r="AA149" s="25">
        <v>6.4268307502113597E-3</v>
      </c>
      <c r="AB149" s="25">
        <v>0.11218104757175699</v>
      </c>
      <c r="AC149" s="27">
        <v>2.63794344803317</v>
      </c>
      <c r="AD149" s="28">
        <v>-1.91592640173555</v>
      </c>
      <c r="AE149" s="25">
        <v>2.9368918319139499</v>
      </c>
      <c r="AF149" s="29">
        <v>1.72629547959569</v>
      </c>
    </row>
    <row r="150" spans="1:32" x14ac:dyDescent="0.35">
      <c r="A150" s="12" t="s">
        <v>191</v>
      </c>
      <c r="B150" s="13" t="s">
        <v>26</v>
      </c>
      <c r="C150" s="14">
        <v>79.811749509803931</v>
      </c>
      <c r="D150" s="15">
        <v>81.529268292682929</v>
      </c>
      <c r="E150" s="16">
        <v>0.92100000000000004</v>
      </c>
      <c r="F150" s="17">
        <v>39262.199999999997</v>
      </c>
      <c r="G150" s="18" t="s">
        <v>47</v>
      </c>
      <c r="H150" s="19" t="s">
        <v>39</v>
      </c>
      <c r="I150" s="31">
        <v>2.0790000000000002</v>
      </c>
      <c r="J150" s="24">
        <v>0.345167133071211</v>
      </c>
      <c r="K150" s="25">
        <v>0.16401389923729301</v>
      </c>
      <c r="L150" s="25">
        <v>1.3480230068369601</v>
      </c>
      <c r="M150" s="25">
        <v>2.1600278527482799</v>
      </c>
      <c r="N150" s="25">
        <v>1.7295447564707499E-3</v>
      </c>
      <c r="O150" s="25">
        <v>6.8390502089789904E-2</v>
      </c>
      <c r="P150" s="23">
        <v>4.0873519387400004</v>
      </c>
      <c r="Q150" s="24">
        <v>0.71413568775942304</v>
      </c>
      <c r="R150" s="25">
        <v>0.23854052162469599</v>
      </c>
      <c r="S150" s="25">
        <v>1.2049504679679299</v>
      </c>
      <c r="T150" s="25">
        <v>2.9326631465373101</v>
      </c>
      <c r="U150" s="25">
        <v>6.8587583620949202E-2</v>
      </c>
      <c r="V150" s="25">
        <v>6.8390502089789904E-2</v>
      </c>
      <c r="W150" s="26">
        <v>5.2272679096000898</v>
      </c>
      <c r="X150" s="24">
        <v>0.345167133071211</v>
      </c>
      <c r="Y150" s="25">
        <v>0.16401389923729301</v>
      </c>
      <c r="Z150" s="25">
        <v>1.8582844333070601</v>
      </c>
      <c r="AA150" s="25">
        <v>5.1502265837930303E-3</v>
      </c>
      <c r="AB150" s="25">
        <v>6.8390502089789904E-2</v>
      </c>
      <c r="AC150" s="27">
        <v>2.4410061942891401</v>
      </c>
      <c r="AD150" s="28">
        <v>-2.7862617153109399</v>
      </c>
      <c r="AE150" s="25">
        <v>3.3711812004706498</v>
      </c>
      <c r="AF150" s="29">
        <v>2.1414398381411499</v>
      </c>
    </row>
    <row r="151" spans="1:32" x14ac:dyDescent="0.35">
      <c r="A151" s="36" t="s">
        <v>192</v>
      </c>
      <c r="B151" s="37" t="s">
        <v>37</v>
      </c>
      <c r="C151" s="38"/>
      <c r="D151" s="39">
        <v>70.382000000000005</v>
      </c>
      <c r="E151" s="40">
        <v>0.56699999999999995</v>
      </c>
      <c r="F151" s="41">
        <v>2378.38</v>
      </c>
      <c r="G151" s="42" t="s">
        <v>45</v>
      </c>
      <c r="H151" s="43" t="s">
        <v>28</v>
      </c>
      <c r="I151" s="44">
        <v>0.67</v>
      </c>
      <c r="J151" s="45"/>
      <c r="K151" s="46"/>
      <c r="L151" s="46"/>
      <c r="M151" s="46"/>
      <c r="N151" s="46"/>
      <c r="O151" s="46"/>
      <c r="P151" s="23">
        <v>7.1904442030049198</v>
      </c>
      <c r="Q151" s="45"/>
      <c r="R151" s="46"/>
      <c r="S151" s="46"/>
      <c r="T151" s="46"/>
      <c r="U151" s="46"/>
      <c r="V151" s="46"/>
      <c r="W151" s="26">
        <v>1.6718702482993799</v>
      </c>
      <c r="X151" s="45"/>
      <c r="Y151" s="46"/>
      <c r="Z151" s="46"/>
      <c r="AA151" s="46"/>
      <c r="AB151" s="46"/>
      <c r="AC151" s="27">
        <v>3.5848268849055902</v>
      </c>
      <c r="AD151" s="47">
        <v>1.9129566366062101</v>
      </c>
      <c r="AE151" s="46">
        <v>1.0782262643056799</v>
      </c>
      <c r="AF151" s="48">
        <v>0.46637405430622603</v>
      </c>
    </row>
    <row r="152" spans="1:32" x14ac:dyDescent="0.35">
      <c r="A152" s="12" t="s">
        <v>193</v>
      </c>
      <c r="B152" s="13" t="s">
        <v>26</v>
      </c>
      <c r="C152" s="14">
        <v>45.100800365870988</v>
      </c>
      <c r="D152" s="15">
        <v>57.078000000000003</v>
      </c>
      <c r="E152" s="16"/>
      <c r="F152" s="17">
        <v>1174.9100000000001</v>
      </c>
      <c r="G152" s="18" t="s">
        <v>33</v>
      </c>
      <c r="H152" s="19" t="s">
        <v>28</v>
      </c>
      <c r="I152" s="31">
        <v>15.443</v>
      </c>
      <c r="J152" s="24">
        <v>5.8144186944010301E-2</v>
      </c>
      <c r="K152" s="25">
        <v>0.364860417099444</v>
      </c>
      <c r="L152" s="25">
        <v>0.38230740152597797</v>
      </c>
      <c r="M152" s="25">
        <v>1.4790073652231501E-2</v>
      </c>
      <c r="N152" s="25">
        <v>4.3393121436071502E-3</v>
      </c>
      <c r="O152" s="25">
        <v>1.8060836469454E-2</v>
      </c>
      <c r="P152" s="23">
        <v>0.84250222783472495</v>
      </c>
      <c r="Q152" s="24">
        <v>0.185343133618768</v>
      </c>
      <c r="R152" s="25">
        <v>0.34288196403306997</v>
      </c>
      <c r="S152" s="25">
        <v>0.39154279076576798</v>
      </c>
      <c r="T152" s="25">
        <v>3.0447221142101102E-2</v>
      </c>
      <c r="U152" s="25">
        <v>5.4090827273947997E-3</v>
      </c>
      <c r="V152" s="25">
        <v>1.8060836469454E-2</v>
      </c>
      <c r="W152" s="26">
        <v>0.97368502875655605</v>
      </c>
      <c r="X152" s="24">
        <v>5.8144186944010301E-2</v>
      </c>
      <c r="Y152" s="25">
        <v>0.364860417099444</v>
      </c>
      <c r="Z152" s="25">
        <v>0.12781720798340901</v>
      </c>
      <c r="AA152" s="25">
        <v>0.215844501251231</v>
      </c>
      <c r="AB152" s="25">
        <v>1.8060836469454E-2</v>
      </c>
      <c r="AC152" s="27">
        <v>0.78472714974754798</v>
      </c>
      <c r="AD152" s="28">
        <v>-0.18895787900900801</v>
      </c>
      <c r="AE152" s="25">
        <v>0.627951105795714</v>
      </c>
      <c r="AF152" s="29">
        <v>1.2407943691890799</v>
      </c>
    </row>
    <row r="153" spans="1:32" x14ac:dyDescent="0.35">
      <c r="A153" s="12" t="s">
        <v>194</v>
      </c>
      <c r="B153" s="13" t="s">
        <v>26</v>
      </c>
      <c r="C153" s="14">
        <v>63.385293277310922</v>
      </c>
      <c r="D153" s="15">
        <v>66.174999999999997</v>
      </c>
      <c r="E153" s="16">
        <v>0.73599999999999999</v>
      </c>
      <c r="F153" s="17">
        <v>13659.4</v>
      </c>
      <c r="G153" s="18" t="s">
        <v>33</v>
      </c>
      <c r="H153" s="19" t="s">
        <v>31</v>
      </c>
      <c r="I153" s="31">
        <v>58.558</v>
      </c>
      <c r="J153" s="24">
        <v>0.45860034779624398</v>
      </c>
      <c r="K153" s="25">
        <v>0.157693597829733</v>
      </c>
      <c r="L153" s="25">
        <v>0.27252026418532899</v>
      </c>
      <c r="M153" s="25">
        <v>2.5664437209129698</v>
      </c>
      <c r="N153" s="25">
        <v>6.4959406943700296E-2</v>
      </c>
      <c r="O153" s="25">
        <v>4.5275287995750001E-2</v>
      </c>
      <c r="P153" s="23">
        <v>3.5654926256637198</v>
      </c>
      <c r="Q153" s="24">
        <v>0.49677338789819298</v>
      </c>
      <c r="R153" s="25">
        <v>9.3859019682349595E-2</v>
      </c>
      <c r="S153" s="25">
        <v>0.23160181942571301</v>
      </c>
      <c r="T153" s="25">
        <v>2.4278809563610202</v>
      </c>
      <c r="U153" s="25">
        <v>7.1083052046266804E-2</v>
      </c>
      <c r="V153" s="25">
        <v>4.5275287995750001E-2</v>
      </c>
      <c r="W153" s="26">
        <v>3.3664735234092902</v>
      </c>
      <c r="X153" s="24">
        <v>0.45860034779624298</v>
      </c>
      <c r="Y153" s="25">
        <v>0.52581026386755003</v>
      </c>
      <c r="Z153" s="25">
        <v>3.2577158239166397E-2</v>
      </c>
      <c r="AA153" s="25">
        <v>0.15486389844953999</v>
      </c>
      <c r="AB153" s="25">
        <v>4.5275287995750001E-2</v>
      </c>
      <c r="AC153" s="27">
        <v>1.2171269563482501</v>
      </c>
      <c r="AD153" s="28">
        <v>-2.1493465670610399</v>
      </c>
      <c r="AE153" s="25">
        <v>2.1711135626235398</v>
      </c>
      <c r="AF153" s="29">
        <v>2.7659181368472199</v>
      </c>
    </row>
    <row r="154" spans="1:32" x14ac:dyDescent="0.35">
      <c r="A154" s="12" t="s">
        <v>195</v>
      </c>
      <c r="B154" s="13" t="s">
        <v>26</v>
      </c>
      <c r="C154" s="14">
        <v>39.038149648106931</v>
      </c>
      <c r="D154" s="15">
        <v>55.911999999999999</v>
      </c>
      <c r="E154" s="16">
        <v>0.39300000000000002</v>
      </c>
      <c r="F154" s="17">
        <v>827.10699999999997</v>
      </c>
      <c r="G154" s="18" t="s">
        <v>33</v>
      </c>
      <c r="H154" s="19" t="s">
        <v>35</v>
      </c>
      <c r="I154" s="31">
        <v>11.061999999999999</v>
      </c>
      <c r="J154" s="24">
        <v>0.31643914092647502</v>
      </c>
      <c r="K154" s="25">
        <v>1.13150791178777</v>
      </c>
      <c r="L154" s="25">
        <v>0.171306059345219</v>
      </c>
      <c r="M154" s="25">
        <v>5.7010052120721598E-2</v>
      </c>
      <c r="N154" s="25">
        <v>3.7228545373328798E-3</v>
      </c>
      <c r="O154" s="25">
        <v>2.1662387203655101E-2</v>
      </c>
      <c r="P154" s="23">
        <v>1.7016484059211801</v>
      </c>
      <c r="Q154" s="24">
        <v>0.33990479752783898</v>
      </c>
      <c r="R154" s="25">
        <v>1.13345850949122</v>
      </c>
      <c r="S154" s="25">
        <v>0.170417929371765</v>
      </c>
      <c r="T154" s="25">
        <v>5.7010052120721598E-2</v>
      </c>
      <c r="U154" s="25">
        <v>3.9910516301041301E-3</v>
      </c>
      <c r="V154" s="25">
        <v>2.1662387203655101E-2</v>
      </c>
      <c r="W154" s="26">
        <v>1.7264447273453001</v>
      </c>
      <c r="X154" s="24">
        <v>0.31643914092647502</v>
      </c>
      <c r="Y154" s="25">
        <v>1.13150791178777</v>
      </c>
      <c r="Z154" s="25">
        <v>0.37933277310279501</v>
      </c>
      <c r="AA154" s="25">
        <v>6.9869405935609396E-3</v>
      </c>
      <c r="AB154" s="25">
        <v>2.1662387203655101E-2</v>
      </c>
      <c r="AC154" s="27">
        <v>1.8559291536142599</v>
      </c>
      <c r="AD154" s="28">
        <v>0.12948442626895901</v>
      </c>
      <c r="AE154" s="25">
        <v>1.1134225582333701</v>
      </c>
      <c r="AF154" s="29">
        <v>0.93023202097084301</v>
      </c>
    </row>
    <row r="155" spans="1:32" x14ac:dyDescent="0.35">
      <c r="A155" s="12" t="s">
        <v>196</v>
      </c>
      <c r="B155" s="13" t="s">
        <v>26</v>
      </c>
      <c r="C155" s="14">
        <v>79.428907541478125</v>
      </c>
      <c r="D155" s="15">
        <v>83.831707317073182</v>
      </c>
      <c r="E155" s="16">
        <v>0.90800000000000003</v>
      </c>
      <c r="F155" s="17">
        <v>40875.300000000003</v>
      </c>
      <c r="G155" s="18" t="s">
        <v>47</v>
      </c>
      <c r="H155" s="19" t="s">
        <v>39</v>
      </c>
      <c r="I155" s="31">
        <v>46.737000000000002</v>
      </c>
      <c r="J155" s="24">
        <v>0.81990550129864503</v>
      </c>
      <c r="K155" s="25">
        <v>0.12540307621587499</v>
      </c>
      <c r="L155" s="25">
        <v>0.25019361074874702</v>
      </c>
      <c r="M155" s="25">
        <v>1.7124468230780501</v>
      </c>
      <c r="N155" s="25">
        <v>0.49446494993666301</v>
      </c>
      <c r="O155" s="25">
        <v>5.0692359132951198E-2</v>
      </c>
      <c r="P155" s="23">
        <v>3.4531063204109298</v>
      </c>
      <c r="Q155" s="24">
        <v>0.94285589317066298</v>
      </c>
      <c r="R155" s="25">
        <v>0.173172845711765</v>
      </c>
      <c r="S155" s="25">
        <v>0.255475388870058</v>
      </c>
      <c r="T155" s="25">
        <v>2.1075654874329102</v>
      </c>
      <c r="U155" s="25">
        <v>0.49673497352316298</v>
      </c>
      <c r="V155" s="25">
        <v>5.0692359132951198E-2</v>
      </c>
      <c r="W155" s="26">
        <v>4.02649694784151</v>
      </c>
      <c r="X155" s="24">
        <v>0.81990550129864403</v>
      </c>
      <c r="Y155" s="25">
        <v>0.12540307621587499</v>
      </c>
      <c r="Z155" s="25">
        <v>0.41507469082232901</v>
      </c>
      <c r="AA155" s="25">
        <v>6.1220870609912999E-2</v>
      </c>
      <c r="AB155" s="25">
        <v>5.0692359132951198E-2</v>
      </c>
      <c r="AC155" s="27">
        <v>1.47229649807971</v>
      </c>
      <c r="AD155" s="28">
        <v>-2.5542004497618001</v>
      </c>
      <c r="AE155" s="25">
        <v>2.5967773316891698</v>
      </c>
      <c r="AF155" s="29">
        <v>2.7348410820056901</v>
      </c>
    </row>
    <row r="156" spans="1:32" x14ac:dyDescent="0.35">
      <c r="A156" s="36" t="s">
        <v>197</v>
      </c>
      <c r="B156" s="37" t="s">
        <v>26</v>
      </c>
      <c r="C156" s="38">
        <v>49.731580812324928</v>
      </c>
      <c r="D156" s="39">
        <v>65.876000000000005</v>
      </c>
      <c r="E156" s="40">
        <v>0.51400000000000001</v>
      </c>
      <c r="F156" s="41">
        <v>4229.53</v>
      </c>
      <c r="G156" s="42" t="s">
        <v>33</v>
      </c>
      <c r="H156" s="43" t="s">
        <v>35</v>
      </c>
      <c r="I156" s="44">
        <v>42.813000000000002</v>
      </c>
      <c r="J156" s="45">
        <v>0.42677451707504099</v>
      </c>
      <c r="K156" s="46">
        <v>0.511335081657325</v>
      </c>
      <c r="L156" s="46">
        <v>0.154371789417239</v>
      </c>
      <c r="M156" s="46">
        <v>0.16154219847242099</v>
      </c>
      <c r="N156" s="46">
        <v>6.83658430990168E-4</v>
      </c>
      <c r="O156" s="46">
        <v>2.0978059992110502E-2</v>
      </c>
      <c r="P156" s="23">
        <v>1.27568530504513</v>
      </c>
      <c r="Q156" s="45">
        <v>0.372804658576189</v>
      </c>
      <c r="R156" s="46">
        <v>0.50376581557258004</v>
      </c>
      <c r="S156" s="46">
        <v>0.160573973745813</v>
      </c>
      <c r="T156" s="46">
        <v>0.17413450946419001</v>
      </c>
      <c r="U156" s="46">
        <v>8.8552984808114798E-4</v>
      </c>
      <c r="V156" s="46">
        <v>2.0978059992110502E-2</v>
      </c>
      <c r="W156" s="26">
        <v>1.2331425471989601</v>
      </c>
      <c r="X156" s="45">
        <v>0.42677451707504099</v>
      </c>
      <c r="Y156" s="46">
        <v>0.511335081657325</v>
      </c>
      <c r="Z156" s="46">
        <v>0.23736637543004399</v>
      </c>
      <c r="AA156" s="46">
        <v>2.05781964453884E-2</v>
      </c>
      <c r="AB156" s="46">
        <v>2.0978059992110502E-2</v>
      </c>
      <c r="AC156" s="27">
        <v>1.2170322305999099</v>
      </c>
      <c r="AD156" s="47">
        <v>-1.6110316599050101E-2</v>
      </c>
      <c r="AE156" s="46">
        <v>0.79528102337797801</v>
      </c>
      <c r="AF156" s="48">
        <v>1.0132373787595601</v>
      </c>
    </row>
    <row r="157" spans="1:32" x14ac:dyDescent="0.35">
      <c r="A157" s="12" t="s">
        <v>198</v>
      </c>
      <c r="B157" s="13" t="s">
        <v>44</v>
      </c>
      <c r="C157" s="14">
        <v>72.482943449883507</v>
      </c>
      <c r="D157" s="15">
        <v>72.242000000000004</v>
      </c>
      <c r="E157" s="16">
        <v>0.755</v>
      </c>
      <c r="F157" s="17">
        <v>18507.2</v>
      </c>
      <c r="G157" s="18" t="s">
        <v>41</v>
      </c>
      <c r="H157" s="19" t="s">
        <v>31</v>
      </c>
      <c r="I157" s="20">
        <v>0.58099999999999996</v>
      </c>
      <c r="J157" s="21">
        <v>0.28553291445121098</v>
      </c>
      <c r="K157" s="22">
        <v>2.40951720626916E-2</v>
      </c>
      <c r="L157" s="22">
        <v>1.29641783588785</v>
      </c>
      <c r="M157" s="22">
        <v>1.4824167552252301</v>
      </c>
      <c r="N157" s="22">
        <v>9.7395345484864906E-2</v>
      </c>
      <c r="O157" s="22">
        <v>0.10254686630146399</v>
      </c>
      <c r="P157" s="23">
        <v>3.2884048894133202</v>
      </c>
      <c r="Q157" s="24">
        <v>0.311282960989962</v>
      </c>
      <c r="R157" s="25">
        <v>2.6543644973419302E-2</v>
      </c>
      <c r="S157" s="25">
        <v>0.81063486783386596</v>
      </c>
      <c r="T157" s="25">
        <v>2.0873592648175601</v>
      </c>
      <c r="U157" s="25">
        <v>7.3365390237023403E-2</v>
      </c>
      <c r="V157" s="25">
        <v>0.10254686630146399</v>
      </c>
      <c r="W157" s="26">
        <v>3.4117329951533</v>
      </c>
      <c r="X157" s="24">
        <v>0.28553291445121098</v>
      </c>
      <c r="Y157" s="25">
        <v>2.40951720626916E-2</v>
      </c>
      <c r="Z157" s="25">
        <v>69.957888917536394</v>
      </c>
      <c r="AA157" s="25">
        <v>6.67073160741844</v>
      </c>
      <c r="AB157" s="25">
        <v>0.10254686630146399</v>
      </c>
      <c r="AC157" s="27">
        <v>77.040795477770203</v>
      </c>
      <c r="AD157" s="28">
        <v>73.629062482616902</v>
      </c>
      <c r="AE157" s="25">
        <v>2.2003024014061201</v>
      </c>
      <c r="AF157" s="29">
        <v>4.42847581465814E-2</v>
      </c>
    </row>
    <row r="158" spans="1:32" x14ac:dyDescent="0.35">
      <c r="A158" s="12" t="s">
        <v>199</v>
      </c>
      <c r="B158" s="13" t="s">
        <v>26</v>
      </c>
      <c r="C158" s="14">
        <v>85.119111414565836</v>
      </c>
      <c r="D158" s="15">
        <v>83.109756097560989</v>
      </c>
      <c r="E158" s="16">
        <v>0.94699999999999995</v>
      </c>
      <c r="F158" s="30">
        <v>53402.400000000001</v>
      </c>
      <c r="G158" s="18" t="s">
        <v>47</v>
      </c>
      <c r="H158" s="19" t="s">
        <v>39</v>
      </c>
      <c r="I158" s="31">
        <v>10.036</v>
      </c>
      <c r="J158" s="32">
        <v>0.73106419022385405</v>
      </c>
      <c r="K158" s="33">
        <v>0.111777157762999</v>
      </c>
      <c r="L158" s="33">
        <v>4.9276088867852099</v>
      </c>
      <c r="M158" s="33">
        <v>1.20472157138216</v>
      </c>
      <c r="N158" s="33">
        <v>5.07561396826832E-2</v>
      </c>
      <c r="O158" s="33">
        <v>0.19392568458103801</v>
      </c>
      <c r="P158" s="23">
        <v>7.2198536304179397</v>
      </c>
      <c r="Q158" s="32">
        <v>1.09012078949893</v>
      </c>
      <c r="R158" s="33">
        <v>0.32843119416279698</v>
      </c>
      <c r="S158" s="33">
        <v>1.55158506145577</v>
      </c>
      <c r="T158" s="33">
        <v>2.2764523510345001</v>
      </c>
      <c r="U158" s="33">
        <v>0.10546239201238899</v>
      </c>
      <c r="V158" s="33">
        <v>0.19392568458103801</v>
      </c>
      <c r="W158" s="26">
        <v>5.5459774727454301</v>
      </c>
      <c r="X158" s="32">
        <v>0.73106419022385405</v>
      </c>
      <c r="Y158" s="33">
        <v>0.111777157762999</v>
      </c>
      <c r="Z158" s="33">
        <v>5.6744275080857003</v>
      </c>
      <c r="AA158" s="33">
        <v>2.0668625968635701</v>
      </c>
      <c r="AB158" s="33">
        <v>0.19392568458103801</v>
      </c>
      <c r="AC158" s="27">
        <v>8.7780571375171608</v>
      </c>
      <c r="AD158" s="34">
        <v>3.2320796647717298</v>
      </c>
      <c r="AE158" s="33">
        <v>3.5767240779865599</v>
      </c>
      <c r="AF158" s="35">
        <v>0.63180011087443</v>
      </c>
    </row>
    <row r="159" spans="1:32" x14ac:dyDescent="0.35">
      <c r="A159" s="12" t="s">
        <v>200</v>
      </c>
      <c r="B159" s="13" t="s">
        <v>26</v>
      </c>
      <c r="C159" s="14">
        <v>80.543698299664072</v>
      </c>
      <c r="D159" s="15">
        <v>83.904878048780489</v>
      </c>
      <c r="E159" s="16">
        <v>0.96199999999999997</v>
      </c>
      <c r="F159" s="17">
        <v>71729.100000000006</v>
      </c>
      <c r="G159" s="18" t="s">
        <v>30</v>
      </c>
      <c r="H159" s="19" t="s">
        <v>39</v>
      </c>
      <c r="I159" s="31">
        <v>8.5909999999999993</v>
      </c>
      <c r="J159" s="32">
        <v>0.150585376005028</v>
      </c>
      <c r="K159" s="33">
        <v>0.14314410903247199</v>
      </c>
      <c r="L159" s="33">
        <v>0.29115021023612903</v>
      </c>
      <c r="M159" s="33">
        <v>1.43795620101473</v>
      </c>
      <c r="N159" s="33">
        <v>1.7385860843273399E-3</v>
      </c>
      <c r="O159" s="33">
        <v>0.16983556174224201</v>
      </c>
      <c r="P159" s="23">
        <v>2.1944100441149299</v>
      </c>
      <c r="Q159" s="32">
        <v>0.58633327644066902</v>
      </c>
      <c r="R159" s="33">
        <v>0.226054879381232</v>
      </c>
      <c r="S159" s="33">
        <v>0.28483561745314001</v>
      </c>
      <c r="T159" s="33">
        <v>2.6614216804247999</v>
      </c>
      <c r="U159" s="33">
        <v>5.1805696314568599E-2</v>
      </c>
      <c r="V159" s="33">
        <v>0.16983556174224201</v>
      </c>
      <c r="W159" s="26">
        <v>3.9802867117566501</v>
      </c>
      <c r="X159" s="32">
        <v>0.150585376005028</v>
      </c>
      <c r="Y159" s="33">
        <v>0.14314410903247199</v>
      </c>
      <c r="Z159" s="33">
        <v>0.662024803004438</v>
      </c>
      <c r="AA159" s="33">
        <v>7.63413352884786E-3</v>
      </c>
      <c r="AB159" s="33">
        <v>0.16983556174224201</v>
      </c>
      <c r="AC159" s="27">
        <v>1.13322398331303</v>
      </c>
      <c r="AD159" s="34">
        <v>-2.8470627284436199</v>
      </c>
      <c r="AE159" s="33">
        <v>2.56697532386162</v>
      </c>
      <c r="AF159" s="35">
        <v>3.5123565776644599</v>
      </c>
    </row>
    <row r="160" spans="1:32" x14ac:dyDescent="0.35">
      <c r="A160" s="12" t="s">
        <v>201</v>
      </c>
      <c r="B160" s="13" t="s">
        <v>26</v>
      </c>
      <c r="C160" s="14">
        <v>57.524559475094378</v>
      </c>
      <c r="D160" s="15">
        <v>71.822000000000003</v>
      </c>
      <c r="E160" s="16">
        <v>0.58399999999999996</v>
      </c>
      <c r="F160" s="17"/>
      <c r="G160" s="18" t="s">
        <v>27</v>
      </c>
      <c r="H160" s="19" t="s">
        <v>35</v>
      </c>
      <c r="I160" s="31">
        <v>17.07</v>
      </c>
      <c r="J160" s="24">
        <v>0.512879303590413</v>
      </c>
      <c r="K160" s="25">
        <v>0.105106044369896</v>
      </c>
      <c r="L160" s="25">
        <v>2.03943323157888E-3</v>
      </c>
      <c r="M160" s="25">
        <v>0.41442804502323999</v>
      </c>
      <c r="N160" s="25">
        <v>1.28568013287169E-3</v>
      </c>
      <c r="O160" s="25">
        <v>2.3276108358523399E-2</v>
      </c>
      <c r="P160" s="23">
        <v>1.05901461470652</v>
      </c>
      <c r="Q160" s="24">
        <v>0.57835564139737605</v>
      </c>
      <c r="R160" s="25">
        <v>6.4625553518382894E-2</v>
      </c>
      <c r="S160" s="25">
        <v>3.2829319521407899E-2</v>
      </c>
      <c r="T160" s="25">
        <v>0.59443057295046298</v>
      </c>
      <c r="U160" s="25">
        <v>1.42031504473075E-2</v>
      </c>
      <c r="V160" s="25">
        <v>2.3276108358523399E-2</v>
      </c>
      <c r="W160" s="26">
        <v>1.3077203461934599</v>
      </c>
      <c r="X160" s="24">
        <v>0.512879303590413</v>
      </c>
      <c r="Y160" s="25">
        <v>0.108979546996195</v>
      </c>
      <c r="Z160" s="25">
        <v>4.7849240185184203E-2</v>
      </c>
      <c r="AA160" s="25">
        <v>4.1376973288915703E-3</v>
      </c>
      <c r="AB160" s="25">
        <v>2.3276108358523399E-2</v>
      </c>
      <c r="AC160" s="27">
        <v>0.69712189645920697</v>
      </c>
      <c r="AD160" s="28">
        <v>-0.61059844973425204</v>
      </c>
      <c r="AE160" s="25">
        <v>0.84337790272120094</v>
      </c>
      <c r="AF160" s="29">
        <v>1.87588476683285</v>
      </c>
    </row>
    <row r="161" spans="1:32" x14ac:dyDescent="0.35">
      <c r="A161" s="36" t="s">
        <v>202</v>
      </c>
      <c r="B161" s="37" t="s">
        <v>44</v>
      </c>
      <c r="C161" s="38">
        <v>69.2525910687352</v>
      </c>
      <c r="D161" s="39">
        <v>70.867000000000004</v>
      </c>
      <c r="E161" s="40">
        <v>0.67600000000000005</v>
      </c>
      <c r="F161" s="41">
        <v>3592.58</v>
      </c>
      <c r="G161" s="42" t="s">
        <v>27</v>
      </c>
      <c r="H161" s="43" t="s">
        <v>28</v>
      </c>
      <c r="I161" s="44">
        <v>9.3209999999999997</v>
      </c>
      <c r="J161" s="45">
        <v>0.24274243304101201</v>
      </c>
      <c r="K161" s="46">
        <v>0.120243167805752</v>
      </c>
      <c r="L161" s="46">
        <v>0.148262599408614</v>
      </c>
      <c r="M161" s="46">
        <v>0.28042096851901299</v>
      </c>
      <c r="N161" s="46">
        <v>2.7476904400620299E-4</v>
      </c>
      <c r="O161" s="46">
        <v>0.10298318328435099</v>
      </c>
      <c r="P161" s="23">
        <v>0.89492712110274697</v>
      </c>
      <c r="Q161" s="45">
        <v>0.37883813300206898</v>
      </c>
      <c r="R161" s="46">
        <v>0.122917368927454</v>
      </c>
      <c r="S161" s="46">
        <v>0.169898310060865</v>
      </c>
      <c r="T161" s="46">
        <v>0.25559881749486701</v>
      </c>
      <c r="U161" s="46">
        <v>2.4470361705890699E-3</v>
      </c>
      <c r="V161" s="46">
        <v>0.10298318328435099</v>
      </c>
      <c r="W161" s="26">
        <v>1.03268284894019</v>
      </c>
      <c r="X161" s="45">
        <v>0.24274243304101201</v>
      </c>
      <c r="Y161" s="46">
        <v>0.120243167805752</v>
      </c>
      <c r="Z161" s="46">
        <v>5.6509018596416502E-3</v>
      </c>
      <c r="AA161" s="46">
        <v>1.02346835714639E-2</v>
      </c>
      <c r="AB161" s="46">
        <v>0.10298318328435099</v>
      </c>
      <c r="AC161" s="27">
        <v>0.481854369562219</v>
      </c>
      <c r="AD161" s="47">
        <v>-0.55082847937797097</v>
      </c>
      <c r="AE161" s="46">
        <v>0.66600011068917697</v>
      </c>
      <c r="AF161" s="48">
        <v>2.14314306183093</v>
      </c>
    </row>
    <row r="162" spans="1:32" x14ac:dyDescent="0.35">
      <c r="A162" s="12" t="s">
        <v>203</v>
      </c>
      <c r="B162" s="13" t="s">
        <v>26</v>
      </c>
      <c r="C162" s="14">
        <v>57.509983963585434</v>
      </c>
      <c r="D162" s="15">
        <v>66.989000000000004</v>
      </c>
      <c r="E162" s="16">
        <v>0.54800000000000004</v>
      </c>
      <c r="F162" s="30">
        <v>2725.39</v>
      </c>
      <c r="G162" s="18" t="s">
        <v>33</v>
      </c>
      <c r="H162" s="19" t="s">
        <v>28</v>
      </c>
      <c r="I162" s="31">
        <v>58.005000000000003</v>
      </c>
      <c r="J162" s="32">
        <v>0.38710667491488499</v>
      </c>
      <c r="K162" s="33">
        <v>0.27178376475315702</v>
      </c>
      <c r="L162" s="33">
        <v>0.19064857908647301</v>
      </c>
      <c r="M162" s="33">
        <v>7.3613619058369203E-2</v>
      </c>
      <c r="N162" s="33">
        <v>9.4072695612076707E-2</v>
      </c>
      <c r="O162" s="33">
        <v>4.2508613470151897E-2</v>
      </c>
      <c r="P162" s="23">
        <v>1.0597339468951099</v>
      </c>
      <c r="Q162" s="32">
        <v>0.29963325648831601</v>
      </c>
      <c r="R162" s="33">
        <v>0.27036390001734401</v>
      </c>
      <c r="S162" s="33">
        <v>0.19492712713631599</v>
      </c>
      <c r="T162" s="33">
        <v>0.127696155551387</v>
      </c>
      <c r="U162" s="33">
        <v>8.4313134653346E-2</v>
      </c>
      <c r="V162" s="33">
        <v>4.2508613470151897E-2</v>
      </c>
      <c r="W162" s="26">
        <v>1.01944218731686</v>
      </c>
      <c r="X162" s="32">
        <v>0.38710667491488499</v>
      </c>
      <c r="Y162" s="33">
        <v>0.27178376475315702</v>
      </c>
      <c r="Z162" s="33">
        <v>0.12788370878170799</v>
      </c>
      <c r="AA162" s="33">
        <v>4.9225279969393299E-2</v>
      </c>
      <c r="AB162" s="33">
        <v>4.2508613470151897E-2</v>
      </c>
      <c r="AC162" s="27">
        <v>0.87850804188929499</v>
      </c>
      <c r="AD162" s="34">
        <v>-0.14093414542756499</v>
      </c>
      <c r="AE162" s="33">
        <v>0.65746091386240102</v>
      </c>
      <c r="AF162" s="35">
        <v>1.1604244226660401</v>
      </c>
    </row>
    <row r="163" spans="1:32" x14ac:dyDescent="0.35">
      <c r="A163" s="12" t="s">
        <v>204</v>
      </c>
      <c r="B163" s="13" t="s">
        <v>26</v>
      </c>
      <c r="C163" s="14">
        <v>74.168834500466872</v>
      </c>
      <c r="D163" s="15">
        <v>78.974999999999994</v>
      </c>
      <c r="E163" s="16">
        <v>0.80400000000000005</v>
      </c>
      <c r="F163" s="17">
        <v>18438.7</v>
      </c>
      <c r="G163" s="18" t="s">
        <v>45</v>
      </c>
      <c r="H163" s="19" t="s">
        <v>31</v>
      </c>
      <c r="I163" s="31">
        <v>69.626000000000005</v>
      </c>
      <c r="J163" s="32">
        <v>0.69174869149906104</v>
      </c>
      <c r="K163" s="33">
        <v>9.0537486809968201E-4</v>
      </c>
      <c r="L163" s="33">
        <v>0.239348285304221</v>
      </c>
      <c r="M163" s="33">
        <v>1.24855666374154</v>
      </c>
      <c r="N163" s="33">
        <v>0.128967683965199</v>
      </c>
      <c r="O163" s="33">
        <v>0.11946254525596001</v>
      </c>
      <c r="P163" s="23">
        <v>2.4289892446340802</v>
      </c>
      <c r="Q163" s="32">
        <v>0.44304675957844197</v>
      </c>
      <c r="R163" s="33">
        <v>1.9160494271456201E-2</v>
      </c>
      <c r="S163" s="33">
        <v>0.16704388809954401</v>
      </c>
      <c r="T163" s="33">
        <v>1.4623982874118</v>
      </c>
      <c r="U163" s="33">
        <v>0.20663860887552599</v>
      </c>
      <c r="V163" s="33">
        <v>0.11946254525596001</v>
      </c>
      <c r="W163" s="26">
        <v>2.41775058349273</v>
      </c>
      <c r="X163" s="32">
        <v>0.69174869149906004</v>
      </c>
      <c r="Y163" s="33">
        <v>1.01089453105738E-2</v>
      </c>
      <c r="Z163" s="33">
        <v>0.219790258269808</v>
      </c>
      <c r="AA163" s="33">
        <v>0.18487329273825501</v>
      </c>
      <c r="AB163" s="33">
        <v>0.11946254525596001</v>
      </c>
      <c r="AC163" s="27">
        <v>1.22598373307366</v>
      </c>
      <c r="AD163" s="34">
        <v>-1.1917668504190699</v>
      </c>
      <c r="AE163" s="33">
        <v>1.5592610624622001</v>
      </c>
      <c r="AF163" s="35">
        <v>1.97209026373555</v>
      </c>
    </row>
    <row r="164" spans="1:32" x14ac:dyDescent="0.35">
      <c r="A164" s="12" t="s">
        <v>205</v>
      </c>
      <c r="B164" s="13" t="s">
        <v>44</v>
      </c>
      <c r="C164" s="14"/>
      <c r="D164" s="15">
        <v>68.268000000000001</v>
      </c>
      <c r="E164" s="16">
        <v>0.61399999999999999</v>
      </c>
      <c r="F164" s="17">
        <v>3626.67</v>
      </c>
      <c r="G164" s="18" t="s">
        <v>45</v>
      </c>
      <c r="H164" s="19" t="s">
        <v>35</v>
      </c>
      <c r="I164" s="31">
        <v>1.2929999999999999</v>
      </c>
      <c r="J164" s="24">
        <v>0.19993115760680899</v>
      </c>
      <c r="K164" s="25">
        <v>5.3733112639733599E-2</v>
      </c>
      <c r="L164" s="25">
        <v>2.3904432768165899E-2</v>
      </c>
      <c r="M164" s="25">
        <v>8.6899837909112598E-2</v>
      </c>
      <c r="N164" s="25">
        <v>2.47528073756101E-2</v>
      </c>
      <c r="O164" s="25">
        <v>2.2159739842983198E-2</v>
      </c>
      <c r="P164" s="23">
        <v>0.41138108814241398</v>
      </c>
      <c r="Q164" s="24">
        <v>0.25692342362825299</v>
      </c>
      <c r="R164" s="25">
        <v>5.8006799545976699E-2</v>
      </c>
      <c r="S164" s="25">
        <v>3.10710859741E-2</v>
      </c>
      <c r="T164" s="25">
        <v>8.6899837909112598E-2</v>
      </c>
      <c r="U164" s="25">
        <v>4.8635573129762903E-2</v>
      </c>
      <c r="V164" s="25">
        <v>2.2159739842983198E-2</v>
      </c>
      <c r="W164" s="26">
        <v>0.50369646003018897</v>
      </c>
      <c r="X164" s="24">
        <v>0.19993115760680899</v>
      </c>
      <c r="Y164" s="25">
        <v>5.3733112639733599E-2</v>
      </c>
      <c r="Z164" s="25">
        <v>0.56702377358697198</v>
      </c>
      <c r="AA164" s="25">
        <v>0.83190080285550405</v>
      </c>
      <c r="AB164" s="25">
        <v>2.2159739842983198E-2</v>
      </c>
      <c r="AC164" s="27">
        <v>1.674748586532</v>
      </c>
      <c r="AD164" s="28">
        <v>1.1710521265018099</v>
      </c>
      <c r="AE164" s="25">
        <v>0.32484503686502197</v>
      </c>
      <c r="AF164" s="29">
        <v>0.30075944776476699</v>
      </c>
    </row>
    <row r="165" spans="1:32" x14ac:dyDescent="0.35">
      <c r="A165" s="12" t="s">
        <v>206</v>
      </c>
      <c r="B165" s="13" t="s">
        <v>26</v>
      </c>
      <c r="C165" s="14">
        <v>55.37355490196078</v>
      </c>
      <c r="D165" s="15">
        <v>60.901000000000003</v>
      </c>
      <c r="E165" s="16">
        <v>0.53500000000000003</v>
      </c>
      <c r="F165" s="17">
        <v>2121.25</v>
      </c>
      <c r="G165" s="18" t="s">
        <v>33</v>
      </c>
      <c r="H165" s="19" t="s">
        <v>28</v>
      </c>
      <c r="I165" s="31">
        <v>8.0820000000000007</v>
      </c>
      <c r="J165" s="24">
        <v>0.34947735736834501</v>
      </c>
      <c r="K165" s="25">
        <v>9.7175092872952895E-2</v>
      </c>
      <c r="L165" s="25">
        <v>0.21802508828502801</v>
      </c>
      <c r="M165" s="25">
        <v>8.4703786726951696E-2</v>
      </c>
      <c r="N165" s="25">
        <v>1.24068349204156E-2</v>
      </c>
      <c r="O165" s="25">
        <v>1.8938733380564201E-2</v>
      </c>
      <c r="P165" s="23">
        <v>0.78072689355425695</v>
      </c>
      <c r="Q165" s="24">
        <v>0.30723217271377601</v>
      </c>
      <c r="R165" s="25">
        <v>9.49306083322419E-2</v>
      </c>
      <c r="S165" s="25">
        <v>0.220224531001981</v>
      </c>
      <c r="T165" s="25">
        <v>0.18066616320898199</v>
      </c>
      <c r="U165" s="25">
        <v>8.0299318090027605E-2</v>
      </c>
      <c r="V165" s="25">
        <v>1.8938733380564201E-2</v>
      </c>
      <c r="W165" s="26">
        <v>0.90229152672757296</v>
      </c>
      <c r="X165" s="24">
        <v>0.34947735736834501</v>
      </c>
      <c r="Y165" s="25">
        <v>9.7175092872952895E-2</v>
      </c>
      <c r="Z165" s="25">
        <v>0.10843053846617599</v>
      </c>
      <c r="AA165" s="25">
        <v>1.75296586134473E-2</v>
      </c>
      <c r="AB165" s="25">
        <v>1.8938733380564201E-2</v>
      </c>
      <c r="AC165" s="27">
        <v>0.59155138070148505</v>
      </c>
      <c r="AD165" s="28">
        <v>-0.31074014602608702</v>
      </c>
      <c r="AE165" s="25">
        <v>0.58190785030581405</v>
      </c>
      <c r="AF165" s="29">
        <v>1.5252969668629599</v>
      </c>
    </row>
    <row r="166" spans="1:32" x14ac:dyDescent="0.35">
      <c r="A166" s="36" t="s">
        <v>207</v>
      </c>
      <c r="B166" s="37" t="s">
        <v>37</v>
      </c>
      <c r="C166" s="38"/>
      <c r="D166" s="39">
        <v>70.870999999999995</v>
      </c>
      <c r="E166" s="40">
        <v>0.74399999999999999</v>
      </c>
      <c r="F166" s="41">
        <v>5888.07</v>
      </c>
      <c r="G166" s="42" t="s">
        <v>45</v>
      </c>
      <c r="H166" s="43" t="s">
        <v>35</v>
      </c>
      <c r="I166" s="44">
        <v>0.104</v>
      </c>
      <c r="J166" s="45"/>
      <c r="K166" s="46"/>
      <c r="L166" s="46"/>
      <c r="M166" s="46"/>
      <c r="N166" s="46"/>
      <c r="O166" s="46"/>
      <c r="P166" s="23">
        <v>1.6755942646542199</v>
      </c>
      <c r="Q166" s="45"/>
      <c r="R166" s="46"/>
      <c r="S166" s="46"/>
      <c r="T166" s="46"/>
      <c r="U166" s="46"/>
      <c r="V166" s="46"/>
      <c r="W166" s="26">
        <v>3.4278811698547802</v>
      </c>
      <c r="X166" s="45"/>
      <c r="Y166" s="46"/>
      <c r="Z166" s="46"/>
      <c r="AA166" s="46"/>
      <c r="AB166" s="46"/>
      <c r="AC166" s="27">
        <v>1.28769310955915</v>
      </c>
      <c r="AD166" s="47">
        <v>-2.14018806029563</v>
      </c>
      <c r="AE166" s="46">
        <v>2.2107167180084</v>
      </c>
      <c r="AF166" s="48">
        <v>2.6620327036061702</v>
      </c>
    </row>
    <row r="167" spans="1:32" x14ac:dyDescent="0.35">
      <c r="A167" s="12" t="s">
        <v>208</v>
      </c>
      <c r="B167" s="13" t="s">
        <v>44</v>
      </c>
      <c r="C167" s="14">
        <v>65.448803020378378</v>
      </c>
      <c r="D167" s="15">
        <v>74.227999999999994</v>
      </c>
      <c r="E167" s="16">
        <v>0.82099999999999995</v>
      </c>
      <c r="F167" s="17">
        <v>26827.3</v>
      </c>
      <c r="G167" s="18" t="s">
        <v>38</v>
      </c>
      <c r="H167" s="19" t="s">
        <v>39</v>
      </c>
      <c r="I167" s="31">
        <v>1.395</v>
      </c>
      <c r="J167" s="24">
        <v>4.0549745771845003E-2</v>
      </c>
      <c r="K167" s="25">
        <v>5.4465430797292396E-3</v>
      </c>
      <c r="L167" s="25">
        <v>8.3561473812926196E-2</v>
      </c>
      <c r="M167" s="25">
        <v>6.6256347109028404</v>
      </c>
      <c r="N167" s="25">
        <v>5.9446045222414597E-2</v>
      </c>
      <c r="O167" s="25">
        <v>9.4166722196317503E-4</v>
      </c>
      <c r="P167" s="23">
        <v>6.8155801860117204</v>
      </c>
      <c r="Q167" s="24">
        <v>0.359812385025781</v>
      </c>
      <c r="R167" s="25">
        <v>0.15182771209191001</v>
      </c>
      <c r="S167" s="25">
        <v>0.26560137144384599</v>
      </c>
      <c r="T167" s="25">
        <v>5.2076290835440604</v>
      </c>
      <c r="U167" s="25">
        <v>0.100992338999572</v>
      </c>
      <c r="V167" s="25">
        <v>9.4166722196317503E-4</v>
      </c>
      <c r="W167" s="26">
        <v>6.0868045583271302</v>
      </c>
      <c r="X167" s="24">
        <v>4.0549745771845003E-2</v>
      </c>
      <c r="Y167" s="25">
        <v>5.4465430797292396E-3</v>
      </c>
      <c r="Z167" s="25">
        <v>0.12493014538464001</v>
      </c>
      <c r="AA167" s="25">
        <v>1.21689757255496</v>
      </c>
      <c r="AB167" s="25">
        <v>9.4166722196317503E-4</v>
      </c>
      <c r="AC167" s="27">
        <v>1.38876567401314</v>
      </c>
      <c r="AD167" s="28">
        <v>-4.6980388843139904</v>
      </c>
      <c r="AE167" s="25">
        <v>3.92551548013948</v>
      </c>
      <c r="AF167" s="29">
        <v>4.3828881086454103</v>
      </c>
    </row>
    <row r="168" spans="1:32" x14ac:dyDescent="0.35">
      <c r="A168" s="12" t="s">
        <v>209</v>
      </c>
      <c r="B168" s="13" t="s">
        <v>44</v>
      </c>
      <c r="C168" s="14">
        <v>70.021721568627441</v>
      </c>
      <c r="D168" s="15">
        <v>75.992999999999995</v>
      </c>
      <c r="E168" s="16">
        <v>0.745</v>
      </c>
      <c r="F168" s="17">
        <v>11347.7</v>
      </c>
      <c r="G168" s="18" t="s">
        <v>33</v>
      </c>
      <c r="H168" s="19" t="s">
        <v>31</v>
      </c>
      <c r="I168" s="31">
        <v>11.695</v>
      </c>
      <c r="J168" s="24">
        <v>0.47880629920592599</v>
      </c>
      <c r="K168" s="25">
        <v>7.2736173518208699E-2</v>
      </c>
      <c r="L168" s="25">
        <v>0.13037892686206701</v>
      </c>
      <c r="M168" s="25">
        <v>0.80231572796653405</v>
      </c>
      <c r="N168" s="25">
        <v>5.7563500910851002E-2</v>
      </c>
      <c r="O168" s="25">
        <v>2.5735274635879501E-2</v>
      </c>
      <c r="P168" s="23">
        <v>1.56753590309947</v>
      </c>
      <c r="Q168" s="24">
        <v>0.46888104990711899</v>
      </c>
      <c r="R168" s="25">
        <v>7.5247481555210993E-2</v>
      </c>
      <c r="S168" s="25">
        <v>0.229684404067203</v>
      </c>
      <c r="T168" s="25">
        <v>0.954362571400177</v>
      </c>
      <c r="U168" s="25">
        <v>8.1834581020668304E-2</v>
      </c>
      <c r="V168" s="25">
        <v>2.5735274635879501E-2</v>
      </c>
      <c r="W168" s="26">
        <v>1.8357453625862601</v>
      </c>
      <c r="X168" s="24">
        <v>0.47880629920592599</v>
      </c>
      <c r="Y168" s="25">
        <v>7.2736173518208699E-2</v>
      </c>
      <c r="Z168" s="25">
        <v>3.2224793826771798E-2</v>
      </c>
      <c r="AA168" s="25">
        <v>0.215514889852567</v>
      </c>
      <c r="AB168" s="25">
        <v>2.5735274635879501E-2</v>
      </c>
      <c r="AC168" s="27">
        <v>0.82501743103935299</v>
      </c>
      <c r="AD168" s="28">
        <v>-1.0107279315469</v>
      </c>
      <c r="AE168" s="25">
        <v>1.18391296605178</v>
      </c>
      <c r="AF168" s="29">
        <v>2.2250988809698198</v>
      </c>
    </row>
    <row r="169" spans="1:32" x14ac:dyDescent="0.35">
      <c r="A169" s="12" t="s">
        <v>210</v>
      </c>
      <c r="B169" s="13" t="s">
        <v>26</v>
      </c>
      <c r="C169" s="14">
        <v>70.39907469654527</v>
      </c>
      <c r="D169" s="15">
        <v>77.831999999999994</v>
      </c>
      <c r="E169" s="16">
        <v>0.84199999999999997</v>
      </c>
      <c r="F169" s="17">
        <v>28515.7</v>
      </c>
      <c r="G169" s="18" t="s">
        <v>27</v>
      </c>
      <c r="H169" s="19" t="s">
        <v>31</v>
      </c>
      <c r="I169" s="31">
        <v>83.43</v>
      </c>
      <c r="J169" s="24">
        <v>0.74703146303728996</v>
      </c>
      <c r="K169" s="25">
        <v>0.106389826961249</v>
      </c>
      <c r="L169" s="25">
        <v>0.214470058151463</v>
      </c>
      <c r="M169" s="25">
        <v>1.6163169853503401</v>
      </c>
      <c r="N169" s="25">
        <v>2.1883560351194899E-2</v>
      </c>
      <c r="O169" s="25">
        <v>4.0775290781179301E-2</v>
      </c>
      <c r="P169" s="23">
        <v>2.7468671846327202</v>
      </c>
      <c r="Q169" s="24">
        <v>0.91205252411835802</v>
      </c>
      <c r="R169" s="25">
        <v>0.13439732188990999</v>
      </c>
      <c r="S169" s="25">
        <v>0.29813787960438198</v>
      </c>
      <c r="T169" s="25">
        <v>1.8597480026737501</v>
      </c>
      <c r="U169" s="25">
        <v>3.9148161200764697E-2</v>
      </c>
      <c r="V169" s="25">
        <v>4.0775290781179301E-2</v>
      </c>
      <c r="W169" s="26">
        <v>3.2842591802683399</v>
      </c>
      <c r="X169" s="24">
        <v>0.74703146303728996</v>
      </c>
      <c r="Y169" s="25">
        <v>0.106389826961249</v>
      </c>
      <c r="Z169" s="25">
        <v>0.54396509283458605</v>
      </c>
      <c r="AA169" s="25">
        <v>4.0202143472971102E-2</v>
      </c>
      <c r="AB169" s="25">
        <v>4.0775290781179301E-2</v>
      </c>
      <c r="AC169" s="27">
        <v>1.4783638170872799</v>
      </c>
      <c r="AD169" s="28">
        <v>-1.8058953631810599</v>
      </c>
      <c r="AE169" s="25">
        <v>2.1180917063117999</v>
      </c>
      <c r="AF169" s="29">
        <v>2.2215500286925902</v>
      </c>
    </row>
    <row r="170" spans="1:32" x14ac:dyDescent="0.35">
      <c r="A170" s="12" t="s">
        <v>211</v>
      </c>
      <c r="B170" s="13" t="s">
        <v>44</v>
      </c>
      <c r="C170" s="14">
        <v>64.729487833238082</v>
      </c>
      <c r="D170" s="15">
        <v>69.001999999999995</v>
      </c>
      <c r="E170" s="16">
        <v>0.74199999999999999</v>
      </c>
      <c r="F170" s="17">
        <v>16409.2</v>
      </c>
      <c r="G170" s="18" t="s">
        <v>27</v>
      </c>
      <c r="H170" s="19" t="s">
        <v>35</v>
      </c>
      <c r="I170" s="31">
        <v>5.9420000000000002</v>
      </c>
      <c r="J170" s="24">
        <v>0.42394734647715099</v>
      </c>
      <c r="K170" s="25">
        <v>0.51832135053552297</v>
      </c>
      <c r="L170" s="25">
        <v>6.1182964816637803E-4</v>
      </c>
      <c r="M170" s="25">
        <v>3.2808402230827598</v>
      </c>
      <c r="N170" s="25">
        <v>2.57089752043008E-3</v>
      </c>
      <c r="O170" s="25">
        <v>4.7557990372419499E-2</v>
      </c>
      <c r="P170" s="23">
        <v>4.2738496376364496</v>
      </c>
      <c r="Q170" s="24">
        <v>0.45371629977309902</v>
      </c>
      <c r="R170" s="25">
        <v>0.45449862323593199</v>
      </c>
      <c r="S170" s="25">
        <v>2.5427636252375398E-2</v>
      </c>
      <c r="T170" s="25">
        <v>3.1645160926691198</v>
      </c>
      <c r="U170" s="25">
        <v>3.3891899635640202E-3</v>
      </c>
      <c r="V170" s="25">
        <v>4.7557990372419499E-2</v>
      </c>
      <c r="W170" s="26">
        <v>4.1491058322665104</v>
      </c>
      <c r="X170" s="24">
        <v>0.42394734647715099</v>
      </c>
      <c r="Y170" s="25">
        <v>1.66642219179749</v>
      </c>
      <c r="Z170" s="25">
        <v>1.23609166143191E-2</v>
      </c>
      <c r="AA170" s="25">
        <v>0.10885982789842499</v>
      </c>
      <c r="AB170" s="25">
        <v>4.7557990372419499E-2</v>
      </c>
      <c r="AC170" s="27">
        <v>2.2591482731597998</v>
      </c>
      <c r="AD170" s="28">
        <v>-1.8899575591067099</v>
      </c>
      <c r="AE170" s="25">
        <v>2.6758505250537401</v>
      </c>
      <c r="AF170" s="29">
        <v>1.8365796887086501</v>
      </c>
    </row>
    <row r="171" spans="1:32" x14ac:dyDescent="0.35">
      <c r="A171" s="36" t="s">
        <v>212</v>
      </c>
      <c r="B171" s="37" t="s">
        <v>26</v>
      </c>
      <c r="C171" s="38">
        <v>54.674068275557914</v>
      </c>
      <c r="D171" s="39">
        <v>62.991</v>
      </c>
      <c r="E171" s="40">
        <v>0.52500000000000002</v>
      </c>
      <c r="F171" s="41">
        <v>2563.79</v>
      </c>
      <c r="G171" s="42" t="s">
        <v>33</v>
      </c>
      <c r="H171" s="43" t="s">
        <v>28</v>
      </c>
      <c r="I171" s="44">
        <v>44.27</v>
      </c>
      <c r="J171" s="45">
        <v>0.30902321811827099</v>
      </c>
      <c r="K171" s="46">
        <v>0.12883824889654499</v>
      </c>
      <c r="L171" s="46">
        <v>0.47360165122939402</v>
      </c>
      <c r="M171" s="46">
        <v>4.1672795388475799E-2</v>
      </c>
      <c r="N171" s="46">
        <v>9.1888593484395098E-2</v>
      </c>
      <c r="O171" s="46">
        <v>3.8635980735157699E-2</v>
      </c>
      <c r="P171" s="23">
        <v>1.08366048785224</v>
      </c>
      <c r="Q171" s="45">
        <v>0.27918493624673202</v>
      </c>
      <c r="R171" s="46">
        <v>0.12736940454648399</v>
      </c>
      <c r="S171" s="46">
        <v>0.477544899918943</v>
      </c>
      <c r="T171" s="46">
        <v>9.3871080728293907E-2</v>
      </c>
      <c r="U171" s="46">
        <v>8.8623120050123599E-2</v>
      </c>
      <c r="V171" s="46">
        <v>3.8635980735157699E-2</v>
      </c>
      <c r="W171" s="26">
        <v>1.10522942222573</v>
      </c>
      <c r="X171" s="45">
        <v>0.30902321811827099</v>
      </c>
      <c r="Y171" s="46">
        <v>0.12883824889654499</v>
      </c>
      <c r="Z171" s="46">
        <v>9.1777776740779703E-3</v>
      </c>
      <c r="AA171" s="46">
        <v>3.5247591636910901E-2</v>
      </c>
      <c r="AB171" s="46">
        <v>3.8635980735157699E-2</v>
      </c>
      <c r="AC171" s="27">
        <v>0.520922817060962</v>
      </c>
      <c r="AD171" s="47">
        <v>-0.58430660516476796</v>
      </c>
      <c r="AE171" s="46">
        <v>0.71278700744830803</v>
      </c>
      <c r="AF171" s="48">
        <v>2.12167596816245</v>
      </c>
    </row>
    <row r="172" spans="1:32" x14ac:dyDescent="0.35">
      <c r="A172" s="12" t="s">
        <v>213</v>
      </c>
      <c r="B172" s="13" t="s">
        <v>214</v>
      </c>
      <c r="C172" s="14">
        <v>74.97057303921568</v>
      </c>
      <c r="D172" s="15">
        <v>71.827317073170747</v>
      </c>
      <c r="E172" s="16">
        <v>0.78600000000000003</v>
      </c>
      <c r="F172" s="17">
        <v>12902.8</v>
      </c>
      <c r="G172" s="18" t="s">
        <v>30</v>
      </c>
      <c r="H172" s="19" t="s">
        <v>35</v>
      </c>
      <c r="I172" s="31">
        <v>43.994</v>
      </c>
      <c r="J172" s="24"/>
      <c r="K172" s="25"/>
      <c r="L172" s="25"/>
      <c r="M172" s="25"/>
      <c r="N172" s="25"/>
      <c r="O172" s="25"/>
      <c r="P172" s="23">
        <v>3.9219749395372299</v>
      </c>
      <c r="Q172" s="24"/>
      <c r="R172" s="25"/>
      <c r="S172" s="25"/>
      <c r="T172" s="25"/>
      <c r="U172" s="25"/>
      <c r="V172" s="25"/>
      <c r="W172" s="26">
        <v>2.7967071312365999</v>
      </c>
      <c r="X172" s="24"/>
      <c r="Y172" s="25"/>
      <c r="Z172" s="25"/>
      <c r="AA172" s="25"/>
      <c r="AB172" s="25"/>
      <c r="AC172" s="27">
        <v>3.0155794921191399</v>
      </c>
      <c r="AD172" s="28">
        <v>0.21887236088254</v>
      </c>
      <c r="AE172" s="25">
        <v>1.80365855875336</v>
      </c>
      <c r="AF172" s="29">
        <v>0.92741946897618199</v>
      </c>
    </row>
    <row r="173" spans="1:32" x14ac:dyDescent="0.35">
      <c r="A173" s="12" t="s">
        <v>215</v>
      </c>
      <c r="B173" s="13" t="s">
        <v>44</v>
      </c>
      <c r="C173" s="14">
        <v>68.982977731092447</v>
      </c>
      <c r="D173" s="15">
        <v>79.725999999999999</v>
      </c>
      <c r="E173" s="16">
        <v>0.92</v>
      </c>
      <c r="F173" s="17">
        <v>70180</v>
      </c>
      <c r="G173" s="18" t="s">
        <v>27</v>
      </c>
      <c r="H173" s="19" t="s">
        <v>39</v>
      </c>
      <c r="I173" s="31">
        <v>9.7710000000000008</v>
      </c>
      <c r="J173" s="24">
        <v>3.2368860793821501E-2</v>
      </c>
      <c r="K173" s="25">
        <v>1.2066259345979199E-3</v>
      </c>
      <c r="L173" s="25">
        <v>7.7258786737533598E-4</v>
      </c>
      <c r="M173" s="25">
        <v>6.8062693774141101</v>
      </c>
      <c r="N173" s="25">
        <v>0.119333768966943</v>
      </c>
      <c r="O173" s="25">
        <v>0</v>
      </c>
      <c r="P173" s="23">
        <v>6.9599512209768504</v>
      </c>
      <c r="Q173" s="24">
        <v>0.85455159513142598</v>
      </c>
      <c r="R173" s="25">
        <v>0.77073045342642099</v>
      </c>
      <c r="S173" s="25">
        <v>0.59498634691950802</v>
      </c>
      <c r="T173" s="25">
        <v>6.37924218380941</v>
      </c>
      <c r="U173" s="25">
        <v>0.27328266712558702</v>
      </c>
      <c r="V173" s="25">
        <v>0</v>
      </c>
      <c r="W173" s="26">
        <v>8.8727932464123498</v>
      </c>
      <c r="X173" s="24">
        <v>3.2368860793821501E-2</v>
      </c>
      <c r="Y173" s="25">
        <v>1.2066259345979199E-3</v>
      </c>
      <c r="Z173" s="25">
        <v>6.3449688692551201E-2</v>
      </c>
      <c r="AA173" s="25">
        <v>0.46121786577616403</v>
      </c>
      <c r="AB173" s="25">
        <v>0</v>
      </c>
      <c r="AC173" s="27">
        <v>0.55824304119713497</v>
      </c>
      <c r="AD173" s="28">
        <v>-8.3145502052152107</v>
      </c>
      <c r="AE173" s="25">
        <v>5.7222614767905897</v>
      </c>
      <c r="AF173" s="29">
        <v>15.8941403503838</v>
      </c>
    </row>
    <row r="174" spans="1:32" x14ac:dyDescent="0.35">
      <c r="A174" s="12" t="s">
        <v>216</v>
      </c>
      <c r="B174" s="13" t="s">
        <v>26</v>
      </c>
      <c r="C174" s="14">
        <v>80.871058850463271</v>
      </c>
      <c r="D174" s="15">
        <v>81.404878048780489</v>
      </c>
      <c r="E174" s="16">
        <v>0.93500000000000005</v>
      </c>
      <c r="F174" s="17">
        <v>47568</v>
      </c>
      <c r="G174" s="18" t="s">
        <v>47</v>
      </c>
      <c r="H174" s="19" t="s">
        <v>39</v>
      </c>
      <c r="I174" s="31">
        <v>67.53</v>
      </c>
      <c r="J174" s="24">
        <v>0.44703950456646202</v>
      </c>
      <c r="K174" s="25">
        <v>0.12985375678738301</v>
      </c>
      <c r="L174" s="25">
        <v>0.100202411148239</v>
      </c>
      <c r="M174" s="25">
        <v>1.7022120287887801</v>
      </c>
      <c r="N174" s="25">
        <v>7.2248317634251602E-2</v>
      </c>
      <c r="O174" s="25">
        <v>0.123621116992415</v>
      </c>
      <c r="P174" s="23">
        <v>2.5751771359175302</v>
      </c>
      <c r="Q174" s="24">
        <v>0.76781009439078995</v>
      </c>
      <c r="R174" s="25">
        <v>0.253334368798521</v>
      </c>
      <c r="S174" s="25">
        <v>0.40767515658966502</v>
      </c>
      <c r="T174" s="25">
        <v>2.2512393900193799</v>
      </c>
      <c r="U174" s="25">
        <v>7.0193945508157898E-2</v>
      </c>
      <c r="V174" s="25">
        <v>0.123621116992415</v>
      </c>
      <c r="W174" s="26">
        <v>3.87387407229892</v>
      </c>
      <c r="X174" s="24">
        <v>0.44703950456646202</v>
      </c>
      <c r="Y174" s="25">
        <v>0.12985375678738301</v>
      </c>
      <c r="Z174" s="25">
        <v>0.15236213279525301</v>
      </c>
      <c r="AA174" s="25">
        <v>0.28920575542258797</v>
      </c>
      <c r="AB174" s="25">
        <v>0.123621116992415</v>
      </c>
      <c r="AC174" s="27">
        <v>1.1420822665640999</v>
      </c>
      <c r="AD174" s="28">
        <v>-2.7317918057348201</v>
      </c>
      <c r="AE174" s="25">
        <v>2.4983474486816402</v>
      </c>
      <c r="AF174" s="29">
        <v>3.3919396051505801</v>
      </c>
    </row>
    <row r="175" spans="1:32" x14ac:dyDescent="0.35">
      <c r="A175" s="12" t="s">
        <v>217</v>
      </c>
      <c r="B175" s="13" t="s">
        <v>26</v>
      </c>
      <c r="C175" s="14">
        <v>74.402210854341732</v>
      </c>
      <c r="D175" s="15">
        <v>78.787804878048775</v>
      </c>
      <c r="E175" s="16">
        <v>0.93</v>
      </c>
      <c r="F175" s="17">
        <v>62417.599999999999</v>
      </c>
      <c r="G175" s="18" t="s">
        <v>58</v>
      </c>
      <c r="H175" s="19" t="s">
        <v>39</v>
      </c>
      <c r="I175" s="31">
        <v>329.065</v>
      </c>
      <c r="J175" s="24">
        <v>1.6568185406816001</v>
      </c>
      <c r="K175" s="25">
        <v>0.24920397185661</v>
      </c>
      <c r="L175" s="25">
        <v>0.88449560944349304</v>
      </c>
      <c r="M175" s="25">
        <v>4.72683210988711</v>
      </c>
      <c r="N175" s="25">
        <v>0.100657660413061</v>
      </c>
      <c r="O175" s="25">
        <v>4.84857099977688E-2</v>
      </c>
      <c r="P175" s="23">
        <v>7.6664936022796404</v>
      </c>
      <c r="Q175" s="24">
        <v>1.3467167008283301</v>
      </c>
      <c r="R175" s="25">
        <v>0.29839416354255699</v>
      </c>
      <c r="S175" s="25">
        <v>0.89112628747587996</v>
      </c>
      <c r="T175" s="25">
        <v>5.0632359449874098</v>
      </c>
      <c r="U175" s="25">
        <v>0.12822356619828701</v>
      </c>
      <c r="V175" s="25">
        <v>4.84857099977688E-2</v>
      </c>
      <c r="W175" s="26">
        <v>7.7761823730302302</v>
      </c>
      <c r="X175" s="24">
        <v>1.6568185406816001</v>
      </c>
      <c r="Y175" s="25">
        <v>0.24920397185661</v>
      </c>
      <c r="Z175" s="25">
        <v>1.4509313915997999</v>
      </c>
      <c r="AA175" s="25">
        <v>0.317009524930772</v>
      </c>
      <c r="AB175" s="25">
        <v>4.84857099977688E-2</v>
      </c>
      <c r="AC175" s="27">
        <v>3.72244913906655</v>
      </c>
      <c r="AD175" s="28">
        <v>-4.0537332339636798</v>
      </c>
      <c r="AE175" s="25">
        <v>5.0150327629555704</v>
      </c>
      <c r="AF175" s="29">
        <v>2.08899627168047</v>
      </c>
    </row>
    <row r="176" spans="1:32" x14ac:dyDescent="0.35">
      <c r="A176" s="36" t="s">
        <v>218</v>
      </c>
      <c r="B176" s="37" t="s">
        <v>219</v>
      </c>
      <c r="C176" s="38">
        <v>76.655704901960789</v>
      </c>
      <c r="D176" s="39">
        <v>77.507999999999996</v>
      </c>
      <c r="E176" s="40">
        <v>0.82099999999999995</v>
      </c>
      <c r="F176" s="41">
        <v>22660.799999999999</v>
      </c>
      <c r="G176" s="42" t="s">
        <v>41</v>
      </c>
      <c r="H176" s="43" t="s">
        <v>31</v>
      </c>
      <c r="I176" s="44">
        <v>3.4620000000000002</v>
      </c>
      <c r="J176" s="45">
        <v>1.2727879129945501</v>
      </c>
      <c r="K176" s="46">
        <v>4.2047555596102697</v>
      </c>
      <c r="L176" s="46">
        <v>2.9996771625159901</v>
      </c>
      <c r="M176" s="46">
        <v>0.64808723007312397</v>
      </c>
      <c r="N176" s="46">
        <v>0.18049741680991199</v>
      </c>
      <c r="O176" s="46">
        <v>9.2346867635751201E-2</v>
      </c>
      <c r="P176" s="23">
        <v>9.3981521496395892</v>
      </c>
      <c r="Q176" s="45">
        <v>0.413777060834776</v>
      </c>
      <c r="R176" s="46">
        <v>0.48507207225893401</v>
      </c>
      <c r="S176" s="46">
        <v>0.18348247319491801</v>
      </c>
      <c r="T176" s="46">
        <v>0.79694466738706404</v>
      </c>
      <c r="U176" s="46">
        <v>5.7487739993184898E-2</v>
      </c>
      <c r="V176" s="46">
        <v>9.2346867635751201E-2</v>
      </c>
      <c r="W176" s="26">
        <v>2.0291108813046299</v>
      </c>
      <c r="X176" s="45">
        <v>1.2727879129945501</v>
      </c>
      <c r="Y176" s="46">
        <v>4.8650639255024704</v>
      </c>
      <c r="Z176" s="46">
        <v>1.3275354925293801</v>
      </c>
      <c r="AA176" s="46">
        <v>2.1869981394380398</v>
      </c>
      <c r="AB176" s="46">
        <v>9.2346867635751201E-2</v>
      </c>
      <c r="AC176" s="27">
        <v>9.7447323381001905</v>
      </c>
      <c r="AD176" s="47">
        <v>7.7156214567955601</v>
      </c>
      <c r="AE176" s="46">
        <v>1.3086186847553201</v>
      </c>
      <c r="AF176" s="48">
        <v>0.20822643566834101</v>
      </c>
    </row>
    <row r="177" spans="1:32" x14ac:dyDescent="0.35">
      <c r="A177" s="12" t="s">
        <v>220</v>
      </c>
      <c r="B177" s="13" t="s">
        <v>26</v>
      </c>
      <c r="C177" s="14">
        <v>68.580961236802409</v>
      </c>
      <c r="D177" s="15">
        <v>71.343999999999994</v>
      </c>
      <c r="E177" s="16">
        <v>0.72599999999999998</v>
      </c>
      <c r="F177" s="17">
        <v>7419.93</v>
      </c>
      <c r="G177" s="18" t="s">
        <v>27</v>
      </c>
      <c r="H177" s="19" t="s">
        <v>35</v>
      </c>
      <c r="I177" s="20">
        <v>32.981999999999999</v>
      </c>
      <c r="J177" s="21">
        <v>0.47243802291257803</v>
      </c>
      <c r="K177" s="22">
        <v>0.164186854009579</v>
      </c>
      <c r="L177" s="22">
        <v>3.0260325093778702E-4</v>
      </c>
      <c r="M177" s="22">
        <v>1.15694546231576</v>
      </c>
      <c r="N177" s="22">
        <v>4.83524142354961E-3</v>
      </c>
      <c r="O177" s="22">
        <v>6.5177438951756705E-2</v>
      </c>
      <c r="P177" s="23">
        <v>1.86388562286416</v>
      </c>
      <c r="Q177" s="24">
        <v>0.55549504858887599</v>
      </c>
      <c r="R177" s="25">
        <v>0.178540812453956</v>
      </c>
      <c r="S177" s="25">
        <v>0.117790799713882</v>
      </c>
      <c r="T177" s="25">
        <v>1.1924194413801901</v>
      </c>
      <c r="U177" s="25">
        <v>6.4339544439588701E-3</v>
      </c>
      <c r="V177" s="25">
        <v>6.5177438951756705E-2</v>
      </c>
      <c r="W177" s="26">
        <v>2.1158574955326199</v>
      </c>
      <c r="X177" s="24">
        <v>0.47243802291257803</v>
      </c>
      <c r="Y177" s="25">
        <v>0.164186854009579</v>
      </c>
      <c r="Z177" s="25">
        <v>5.5896330098398797E-2</v>
      </c>
      <c r="AA177" s="25">
        <v>9.3636630196493997E-3</v>
      </c>
      <c r="AB177" s="25">
        <v>6.5177438951756705E-2</v>
      </c>
      <c r="AC177" s="27">
        <v>0.76706230899196204</v>
      </c>
      <c r="AD177" s="28">
        <v>-1.34879518654065</v>
      </c>
      <c r="AE177" s="25">
        <v>1.36456350337708</v>
      </c>
      <c r="AF177" s="29">
        <v>2.7583906427538798</v>
      </c>
    </row>
    <row r="178" spans="1:32" x14ac:dyDescent="0.35">
      <c r="A178" s="12" t="s">
        <v>221</v>
      </c>
      <c r="B178" s="13" t="s">
        <v>222</v>
      </c>
      <c r="C178" s="14"/>
      <c r="D178" s="15">
        <v>69.876999999999995</v>
      </c>
      <c r="E178" s="16">
        <v>0.61099999999999999</v>
      </c>
      <c r="F178" s="30">
        <v>2780.45</v>
      </c>
      <c r="G178" s="18" t="s">
        <v>45</v>
      </c>
      <c r="H178" s="19" t="s">
        <v>35</v>
      </c>
      <c r="I178" s="31">
        <v>0.3</v>
      </c>
      <c r="J178" s="32"/>
      <c r="K178" s="33"/>
      <c r="L178" s="33"/>
      <c r="M178" s="33"/>
      <c r="N178" s="33"/>
      <c r="O178" s="33"/>
      <c r="P178" s="23">
        <v>4.6453877305890598</v>
      </c>
      <c r="Q178" s="32"/>
      <c r="R178" s="33"/>
      <c r="S178" s="33"/>
      <c r="T178" s="33"/>
      <c r="U178" s="33"/>
      <c r="V178" s="33"/>
      <c r="W178" s="26">
        <v>1.9686031023725199</v>
      </c>
      <c r="X178" s="32"/>
      <c r="Y178" s="33"/>
      <c r="Z178" s="33"/>
      <c r="AA178" s="33"/>
      <c r="AB178" s="33"/>
      <c r="AC178" s="27">
        <v>1.9770688328353601</v>
      </c>
      <c r="AD178" s="34">
        <v>8.4657304628401597E-3</v>
      </c>
      <c r="AE178" s="33">
        <v>1.26959587392071</v>
      </c>
      <c r="AF178" s="35">
        <v>0.99571803959364402</v>
      </c>
    </row>
    <row r="179" spans="1:32" x14ac:dyDescent="0.35">
      <c r="A179" s="12" t="s">
        <v>223</v>
      </c>
      <c r="B179" s="13" t="s">
        <v>26</v>
      </c>
      <c r="C179" s="14">
        <v>61.2755485060691</v>
      </c>
      <c r="D179" s="15">
        <v>72.161000000000001</v>
      </c>
      <c r="E179" s="16">
        <v>0.72099999999999997</v>
      </c>
      <c r="F179" s="17"/>
      <c r="G179" s="18" t="s">
        <v>41</v>
      </c>
      <c r="H179" s="19" t="s">
        <v>31</v>
      </c>
      <c r="I179" s="31">
        <v>28.515999999999998</v>
      </c>
      <c r="J179" s="32">
        <v>0.21287638714781701</v>
      </c>
      <c r="K179" s="33">
        <v>0.59816342132404099</v>
      </c>
      <c r="L179" s="33">
        <v>8.7807560267792004E-2</v>
      </c>
      <c r="M179" s="33">
        <v>1.03267946605585</v>
      </c>
      <c r="N179" s="33">
        <v>7.8906937962061302E-2</v>
      </c>
      <c r="O179" s="33">
        <v>4.3436077862428299E-2</v>
      </c>
      <c r="P179" s="23">
        <v>2.05386985061998</v>
      </c>
      <c r="Q179" s="32">
        <v>0.37543202386610203</v>
      </c>
      <c r="R179" s="33">
        <v>0.60418341715921298</v>
      </c>
      <c r="S179" s="33">
        <v>8.9685866804062903E-2</v>
      </c>
      <c r="T179" s="33">
        <v>0.97011198441088997</v>
      </c>
      <c r="U179" s="33">
        <v>7.4910492155338307E-2</v>
      </c>
      <c r="V179" s="33">
        <v>4.3436077862428299E-2</v>
      </c>
      <c r="W179" s="26">
        <v>2.1577598622580298</v>
      </c>
      <c r="X179" s="32">
        <v>0.21287638714781701</v>
      </c>
      <c r="Y179" s="33">
        <v>0.59816342132404099</v>
      </c>
      <c r="Z179" s="33">
        <v>1.76409852429648</v>
      </c>
      <c r="AA179" s="33">
        <v>0.25307089283412099</v>
      </c>
      <c r="AB179" s="33">
        <v>4.3436077862428299E-2</v>
      </c>
      <c r="AC179" s="27">
        <v>2.8716453034648799</v>
      </c>
      <c r="AD179" s="34">
        <v>0.71388544120685005</v>
      </c>
      <c r="AE179" s="33">
        <v>1.3915872705539001</v>
      </c>
      <c r="AF179" s="35">
        <v>0.751401943566816</v>
      </c>
    </row>
    <row r="180" spans="1:32" x14ac:dyDescent="0.35">
      <c r="A180" s="12" t="s">
        <v>224</v>
      </c>
      <c r="B180" s="13" t="s">
        <v>26</v>
      </c>
      <c r="C180" s="14">
        <v>72.041781792717089</v>
      </c>
      <c r="D180" s="15">
        <v>74.093000000000004</v>
      </c>
      <c r="E180" s="16">
        <v>0.70299999999999996</v>
      </c>
      <c r="F180" s="17">
        <v>10131.700000000001</v>
      </c>
      <c r="G180" s="18" t="s">
        <v>45</v>
      </c>
      <c r="H180" s="19" t="s">
        <v>35</v>
      </c>
      <c r="I180" s="31">
        <v>96.462000000000003</v>
      </c>
      <c r="J180" s="24">
        <v>0.40519626119239899</v>
      </c>
      <c r="K180" s="25">
        <v>3.50865251987824E-3</v>
      </c>
      <c r="L180" s="25">
        <v>0.34893901462690502</v>
      </c>
      <c r="M180" s="25">
        <v>1.1018477338633701</v>
      </c>
      <c r="N180" s="25">
        <v>0.118395017446428</v>
      </c>
      <c r="O180" s="25">
        <v>8.1538116213824605E-2</v>
      </c>
      <c r="P180" s="23">
        <v>2.0594247958628098</v>
      </c>
      <c r="Q180" s="24">
        <v>0.53709395511616198</v>
      </c>
      <c r="R180" s="25">
        <v>4.4568725475908497E-2</v>
      </c>
      <c r="S180" s="25">
        <v>0.411178345329756</v>
      </c>
      <c r="T180" s="25">
        <v>1.1764010174142601</v>
      </c>
      <c r="U180" s="25">
        <v>9.3696175218209096E-2</v>
      </c>
      <c r="V180" s="25">
        <v>8.1538116213824605E-2</v>
      </c>
      <c r="W180" s="26">
        <v>2.3444763347681201</v>
      </c>
      <c r="X180" s="24">
        <v>0.40519626119239899</v>
      </c>
      <c r="Y180" s="25">
        <v>9.07340302725901E-3</v>
      </c>
      <c r="Z180" s="25">
        <v>0.15959454383227101</v>
      </c>
      <c r="AA180" s="25">
        <v>0.153725926726068</v>
      </c>
      <c r="AB180" s="25">
        <v>8.1538116213824605E-2</v>
      </c>
      <c r="AC180" s="27">
        <v>0.80912825099182195</v>
      </c>
      <c r="AD180" s="28">
        <v>-1.5353480837762901</v>
      </c>
      <c r="AE180" s="25">
        <v>1.5120048716468499</v>
      </c>
      <c r="AF180" s="29">
        <v>2.8975336504370999</v>
      </c>
    </row>
    <row r="181" spans="1:32" x14ac:dyDescent="0.35">
      <c r="A181" s="36" t="s">
        <v>225</v>
      </c>
      <c r="B181" s="37" t="s">
        <v>26</v>
      </c>
      <c r="C181" s="38">
        <v>51.95351311655098</v>
      </c>
      <c r="D181" s="39">
        <v>65.091999999999999</v>
      </c>
      <c r="E181" s="40">
        <v>0.46100000000000002</v>
      </c>
      <c r="F181" s="41">
        <v>2097.44</v>
      </c>
      <c r="G181" s="42" t="s">
        <v>27</v>
      </c>
      <c r="H181" s="43" t="s">
        <v>35</v>
      </c>
      <c r="I181" s="44">
        <v>29.161999999999999</v>
      </c>
      <c r="J181" s="45">
        <v>7.0777377169704295E-2</v>
      </c>
      <c r="K181" s="46">
        <v>9.2575544927279804E-2</v>
      </c>
      <c r="L181" s="46">
        <v>7.1271476872109699E-3</v>
      </c>
      <c r="M181" s="46">
        <v>0.10967943563825</v>
      </c>
      <c r="N181" s="46">
        <v>9.47824472368263E-2</v>
      </c>
      <c r="O181" s="46">
        <v>1.9580593832336301E-2</v>
      </c>
      <c r="P181" s="23">
        <v>0.39452254649160801</v>
      </c>
      <c r="Q181" s="45">
        <v>0.23896439205241299</v>
      </c>
      <c r="R181" s="46">
        <v>0.10601069684379</v>
      </c>
      <c r="S181" s="46">
        <v>2.0816148398416799E-2</v>
      </c>
      <c r="T181" s="46">
        <v>0.186409864709562</v>
      </c>
      <c r="U181" s="46">
        <v>6.2938175615157702E-2</v>
      </c>
      <c r="V181" s="46">
        <v>1.9580593832336301E-2</v>
      </c>
      <c r="W181" s="26">
        <v>0.63471987145167597</v>
      </c>
      <c r="X181" s="45">
        <v>7.0777377169704295E-2</v>
      </c>
      <c r="Y181" s="46">
        <v>9.2575544927279804E-2</v>
      </c>
      <c r="Z181" s="46">
        <v>3.2056473931556501E-2</v>
      </c>
      <c r="AA181" s="46">
        <v>0.15687391393981301</v>
      </c>
      <c r="AB181" s="46">
        <v>1.9580593832336301E-2</v>
      </c>
      <c r="AC181" s="27">
        <v>0.37186390380069001</v>
      </c>
      <c r="AD181" s="47">
        <v>-0.26285596765098501</v>
      </c>
      <c r="AE181" s="46">
        <v>0.409344945621266</v>
      </c>
      <c r="AF181" s="48">
        <v>1.7068606685521901</v>
      </c>
    </row>
    <row r="182" spans="1:32" x14ac:dyDescent="0.35">
      <c r="A182" s="12" t="s">
        <v>226</v>
      </c>
      <c r="B182" s="13" t="s">
        <v>26</v>
      </c>
      <c r="C182" s="14">
        <v>54.51080959208452</v>
      </c>
      <c r="D182" s="15">
        <v>62.792999999999999</v>
      </c>
      <c r="E182" s="16">
        <v>0.57499999999999996</v>
      </c>
      <c r="F182" s="30">
        <v>3383.31</v>
      </c>
      <c r="G182" s="18" t="s">
        <v>33</v>
      </c>
      <c r="H182" s="19" t="s">
        <v>35</v>
      </c>
      <c r="I182" s="31">
        <v>17.861000000000001</v>
      </c>
      <c r="J182" s="32">
        <v>0.33937825625728202</v>
      </c>
      <c r="K182" s="33">
        <v>0.13655585204758799</v>
      </c>
      <c r="L182" s="33">
        <v>0.573703726189702</v>
      </c>
      <c r="M182" s="33">
        <v>0.143268790303448</v>
      </c>
      <c r="N182" s="33">
        <v>6.7629980011176096E-3</v>
      </c>
      <c r="O182" s="33">
        <v>5.5929106161727998E-2</v>
      </c>
      <c r="P182" s="23">
        <v>1.2555987289608601</v>
      </c>
      <c r="Q182" s="32">
        <v>0.29279685663239802</v>
      </c>
      <c r="R182" s="33">
        <v>0.13611182415539899</v>
      </c>
      <c r="S182" s="33">
        <v>0.58078237845912595</v>
      </c>
      <c r="T182" s="33">
        <v>0.216749441587024</v>
      </c>
      <c r="U182" s="33">
        <v>3.7393567559485197E-2</v>
      </c>
      <c r="V182" s="33">
        <v>5.5929106161727998E-2</v>
      </c>
      <c r="W182" s="26">
        <v>1.3197631745551599</v>
      </c>
      <c r="X182" s="32">
        <v>0.33937825625728202</v>
      </c>
      <c r="Y182" s="33">
        <v>0.72646846884872296</v>
      </c>
      <c r="Z182" s="33">
        <v>0.67607573979548896</v>
      </c>
      <c r="AA182" s="33">
        <v>1.8507834809244401E-2</v>
      </c>
      <c r="AB182" s="33">
        <v>5.5929106161727998E-2</v>
      </c>
      <c r="AC182" s="27">
        <v>1.8163594058724699</v>
      </c>
      <c r="AD182" s="34">
        <v>0.49659623131731001</v>
      </c>
      <c r="AE182" s="33">
        <v>0.85114459026727096</v>
      </c>
      <c r="AF182" s="35">
        <v>0.72659803466661599</v>
      </c>
    </row>
    <row r="183" spans="1:32" ht="15" thickBot="1" x14ac:dyDescent="0.4">
      <c r="A183" s="49" t="s">
        <v>227</v>
      </c>
      <c r="B183" s="50" t="s">
        <v>44</v>
      </c>
      <c r="C183" s="51">
        <v>56.070614234231236</v>
      </c>
      <c r="D183" s="52">
        <v>61.292000000000002</v>
      </c>
      <c r="E183" s="53">
        <v>0.60099999999999998</v>
      </c>
      <c r="F183" s="54">
        <v>2200.7399999999998</v>
      </c>
      <c r="G183" s="55" t="s">
        <v>33</v>
      </c>
      <c r="H183" s="56" t="s">
        <v>28</v>
      </c>
      <c r="I183" s="57">
        <v>14.645</v>
      </c>
      <c r="J183" s="58">
        <v>0.25619096702334998</v>
      </c>
      <c r="K183" s="59">
        <v>0.28729712547495501</v>
      </c>
      <c r="L183" s="59">
        <v>0.25782912104547501</v>
      </c>
      <c r="M183" s="59">
        <v>0.222196488425561</v>
      </c>
      <c r="N183" s="59">
        <v>1.10210711430172E-3</v>
      </c>
      <c r="O183" s="59">
        <v>2.2659744029514602E-2</v>
      </c>
      <c r="P183" s="60">
        <v>1.0472755531131599</v>
      </c>
      <c r="Q183" s="58">
        <v>0.20691187196427599</v>
      </c>
      <c r="R183" s="59">
        <v>0.28702636056341302</v>
      </c>
      <c r="S183" s="59">
        <v>0.26467352943713401</v>
      </c>
      <c r="T183" s="59">
        <v>0.30179634946424999</v>
      </c>
      <c r="U183" s="59">
        <v>3.5155980841355301E-3</v>
      </c>
      <c r="V183" s="59">
        <v>2.2659744029514602E-2</v>
      </c>
      <c r="W183" s="61">
        <v>1.0865834535427199</v>
      </c>
      <c r="X183" s="58">
        <v>0.25619096702334998</v>
      </c>
      <c r="Y183" s="59">
        <v>0.28729712547495501</v>
      </c>
      <c r="Z183" s="59">
        <v>0.12581892966208599</v>
      </c>
      <c r="AA183" s="59">
        <v>9.3955082012331693E-3</v>
      </c>
      <c r="AB183" s="59">
        <v>2.2659744029514602E-2</v>
      </c>
      <c r="AC183" s="62">
        <v>0.70136227439113896</v>
      </c>
      <c r="AD183" s="63">
        <v>-0.38522117915158</v>
      </c>
      <c r="AE183" s="59">
        <v>0.70076180801797305</v>
      </c>
      <c r="AF183" s="64">
        <v>1.54924707703447</v>
      </c>
    </row>
  </sheetData>
  <hyperlinks>
    <hyperlink ref="I1" location="'Country Results 2018 Ed (2014)'!G8:G15" display="Population (millions)" xr:uid="{D88CCC18-0C47-41C2-AA61-01674BD6C3FB}"/>
    <hyperlink ref="B1" location="Quality_Score" display="Quality Score" xr:uid="{EFF20BCA-6311-4FE9-8B7B-063FE3A08B0E}"/>
    <hyperlink ref="AE1" location="'NFA 2015 Results (2011)'!A218" display="Number of Earths required" xr:uid="{9F2A799E-F8EC-4226-818F-8BCD1E6D435F}"/>
    <hyperlink ref="AF1" location="'NFA 2015 Results (2011)'!A219" display="Number of Countries required" xr:uid="{0570B35A-C784-443C-A378-A84D8B832A3B}"/>
    <hyperlink ref="G1" location="'Country Results 2018 Ed (2014)'!E9:E15" display="Region" xr:uid="{D77EA59D-0AD7-476D-9CE3-3B38CD174204}"/>
    <hyperlink ref="H1" location="'Country Results 2018 Ed (2014)'!F16:G19" display="Income Group" xr:uid="{BF967D68-5C0A-457B-B617-44A84E95681B}"/>
  </hyperlink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4784-0C32-4665-81B2-9BA6D9ED2F96}">
  <dimension ref="A1:AK183"/>
  <sheetViews>
    <sheetView topLeftCell="L1" workbookViewId="0">
      <selection sqref="A1:AK183"/>
    </sheetView>
  </sheetViews>
  <sheetFormatPr defaultRowHeight="14.5" x14ac:dyDescent="0.35"/>
  <sheetData>
    <row r="1" spans="1:37" ht="102" thickBot="1" x14ac:dyDescent="0.4">
      <c r="A1" s="1" t="s">
        <v>0</v>
      </c>
      <c r="B1" s="2" t="s">
        <v>1</v>
      </c>
      <c r="C1" s="2" t="s">
        <v>2</v>
      </c>
      <c r="D1" s="2" t="s">
        <v>3</v>
      </c>
      <c r="E1" s="2" t="s">
        <v>4</v>
      </c>
      <c r="F1" s="1" t="s">
        <v>5</v>
      </c>
      <c r="G1" s="1" t="s">
        <v>6</v>
      </c>
      <c r="H1" s="1" t="s">
        <v>7</v>
      </c>
      <c r="I1" s="1" t="s">
        <v>8</v>
      </c>
      <c r="J1" s="3" t="s">
        <v>9</v>
      </c>
      <c r="K1" s="4" t="s">
        <v>10</v>
      </c>
      <c r="L1" s="4" t="s">
        <v>11</v>
      </c>
      <c r="M1" s="4" t="s">
        <v>12</v>
      </c>
      <c r="N1" s="4" t="s">
        <v>13</v>
      </c>
      <c r="O1" s="4" t="s">
        <v>14</v>
      </c>
      <c r="P1" s="5" t="s">
        <v>15</v>
      </c>
      <c r="Q1" s="6" t="s">
        <v>9</v>
      </c>
      <c r="R1" s="6" t="s">
        <v>10</v>
      </c>
      <c r="S1" s="6" t="s">
        <v>11</v>
      </c>
      <c r="T1" s="6" t="s">
        <v>12</v>
      </c>
      <c r="U1" s="6" t="s">
        <v>13</v>
      </c>
      <c r="V1" s="6" t="s">
        <v>14</v>
      </c>
      <c r="W1" s="7" t="s">
        <v>16</v>
      </c>
      <c r="X1" s="8" t="s">
        <v>17</v>
      </c>
      <c r="Y1" s="8" t="s">
        <v>18</v>
      </c>
      <c r="Z1" s="8" t="s">
        <v>19</v>
      </c>
      <c r="AA1" s="8" t="s">
        <v>20</v>
      </c>
      <c r="AB1" s="8" t="s">
        <v>14</v>
      </c>
      <c r="AC1" s="9" t="s">
        <v>21</v>
      </c>
      <c r="AD1" s="10" t="s">
        <v>22</v>
      </c>
      <c r="AE1" s="11" t="s">
        <v>23</v>
      </c>
      <c r="AF1" s="11" t="s">
        <v>24</v>
      </c>
      <c r="AG1" s="65" t="s">
        <v>228</v>
      </c>
      <c r="AH1" s="66"/>
      <c r="AI1" s="67"/>
      <c r="AJ1" s="68" t="s">
        <v>229</v>
      </c>
      <c r="AK1" s="69" t="s">
        <v>230</v>
      </c>
    </row>
    <row r="2" spans="1:37" x14ac:dyDescent="0.35">
      <c r="A2" s="12" t="s">
        <v>25</v>
      </c>
      <c r="B2" s="13" t="s">
        <v>26</v>
      </c>
      <c r="C2" s="14">
        <v>52.488008360920126</v>
      </c>
      <c r="D2" s="15">
        <v>61.981999999999999</v>
      </c>
      <c r="E2" s="16">
        <v>0.47799999999999998</v>
      </c>
      <c r="F2" s="17"/>
      <c r="G2" s="18" t="s">
        <v>27</v>
      </c>
      <c r="H2" s="19" t="s">
        <v>28</v>
      </c>
      <c r="I2" s="20">
        <v>40.753999999999998</v>
      </c>
      <c r="J2" s="21">
        <v>0.32773519727704498</v>
      </c>
      <c r="K2" s="22">
        <v>0.14431310574123499</v>
      </c>
      <c r="L2" s="22">
        <v>4.7617323379611401E-2</v>
      </c>
      <c r="M2" s="22">
        <v>0.13146317189449899</v>
      </c>
      <c r="N2" s="22">
        <v>9.0394076348092401E-5</v>
      </c>
      <c r="O2" s="22">
        <v>2.8232273115847702E-2</v>
      </c>
      <c r="P2" s="23">
        <v>0.67945146548458701</v>
      </c>
      <c r="Q2" s="24">
        <v>0.417298949494252</v>
      </c>
      <c r="R2" s="25">
        <v>0.149562497804091</v>
      </c>
      <c r="S2" s="25">
        <v>5.5141381689224299E-2</v>
      </c>
      <c r="T2" s="25">
        <v>0.15052377822038901</v>
      </c>
      <c r="U2" s="25">
        <v>7.0574322035397204E-4</v>
      </c>
      <c r="V2" s="25">
        <v>2.8232273115847702E-2</v>
      </c>
      <c r="W2" s="26">
        <v>0.80146462354415804</v>
      </c>
      <c r="X2" s="24">
        <v>0.32773519727704498</v>
      </c>
      <c r="Y2" s="25">
        <v>0.14431310574123499</v>
      </c>
      <c r="Z2" s="25">
        <v>1.2981281567776099E-2</v>
      </c>
      <c r="AA2" s="25">
        <v>5.6516663816291702E-4</v>
      </c>
      <c r="AB2" s="25">
        <v>2.8232273115847702E-2</v>
      </c>
      <c r="AC2" s="27">
        <v>0.51382702434006799</v>
      </c>
      <c r="AD2" s="28">
        <v>-0.28763759920408999</v>
      </c>
      <c r="AE2" s="25">
        <v>0.53069558154126095</v>
      </c>
      <c r="AF2" s="29">
        <v>1.55979461098511</v>
      </c>
      <c r="AG2" s="70" t="str">
        <f>IF(AE2&lt;1,"",$AH$5+(365/AE2))</f>
        <v/>
      </c>
      <c r="AH2" s="71"/>
      <c r="AI2" s="72"/>
      <c r="AJ2" s="73" t="str">
        <f>IF(AG2="","",$AH$7+(365/AE2))</f>
        <v/>
      </c>
      <c r="AK2" s="74">
        <f>IF(AF2&lt;1,"",$AH$7+(366/AF2))</f>
        <v>234.64627805634461</v>
      </c>
    </row>
    <row r="3" spans="1:37" x14ac:dyDescent="0.35">
      <c r="A3" s="12" t="s">
        <v>29</v>
      </c>
      <c r="B3" s="13" t="s">
        <v>26</v>
      </c>
      <c r="C3" s="14">
        <v>71.625672549019598</v>
      </c>
      <c r="D3" s="15">
        <v>76.462999999999994</v>
      </c>
      <c r="E3" s="16">
        <v>0.79600000000000004</v>
      </c>
      <c r="F3" s="30">
        <v>14888.8</v>
      </c>
      <c r="G3" s="18" t="s">
        <v>30</v>
      </c>
      <c r="H3" s="19" t="s">
        <v>31</v>
      </c>
      <c r="I3" s="31">
        <v>2.8660000000000001</v>
      </c>
      <c r="J3" s="32">
        <v>0.60088121858815902</v>
      </c>
      <c r="K3" s="33">
        <v>0.19814744909325799</v>
      </c>
      <c r="L3" s="33">
        <v>0.12848004743986499</v>
      </c>
      <c r="M3" s="33">
        <v>0.60478314460744198</v>
      </c>
      <c r="N3" s="33">
        <v>2.1254006385378901E-2</v>
      </c>
      <c r="O3" s="33">
        <v>7.30055867234502E-2</v>
      </c>
      <c r="P3" s="23">
        <v>1.62655145283755</v>
      </c>
      <c r="Q3" s="32">
        <v>0.80337752035697496</v>
      </c>
      <c r="R3" s="33">
        <v>0.205493521625604</v>
      </c>
      <c r="S3" s="33">
        <v>0.20556737793732599</v>
      </c>
      <c r="T3" s="33">
        <v>0.74115767868753502</v>
      </c>
      <c r="U3" s="33">
        <v>4.2636674705315299E-2</v>
      </c>
      <c r="V3" s="33">
        <v>7.30055867234502E-2</v>
      </c>
      <c r="W3" s="26">
        <v>2.0712383600362099</v>
      </c>
      <c r="X3" s="32">
        <v>0.60088121858815802</v>
      </c>
      <c r="Y3" s="33">
        <v>0.19814744909325799</v>
      </c>
      <c r="Z3" s="33">
        <v>0.223326157370729</v>
      </c>
      <c r="AA3" s="33">
        <v>8.1391903727499104E-2</v>
      </c>
      <c r="AB3" s="33">
        <v>7.30055867234502E-2</v>
      </c>
      <c r="AC3" s="27">
        <v>1.1767523155031001</v>
      </c>
      <c r="AD3" s="34">
        <v>-0.89448604453310898</v>
      </c>
      <c r="AE3" s="33">
        <v>1.37148542019137</v>
      </c>
      <c r="AF3" s="35">
        <v>1.76013111064131</v>
      </c>
      <c r="AG3" s="75">
        <f t="shared" ref="AG3:AG66" si="0">IF(AE3&lt;1,"",$AH$5+(365/AE3))</f>
        <v>266.13480145422892</v>
      </c>
      <c r="AH3" s="71"/>
      <c r="AI3" s="72"/>
      <c r="AJ3" s="76">
        <f t="shared" ref="AJ3:AJ66" si="1">IF(AG3="","",$AH$7+(365/AE3))</f>
        <v>266.13480145422892</v>
      </c>
      <c r="AK3" s="77">
        <f t="shared" ref="AK3:AK66" si="2">IF(AF3&lt;1,"",$AH$7+(366/AF3))</f>
        <v>207.93905510064337</v>
      </c>
    </row>
    <row r="4" spans="1:37" x14ac:dyDescent="0.35">
      <c r="A4" s="12" t="s">
        <v>32</v>
      </c>
      <c r="B4" s="13" t="s">
        <v>26</v>
      </c>
      <c r="C4" s="14">
        <v>71.544275630252088</v>
      </c>
      <c r="D4" s="15">
        <v>76.376999999999995</v>
      </c>
      <c r="E4" s="16">
        <v>0.745</v>
      </c>
      <c r="F4" s="17">
        <v>11136.7</v>
      </c>
      <c r="G4" s="18" t="s">
        <v>33</v>
      </c>
      <c r="H4" s="19" t="s">
        <v>31</v>
      </c>
      <c r="I4" s="31">
        <v>45.35</v>
      </c>
      <c r="J4" s="32">
        <v>0.35712925463853501</v>
      </c>
      <c r="K4" s="33">
        <v>0.124854706129335</v>
      </c>
      <c r="L4" s="33">
        <v>7.5904881410511604E-2</v>
      </c>
      <c r="M4" s="33">
        <v>1.1629308969529899</v>
      </c>
      <c r="N4" s="33">
        <v>1.0983702873139401E-2</v>
      </c>
      <c r="O4" s="33">
        <v>3.7775207840787202E-2</v>
      </c>
      <c r="P4" s="23">
        <v>1.7695786498452999</v>
      </c>
      <c r="Q4" s="32">
        <v>0.68680881385446901</v>
      </c>
      <c r="R4" s="33">
        <v>0.158904171413871</v>
      </c>
      <c r="S4" s="33">
        <v>0.13654119633081399</v>
      </c>
      <c r="T4" s="33">
        <v>1.17948096171664</v>
      </c>
      <c r="U4" s="33">
        <v>2.3458114672759701E-2</v>
      </c>
      <c r="V4" s="33">
        <v>3.7775207840787202E-2</v>
      </c>
      <c r="W4" s="26">
        <v>2.2229684658293398</v>
      </c>
      <c r="X4" s="32">
        <v>0.35712925463853501</v>
      </c>
      <c r="Y4" s="33">
        <v>0.23737964647177101</v>
      </c>
      <c r="Z4" s="33">
        <v>2.3911706710273199E-2</v>
      </c>
      <c r="AA4" s="33">
        <v>7.1791537360503801E-3</v>
      </c>
      <c r="AB4" s="33">
        <v>3.7775207840787202E-2</v>
      </c>
      <c r="AC4" s="27">
        <v>0.66337496939741702</v>
      </c>
      <c r="AD4" s="34">
        <v>-1.55959349643192</v>
      </c>
      <c r="AE4" s="33">
        <v>1.4719546041899401</v>
      </c>
      <c r="AF4" s="35">
        <v>3.35099840720338</v>
      </c>
      <c r="AG4" s="75">
        <f t="shared" si="0"/>
        <v>247.96960379146356</v>
      </c>
      <c r="AH4" s="71"/>
      <c r="AI4" s="72"/>
      <c r="AJ4" s="76">
        <f t="shared" si="1"/>
        <v>247.96960379146356</v>
      </c>
      <c r="AK4" s="77">
        <f t="shared" si="2"/>
        <v>109.22117993647456</v>
      </c>
    </row>
    <row r="5" spans="1:37" x14ac:dyDescent="0.35">
      <c r="A5" s="12" t="s">
        <v>34</v>
      </c>
      <c r="B5" s="13" t="s">
        <v>26</v>
      </c>
      <c r="C5" s="14">
        <v>50.943188585434164</v>
      </c>
      <c r="D5" s="15">
        <v>61.643000000000001</v>
      </c>
      <c r="E5" s="16">
        <v>0.58599999999999997</v>
      </c>
      <c r="F5" s="17">
        <v>6303.51</v>
      </c>
      <c r="G5" s="18" t="s">
        <v>33</v>
      </c>
      <c r="H5" s="19" t="s">
        <v>35</v>
      </c>
      <c r="I5" s="31">
        <v>35.027000000000001</v>
      </c>
      <c r="J5" s="24">
        <v>0.151753225312141</v>
      </c>
      <c r="K5" s="25">
        <v>0.10113950592377501</v>
      </c>
      <c r="L5" s="25">
        <v>7.7003128057014605E-2</v>
      </c>
      <c r="M5" s="25">
        <v>0.13380837967005599</v>
      </c>
      <c r="N5" s="25">
        <v>7.3220109758277099E-2</v>
      </c>
      <c r="O5" s="25">
        <v>6.1359797813726899E-2</v>
      </c>
      <c r="P5" s="23">
        <v>0.59828414653498996</v>
      </c>
      <c r="Q5" s="24">
        <v>0.23126001898736501</v>
      </c>
      <c r="R5" s="25">
        <v>0.11259431151592</v>
      </c>
      <c r="S5" s="25">
        <v>8.1048219201629093E-2</v>
      </c>
      <c r="T5" s="25">
        <v>0.29026037919792602</v>
      </c>
      <c r="U5" s="25">
        <v>8.1322879701821504E-2</v>
      </c>
      <c r="V5" s="25">
        <v>6.1359797813726899E-2</v>
      </c>
      <c r="W5" s="26">
        <v>0.85784560641838803</v>
      </c>
      <c r="X5" s="24">
        <v>0.151753225312141</v>
      </c>
      <c r="Y5" s="25">
        <v>0.80469161500833497</v>
      </c>
      <c r="Z5" s="25">
        <v>0.41688782243113598</v>
      </c>
      <c r="AA5" s="25">
        <v>0.15349878123045599</v>
      </c>
      <c r="AB5" s="25">
        <v>6.1359797813726899E-2</v>
      </c>
      <c r="AC5" s="27">
        <v>1.58819124179579</v>
      </c>
      <c r="AD5" s="28">
        <v>0.73034563537740105</v>
      </c>
      <c r="AE5" s="25">
        <v>0.56802865603429697</v>
      </c>
      <c r="AF5" s="29">
        <v>0.54013999312098504</v>
      </c>
      <c r="AG5" s="70" t="str">
        <f t="shared" si="0"/>
        <v/>
      </c>
      <c r="AH5" s="71"/>
      <c r="AI5" s="72"/>
      <c r="AJ5" s="78" t="str">
        <f t="shared" si="1"/>
        <v/>
      </c>
      <c r="AK5" s="74" t="str">
        <f t="shared" si="2"/>
        <v/>
      </c>
    </row>
    <row r="6" spans="1:37" x14ac:dyDescent="0.35">
      <c r="A6" s="36" t="s">
        <v>36</v>
      </c>
      <c r="B6" s="37" t="s">
        <v>37</v>
      </c>
      <c r="C6" s="38"/>
      <c r="D6" s="39">
        <v>78.497</v>
      </c>
      <c r="E6" s="40">
        <v>0.78800000000000003</v>
      </c>
      <c r="F6" s="41">
        <v>18748.8</v>
      </c>
      <c r="G6" s="42" t="s">
        <v>38</v>
      </c>
      <c r="H6" s="43" t="s">
        <v>39</v>
      </c>
      <c r="I6" s="44">
        <v>0.1</v>
      </c>
      <c r="J6" s="45"/>
      <c r="K6" s="46"/>
      <c r="L6" s="46"/>
      <c r="M6" s="46"/>
      <c r="N6" s="46"/>
      <c r="O6" s="46"/>
      <c r="P6" s="23">
        <v>1.50859052664352</v>
      </c>
      <c r="Q6" s="45"/>
      <c r="R6" s="46"/>
      <c r="S6" s="46"/>
      <c r="T6" s="46"/>
      <c r="U6" s="46"/>
      <c r="V6" s="46"/>
      <c r="W6" s="26">
        <v>2.9367351419848502</v>
      </c>
      <c r="X6" s="45"/>
      <c r="Y6" s="46"/>
      <c r="Z6" s="46"/>
      <c r="AA6" s="46"/>
      <c r="AB6" s="46"/>
      <c r="AC6" s="27">
        <v>0.91727748197919201</v>
      </c>
      <c r="AD6" s="47">
        <v>-2.0194576600056502</v>
      </c>
      <c r="AE6" s="46">
        <v>1.94458035729189</v>
      </c>
      <c r="AF6" s="48">
        <v>3.2015777119572499</v>
      </c>
      <c r="AG6" s="79">
        <f t="shared" si="0"/>
        <v>187.70116577147544</v>
      </c>
      <c r="AH6" s="71"/>
      <c r="AI6" s="72"/>
      <c r="AJ6" s="80">
        <f t="shared" si="1"/>
        <v>187.70116577147544</v>
      </c>
      <c r="AK6" s="81">
        <f t="shared" si="2"/>
        <v>114.31863691237713</v>
      </c>
    </row>
    <row r="7" spans="1:37" x14ac:dyDescent="0.35">
      <c r="A7" s="12" t="s">
        <v>40</v>
      </c>
      <c r="B7" s="13" t="s">
        <v>26</v>
      </c>
      <c r="C7" s="14">
        <v>72.782968020541531</v>
      </c>
      <c r="D7" s="15">
        <v>75.39</v>
      </c>
      <c r="E7" s="16">
        <v>0.84199999999999997</v>
      </c>
      <c r="F7" s="30">
        <v>22116.9</v>
      </c>
      <c r="G7" s="18" t="s">
        <v>41</v>
      </c>
      <c r="H7" s="19" t="s">
        <v>31</v>
      </c>
      <c r="I7" s="31">
        <v>46.01</v>
      </c>
      <c r="J7" s="32">
        <v>1.84898292431358</v>
      </c>
      <c r="K7" s="33">
        <v>0.77921841191918095</v>
      </c>
      <c r="L7" s="33">
        <v>0.23025322235415799</v>
      </c>
      <c r="M7" s="33">
        <v>1.3040868485399699</v>
      </c>
      <c r="N7" s="33">
        <v>0.21979771232967299</v>
      </c>
      <c r="O7" s="33">
        <v>8.3517166796471698E-2</v>
      </c>
      <c r="P7" s="23">
        <v>4.4658562862530298</v>
      </c>
      <c r="Q7" s="32">
        <v>0.91159666852039001</v>
      </c>
      <c r="R7" s="33">
        <v>0.50038866576650898</v>
      </c>
      <c r="S7" s="33">
        <v>0.245366319868637</v>
      </c>
      <c r="T7" s="33">
        <v>1.37615106583665</v>
      </c>
      <c r="U7" s="33">
        <v>0.103598492206534</v>
      </c>
      <c r="V7" s="33">
        <v>8.3517166796471698E-2</v>
      </c>
      <c r="W7" s="26">
        <v>3.2206183789951899</v>
      </c>
      <c r="X7" s="32">
        <v>1.84898292431358</v>
      </c>
      <c r="Y7" s="33">
        <v>1.1798752648122499</v>
      </c>
      <c r="Z7" s="33">
        <v>0.59167339661238105</v>
      </c>
      <c r="AA7" s="33">
        <v>1.5276145486984101</v>
      </c>
      <c r="AB7" s="33">
        <v>8.3517166796471698E-2</v>
      </c>
      <c r="AC7" s="27">
        <v>5.2316633012330902</v>
      </c>
      <c r="AD7" s="34">
        <v>2.0110449222378999</v>
      </c>
      <c r="AE7" s="33">
        <v>2.1325556903624898</v>
      </c>
      <c r="AF7" s="35">
        <v>0.61560123302202896</v>
      </c>
      <c r="AG7" s="75">
        <f t="shared" si="0"/>
        <v>171.1561398605059</v>
      </c>
      <c r="AH7" s="71"/>
      <c r="AI7" s="72"/>
      <c r="AJ7" s="76">
        <f t="shared" si="1"/>
        <v>171.1561398605059</v>
      </c>
      <c r="AK7" s="77" t="str">
        <f t="shared" si="2"/>
        <v/>
      </c>
    </row>
    <row r="8" spans="1:37" x14ac:dyDescent="0.35">
      <c r="A8" s="12" t="s">
        <v>42</v>
      </c>
      <c r="B8" s="13" t="s">
        <v>26</v>
      </c>
      <c r="C8" s="14">
        <v>71.053191851285987</v>
      </c>
      <c r="D8" s="15">
        <v>72.043000000000006</v>
      </c>
      <c r="E8" s="16">
        <v>0.75900000000000001</v>
      </c>
      <c r="F8" s="17">
        <v>13548.2</v>
      </c>
      <c r="G8" s="18" t="s">
        <v>27</v>
      </c>
      <c r="H8" s="19" t="s">
        <v>35</v>
      </c>
      <c r="I8" s="31">
        <v>2.972</v>
      </c>
      <c r="J8" s="32">
        <v>0.39640934201765898</v>
      </c>
      <c r="K8" s="33">
        <v>0.20338847866510301</v>
      </c>
      <c r="L8" s="33">
        <v>0.20951637653510199</v>
      </c>
      <c r="M8" s="33">
        <v>0.84354562833163005</v>
      </c>
      <c r="N8" s="33">
        <v>1.1038653675390401E-3</v>
      </c>
      <c r="O8" s="33">
        <v>5.2181925959538203E-2</v>
      </c>
      <c r="P8" s="23">
        <v>1.7061456168765701</v>
      </c>
      <c r="Q8" s="32">
        <v>0.67506371281239097</v>
      </c>
      <c r="R8" s="33">
        <v>0.24429802728151101</v>
      </c>
      <c r="S8" s="33">
        <v>0.28000398995133602</v>
      </c>
      <c r="T8" s="33">
        <v>1.0744385510378001</v>
      </c>
      <c r="U8" s="33">
        <v>4.0876135785177702E-4</v>
      </c>
      <c r="V8" s="33">
        <v>5.2181925959538203E-2</v>
      </c>
      <c r="W8" s="26">
        <v>2.3263949684004301</v>
      </c>
      <c r="X8" s="32">
        <v>0.39640934201765898</v>
      </c>
      <c r="Y8" s="33">
        <v>0.282980757058657</v>
      </c>
      <c r="Z8" s="33">
        <v>9.8199896972146303E-2</v>
      </c>
      <c r="AA8" s="33">
        <v>1.68526238192503E-2</v>
      </c>
      <c r="AB8" s="33">
        <v>5.2181925959538203E-2</v>
      </c>
      <c r="AC8" s="27">
        <v>0.84662454582725</v>
      </c>
      <c r="AD8" s="34">
        <v>-1.47977042257318</v>
      </c>
      <c r="AE8" s="33">
        <v>1.5404392088952901</v>
      </c>
      <c r="AF8" s="35">
        <v>2.7478472953170399</v>
      </c>
      <c r="AG8" s="75">
        <f t="shared" si="0"/>
        <v>236.94541004429246</v>
      </c>
      <c r="AH8" s="71"/>
      <c r="AI8" s="72"/>
      <c r="AJ8" s="76">
        <f t="shared" si="1"/>
        <v>236.94541004429246</v>
      </c>
      <c r="AK8" s="77">
        <f t="shared" si="2"/>
        <v>133.19517450032529</v>
      </c>
    </row>
    <row r="9" spans="1:37" x14ac:dyDescent="0.35">
      <c r="A9" s="12" t="s">
        <v>43</v>
      </c>
      <c r="B9" s="13" t="s">
        <v>44</v>
      </c>
      <c r="C9" s="14">
        <v>75.581788025210102</v>
      </c>
      <c r="D9" s="15">
        <v>83.3</v>
      </c>
      <c r="E9" s="16">
        <v>0.95099999999999996</v>
      </c>
      <c r="F9" s="17">
        <v>53052.800000000003</v>
      </c>
      <c r="G9" s="18" t="s">
        <v>45</v>
      </c>
      <c r="H9" s="19" t="s">
        <v>39</v>
      </c>
      <c r="I9" s="31">
        <v>26.068999999999999</v>
      </c>
      <c r="J9" s="24">
        <v>1.8117308308997899</v>
      </c>
      <c r="K9" s="25">
        <v>2.0635919733256101</v>
      </c>
      <c r="L9" s="25">
        <v>0.92569342853138303</v>
      </c>
      <c r="M9" s="25">
        <v>5.0721955916150803</v>
      </c>
      <c r="N9" s="25">
        <v>4.6348890188657198E-2</v>
      </c>
      <c r="O9" s="25">
        <v>2.45866292194383E-2</v>
      </c>
      <c r="P9" s="23">
        <v>9.9441473437799601</v>
      </c>
      <c r="Q9" s="24">
        <v>5.1954778807529203E-2</v>
      </c>
      <c r="R9" s="25">
        <v>0.473820400844988</v>
      </c>
      <c r="S9" s="25">
        <v>0.85296950740265398</v>
      </c>
      <c r="T9" s="25">
        <v>4.2564816409432504</v>
      </c>
      <c r="U9" s="25">
        <v>0.117225133365728</v>
      </c>
      <c r="V9" s="25">
        <v>2.45866292194383E-2</v>
      </c>
      <c r="W9" s="26">
        <v>5.7770380905835799</v>
      </c>
      <c r="X9" s="24">
        <v>1.8117308308997899</v>
      </c>
      <c r="Y9" s="25">
        <v>4.49558799582835</v>
      </c>
      <c r="Z9" s="25">
        <v>1.8619917700894499</v>
      </c>
      <c r="AA9" s="25">
        <v>2.8275033603298998</v>
      </c>
      <c r="AB9" s="25">
        <v>2.45866292194383E-2</v>
      </c>
      <c r="AC9" s="27">
        <v>11.0214005863669</v>
      </c>
      <c r="AD9" s="28">
        <v>5.2443624957833199</v>
      </c>
      <c r="AE9" s="25">
        <v>3.82530744215605</v>
      </c>
      <c r="AF9" s="29">
        <v>0.524165512841406</v>
      </c>
      <c r="AG9" s="70">
        <f t="shared" si="0"/>
        <v>95.417167252385809</v>
      </c>
      <c r="AH9" s="71"/>
      <c r="AI9" s="72"/>
      <c r="AJ9" s="78">
        <f t="shared" si="1"/>
        <v>95.417167252385809</v>
      </c>
      <c r="AK9" s="74" t="str">
        <f t="shared" si="2"/>
        <v/>
      </c>
    </row>
    <row r="10" spans="1:37" x14ac:dyDescent="0.35">
      <c r="A10" s="12" t="s">
        <v>46</v>
      </c>
      <c r="B10" s="13" t="s">
        <v>26</v>
      </c>
      <c r="C10" s="14">
        <v>82.315202389705888</v>
      </c>
      <c r="D10" s="15">
        <v>81.239024390243912</v>
      </c>
      <c r="E10" s="16">
        <v>0.91600000000000004</v>
      </c>
      <c r="F10" s="17">
        <v>55459.6</v>
      </c>
      <c r="G10" s="18" t="s">
        <v>231</v>
      </c>
      <c r="H10" s="19" t="s">
        <v>39</v>
      </c>
      <c r="I10" s="31">
        <v>9.0670000000000002</v>
      </c>
      <c r="J10" s="24">
        <v>0.60534039800027195</v>
      </c>
      <c r="K10" s="25">
        <v>0.13615285722515799</v>
      </c>
      <c r="L10" s="25">
        <v>1.1134806168150999</v>
      </c>
      <c r="M10" s="25">
        <v>2.3691283355233699</v>
      </c>
      <c r="N10" s="25">
        <v>1.3017114848087299E-4</v>
      </c>
      <c r="O10" s="25">
        <v>0.19441258492232899</v>
      </c>
      <c r="P10" s="23">
        <v>4.41864496363472</v>
      </c>
      <c r="Q10" s="24">
        <v>0.99980038965824203</v>
      </c>
      <c r="R10" s="25">
        <v>0.25933409097388099</v>
      </c>
      <c r="S10" s="25">
        <v>0.97203518206615103</v>
      </c>
      <c r="T10" s="25">
        <v>3.15679292519421</v>
      </c>
      <c r="U10" s="25">
        <v>4.4265369774142103E-2</v>
      </c>
      <c r="V10" s="25">
        <v>0.19441258492232899</v>
      </c>
      <c r="W10" s="26">
        <v>5.6266405425889596</v>
      </c>
      <c r="X10" s="24">
        <v>0.60534039800027195</v>
      </c>
      <c r="Y10" s="25">
        <v>0.13615285722515799</v>
      </c>
      <c r="Z10" s="25">
        <v>1.9522597994017901</v>
      </c>
      <c r="AA10" s="25">
        <v>5.6089608322116603E-3</v>
      </c>
      <c r="AB10" s="25">
        <v>0.19441258492232899</v>
      </c>
      <c r="AC10" s="27">
        <v>2.8937746003817599</v>
      </c>
      <c r="AD10" s="28">
        <v>-2.7328659422071899</v>
      </c>
      <c r="AE10" s="25">
        <v>3.7257206209156699</v>
      </c>
      <c r="AF10" s="29">
        <v>1.9443948888924001</v>
      </c>
      <c r="AG10" s="70">
        <f t="shared" si="0"/>
        <v>97.967624826977499</v>
      </c>
      <c r="AH10" s="71"/>
      <c r="AI10" s="72"/>
      <c r="AJ10" s="78">
        <f t="shared" si="1"/>
        <v>97.967624826977499</v>
      </c>
      <c r="AK10" s="74">
        <f t="shared" si="2"/>
        <v>188.233368690085</v>
      </c>
    </row>
    <row r="11" spans="1:37" x14ac:dyDescent="0.35">
      <c r="A11" s="36" t="s">
        <v>48</v>
      </c>
      <c r="B11" s="37" t="s">
        <v>26</v>
      </c>
      <c r="C11" s="38">
        <v>73.453200254647314</v>
      </c>
      <c r="D11" s="39">
        <v>69.366</v>
      </c>
      <c r="E11" s="40">
        <v>0.745</v>
      </c>
      <c r="F11" s="41">
        <v>14691.8</v>
      </c>
      <c r="G11" s="42" t="s">
        <v>27</v>
      </c>
      <c r="H11" s="43" t="s">
        <v>31</v>
      </c>
      <c r="I11" s="44">
        <v>10.3</v>
      </c>
      <c r="J11" s="45">
        <v>0.60553521466851201</v>
      </c>
      <c r="K11" s="46">
        <v>0.16816517302862699</v>
      </c>
      <c r="L11" s="46">
        <v>1.5571718911439001E-2</v>
      </c>
      <c r="M11" s="46">
        <v>1.2305093116269401</v>
      </c>
      <c r="N11" s="46">
        <v>2.5806452496231002E-4</v>
      </c>
      <c r="O11" s="46">
        <v>4.5343475949369702E-2</v>
      </c>
      <c r="P11" s="23">
        <v>2.0653829587098498</v>
      </c>
      <c r="Q11" s="45">
        <v>0.77614494948435298</v>
      </c>
      <c r="R11" s="46">
        <v>0.21217594922244501</v>
      </c>
      <c r="S11" s="46">
        <v>0.122316280418985</v>
      </c>
      <c r="T11" s="46">
        <v>1.19284994404857</v>
      </c>
      <c r="U11" s="46">
        <v>8.25836579439824E-3</v>
      </c>
      <c r="V11" s="46">
        <v>4.5343475949369702E-2</v>
      </c>
      <c r="W11" s="26">
        <v>2.3570889649181201</v>
      </c>
      <c r="X11" s="45">
        <v>0.60553521466851201</v>
      </c>
      <c r="Y11" s="46">
        <v>0.16816517302862699</v>
      </c>
      <c r="Z11" s="46">
        <v>0.103819225706864</v>
      </c>
      <c r="AA11" s="46">
        <v>1.4091532107858599E-2</v>
      </c>
      <c r="AB11" s="46">
        <v>4.5343475949369702E-2</v>
      </c>
      <c r="AC11" s="27">
        <v>0.93695462146123099</v>
      </c>
      <c r="AD11" s="47">
        <v>-1.4201343434568801</v>
      </c>
      <c r="AE11" s="46">
        <v>1.5607634600889999</v>
      </c>
      <c r="AF11" s="48">
        <v>2.51569170046049</v>
      </c>
      <c r="AG11" s="79">
        <f t="shared" si="0"/>
        <v>233.85990852142737</v>
      </c>
      <c r="AH11" s="71"/>
      <c r="AI11" s="72"/>
      <c r="AJ11" s="80">
        <f t="shared" si="1"/>
        <v>233.85990852142737</v>
      </c>
      <c r="AK11" s="81">
        <f t="shared" si="2"/>
        <v>145.48682572391712</v>
      </c>
    </row>
    <row r="12" spans="1:37" x14ac:dyDescent="0.35">
      <c r="A12" s="12" t="s">
        <v>49</v>
      </c>
      <c r="B12" s="13" t="s">
        <v>26</v>
      </c>
      <c r="C12" s="14">
        <v>64.269662172141594</v>
      </c>
      <c r="D12" s="15">
        <v>78.760000000000005</v>
      </c>
      <c r="E12" s="16">
        <v>0.875</v>
      </c>
      <c r="F12" s="17">
        <v>49184</v>
      </c>
      <c r="G12" s="18" t="s">
        <v>27</v>
      </c>
      <c r="H12" s="19" t="s">
        <v>39</v>
      </c>
      <c r="I12" s="31">
        <v>1.784</v>
      </c>
      <c r="J12" s="24">
        <v>7.1388078958081504E-3</v>
      </c>
      <c r="K12" s="25">
        <v>0</v>
      </c>
      <c r="L12" s="25">
        <v>1.89466271559398E-3</v>
      </c>
      <c r="M12" s="25">
        <v>7.9830859219896402</v>
      </c>
      <c r="N12" s="25">
        <v>6.9719071744898303E-2</v>
      </c>
      <c r="O12" s="25">
        <v>0.12877774591661401</v>
      </c>
      <c r="P12" s="23">
        <v>8.1906162102625508</v>
      </c>
      <c r="Q12" s="24">
        <v>0.54208779138556296</v>
      </c>
      <c r="R12" s="25">
        <v>0.37553671437264902</v>
      </c>
      <c r="S12" s="25">
        <v>0.15686393894452</v>
      </c>
      <c r="T12" s="25">
        <v>6.7853974534680601</v>
      </c>
      <c r="U12" s="25">
        <v>0.18753780032601899</v>
      </c>
      <c r="V12" s="25">
        <v>0.12877774591661401</v>
      </c>
      <c r="W12" s="26">
        <v>8.1762014444134206</v>
      </c>
      <c r="X12" s="24">
        <v>7.1388078958081504E-3</v>
      </c>
      <c r="Y12" s="25">
        <v>0</v>
      </c>
      <c r="Z12" s="25">
        <v>8.5080608246339404E-4</v>
      </c>
      <c r="AA12" s="25">
        <v>0.41895875699521401</v>
      </c>
      <c r="AB12" s="25">
        <v>0.12877774591661401</v>
      </c>
      <c r="AC12" s="27">
        <v>0.55572611689009899</v>
      </c>
      <c r="AD12" s="28">
        <v>-7.6204753275233204</v>
      </c>
      <c r="AE12" s="25">
        <v>5.4139307623506197</v>
      </c>
      <c r="AF12" s="29">
        <v>14.712645664681499</v>
      </c>
      <c r="AG12" s="70">
        <f t="shared" si="0"/>
        <v>67.418667881434885</v>
      </c>
      <c r="AH12" s="71"/>
      <c r="AI12" s="72"/>
      <c r="AJ12" s="78">
        <f t="shared" si="1"/>
        <v>67.418667881434885</v>
      </c>
      <c r="AK12" s="74">
        <f t="shared" si="2"/>
        <v>24.87655914113413</v>
      </c>
    </row>
    <row r="13" spans="1:37" x14ac:dyDescent="0.35">
      <c r="A13" s="12" t="s">
        <v>50</v>
      </c>
      <c r="B13" s="13" t="s">
        <v>26</v>
      </c>
      <c r="C13" s="14">
        <v>64.217888795518206</v>
      </c>
      <c r="D13" s="15">
        <v>72.381</v>
      </c>
      <c r="E13" s="16">
        <v>0.66100000000000003</v>
      </c>
      <c r="F13" s="17">
        <v>5681.27</v>
      </c>
      <c r="G13" s="18" t="s">
        <v>45</v>
      </c>
      <c r="H13" s="19" t="s">
        <v>28</v>
      </c>
      <c r="I13" s="31">
        <v>167.886</v>
      </c>
      <c r="J13" s="24">
        <v>0.12569658560974001</v>
      </c>
      <c r="K13" s="25">
        <v>3.0516883280523998E-3</v>
      </c>
      <c r="L13" s="25">
        <v>5.7254153372790897E-2</v>
      </c>
      <c r="M13" s="25">
        <v>0.19239730147262599</v>
      </c>
      <c r="N13" s="25">
        <v>2.9440914650979099E-2</v>
      </c>
      <c r="O13" s="25">
        <v>6.5359639595090196E-2</v>
      </c>
      <c r="P13" s="23">
        <v>0.47320028302927802</v>
      </c>
      <c r="Q13" s="24">
        <v>0.234245257689283</v>
      </c>
      <c r="R13" s="25">
        <v>5.0401233161498403E-3</v>
      </c>
      <c r="S13" s="25">
        <v>7.3511557371606695E-2</v>
      </c>
      <c r="T13" s="25">
        <v>0.25607351925556299</v>
      </c>
      <c r="U13" s="25">
        <v>3.6494806849363098E-2</v>
      </c>
      <c r="V13" s="25">
        <v>6.5359639595090196E-2</v>
      </c>
      <c r="W13" s="26">
        <v>0.67072490407705598</v>
      </c>
      <c r="X13" s="24">
        <v>0.12569658560974001</v>
      </c>
      <c r="Y13" s="25">
        <v>3.0516883280523998E-3</v>
      </c>
      <c r="Z13" s="25">
        <v>4.8296664397756801E-3</v>
      </c>
      <c r="AA13" s="25">
        <v>4.8880731852324999E-2</v>
      </c>
      <c r="AB13" s="25">
        <v>6.5359639595090196E-2</v>
      </c>
      <c r="AC13" s="27">
        <v>0.24781831182498301</v>
      </c>
      <c r="AD13" s="28">
        <v>-0.422906592252072</v>
      </c>
      <c r="AE13" s="25">
        <v>0.44412533325467202</v>
      </c>
      <c r="AF13" s="29">
        <v>2.70651873599535</v>
      </c>
      <c r="AG13" s="70" t="str">
        <f t="shared" si="0"/>
        <v/>
      </c>
      <c r="AH13" s="71"/>
      <c r="AI13" s="72"/>
      <c r="AJ13" s="78" t="str">
        <f t="shared" si="1"/>
        <v/>
      </c>
      <c r="AK13" s="74">
        <f t="shared" si="2"/>
        <v>135.22906571175085</v>
      </c>
    </row>
    <row r="14" spans="1:37" x14ac:dyDescent="0.35">
      <c r="A14" s="12" t="s">
        <v>51</v>
      </c>
      <c r="B14" s="13" t="s">
        <v>26</v>
      </c>
      <c r="C14" s="14">
        <v>70.338370399698348</v>
      </c>
      <c r="D14" s="15">
        <v>77.570999999999998</v>
      </c>
      <c r="E14" s="16">
        <v>0.79</v>
      </c>
      <c r="F14" s="17">
        <v>14910</v>
      </c>
      <c r="G14" s="18" t="s">
        <v>38</v>
      </c>
      <c r="H14" s="19" t="s">
        <v>39</v>
      </c>
      <c r="I14" s="31">
        <v>0.28799999999999998</v>
      </c>
      <c r="J14" s="24">
        <v>7.0810619355267404E-2</v>
      </c>
      <c r="K14" s="25">
        <v>3.2572666140833601E-3</v>
      </c>
      <c r="L14" s="25">
        <v>2.1023253408927099E-2</v>
      </c>
      <c r="M14" s="25">
        <v>1.2091028356679201</v>
      </c>
      <c r="N14" s="25">
        <v>9.4804167885195495E-2</v>
      </c>
      <c r="O14" s="25">
        <v>0.122920788433231</v>
      </c>
      <c r="P14" s="23">
        <v>1.52191893136463</v>
      </c>
      <c r="Q14" s="24">
        <v>0.55060345946032596</v>
      </c>
      <c r="R14" s="25">
        <v>0.27251377302146801</v>
      </c>
      <c r="S14" s="25">
        <v>0.150025215731735</v>
      </c>
      <c r="T14" s="25">
        <v>1.8280316205855001</v>
      </c>
      <c r="U14" s="25">
        <v>0.39004090130557501</v>
      </c>
      <c r="V14" s="25">
        <v>0.122920788433231</v>
      </c>
      <c r="W14" s="26">
        <v>3.3141357585378302</v>
      </c>
      <c r="X14" s="24">
        <v>7.0810619355267404E-2</v>
      </c>
      <c r="Y14" s="25">
        <v>3.2572666140833601E-3</v>
      </c>
      <c r="Z14" s="25">
        <v>1.8580406807558798E-2</v>
      </c>
      <c r="AA14" s="25">
        <v>4.4341910254525198E-2</v>
      </c>
      <c r="AB14" s="25">
        <v>0.122920788433231</v>
      </c>
      <c r="AC14" s="27">
        <v>0.25991099146466601</v>
      </c>
      <c r="AD14" s="28">
        <v>-3.0542247670731602</v>
      </c>
      <c r="AE14" s="25">
        <v>2.1944788977788399</v>
      </c>
      <c r="AF14" s="29">
        <v>12.751041192455199</v>
      </c>
      <c r="AG14" s="70">
        <f t="shared" si="0"/>
        <v>166.32650255577204</v>
      </c>
      <c r="AH14" s="71"/>
      <c r="AI14" s="72"/>
      <c r="AJ14" s="78">
        <f t="shared" si="1"/>
        <v>166.32650255577204</v>
      </c>
      <c r="AK14" s="74">
        <f t="shared" si="2"/>
        <v>28.703538360189949</v>
      </c>
    </row>
    <row r="15" spans="1:37" x14ac:dyDescent="0.35">
      <c r="A15" s="12" t="s">
        <v>52</v>
      </c>
      <c r="B15" s="13" t="s">
        <v>26</v>
      </c>
      <c r="C15" s="14">
        <v>75.993224460996515</v>
      </c>
      <c r="D15" s="15">
        <v>72.370682926829275</v>
      </c>
      <c r="E15" s="16">
        <v>0.80800000000000005</v>
      </c>
      <c r="F15" s="17">
        <v>18574</v>
      </c>
      <c r="G15" s="18" t="s">
        <v>30</v>
      </c>
      <c r="H15" s="19" t="s">
        <v>31</v>
      </c>
      <c r="I15" s="31">
        <v>9.4329999999999998</v>
      </c>
      <c r="J15" s="24">
        <v>1.71378385968377</v>
      </c>
      <c r="K15" s="25">
        <v>0.24487274914104101</v>
      </c>
      <c r="L15" s="25">
        <v>1.6329650460199301</v>
      </c>
      <c r="M15" s="25">
        <v>1.9728760803698999</v>
      </c>
      <c r="N15" s="25">
        <v>3.9377525146638598E-4</v>
      </c>
      <c r="O15" s="25">
        <v>5.4224020351130199E-2</v>
      </c>
      <c r="P15" s="23">
        <v>5.6191155308172398</v>
      </c>
      <c r="Q15" s="24">
        <v>1.5000625763620801</v>
      </c>
      <c r="R15" s="25">
        <v>0.10867566229977001</v>
      </c>
      <c r="S15" s="25">
        <v>1.0598920878296501</v>
      </c>
      <c r="T15" s="25">
        <v>1.80305068210234</v>
      </c>
      <c r="U15" s="25">
        <v>5.2347922853101199E-2</v>
      </c>
      <c r="V15" s="25">
        <v>5.4224020351130199E-2</v>
      </c>
      <c r="W15" s="26">
        <v>4.5782529517980697</v>
      </c>
      <c r="X15" s="24">
        <v>1.71378385968377</v>
      </c>
      <c r="Y15" s="25">
        <v>0.24487274914104101</v>
      </c>
      <c r="Z15" s="25">
        <v>1.6717070990868701</v>
      </c>
      <c r="AA15" s="25">
        <v>1.7935493227445299E-2</v>
      </c>
      <c r="AB15" s="25">
        <v>5.4224020351130199E-2</v>
      </c>
      <c r="AC15" s="27">
        <v>3.7025232214902601</v>
      </c>
      <c r="AD15" s="28">
        <v>-0.87572973030780898</v>
      </c>
      <c r="AE15" s="25">
        <v>3.03152321552668</v>
      </c>
      <c r="AF15" s="29">
        <v>1.23652241401887</v>
      </c>
      <c r="AG15" s="70">
        <f t="shared" si="0"/>
        <v>120.40151898905611</v>
      </c>
      <c r="AH15" s="71"/>
      <c r="AI15" s="72"/>
      <c r="AJ15" s="78">
        <f t="shared" si="1"/>
        <v>120.40151898905611</v>
      </c>
      <c r="AK15" s="74">
        <f t="shared" si="2"/>
        <v>295.99139963055666</v>
      </c>
    </row>
    <row r="16" spans="1:37" x14ac:dyDescent="0.35">
      <c r="A16" s="36" t="s">
        <v>53</v>
      </c>
      <c r="B16" s="37" t="s">
        <v>26</v>
      </c>
      <c r="C16" s="38">
        <v>79.693955564533525</v>
      </c>
      <c r="D16" s="39">
        <v>81.890243902439025</v>
      </c>
      <c r="E16" s="40">
        <v>0.93700000000000006</v>
      </c>
      <c r="F16" s="41">
        <v>52749.4</v>
      </c>
      <c r="G16" s="42" t="s">
        <v>231</v>
      </c>
      <c r="H16" s="43" t="s">
        <v>39</v>
      </c>
      <c r="I16" s="44">
        <v>11.667999999999999</v>
      </c>
      <c r="J16" s="45">
        <v>0.37275345526378401</v>
      </c>
      <c r="K16" s="46">
        <v>5.1278920220882998E-2</v>
      </c>
      <c r="L16" s="46">
        <v>0.28577699244925903</v>
      </c>
      <c r="M16" s="46">
        <v>2.6325869862621101</v>
      </c>
      <c r="N16" s="46">
        <v>1.83013822192266E-2</v>
      </c>
      <c r="O16" s="46">
        <v>0.41259992296013698</v>
      </c>
      <c r="P16" s="23">
        <v>3.7732976593754</v>
      </c>
      <c r="Q16" s="45">
        <v>1.36736514404342</v>
      </c>
      <c r="R16" s="46">
        <v>0.402319600226267</v>
      </c>
      <c r="S16" s="46">
        <v>0.761463534008892</v>
      </c>
      <c r="T16" s="46">
        <v>3.6108061843156598</v>
      </c>
      <c r="U16" s="46">
        <v>0.13509426013033399</v>
      </c>
      <c r="V16" s="46">
        <v>0.41259992296013698</v>
      </c>
      <c r="W16" s="26">
        <v>6.6896486456847004</v>
      </c>
      <c r="X16" s="45">
        <v>0.37275345526378401</v>
      </c>
      <c r="Y16" s="46">
        <v>5.1278920220882998E-2</v>
      </c>
      <c r="Z16" s="46">
        <v>0.28265071916026102</v>
      </c>
      <c r="AA16" s="46">
        <v>4.2004059520760702E-2</v>
      </c>
      <c r="AB16" s="46">
        <v>0.41259992296013698</v>
      </c>
      <c r="AC16" s="27">
        <v>1.1612870771258299</v>
      </c>
      <c r="AD16" s="47">
        <v>-5.5283615685588696</v>
      </c>
      <c r="AE16" s="46">
        <v>4.4295991039868401</v>
      </c>
      <c r="AF16" s="48">
        <v>5.7605468772127297</v>
      </c>
      <c r="AG16" s="79">
        <f t="shared" si="0"/>
        <v>82.400233391659185</v>
      </c>
      <c r="AH16" s="71"/>
      <c r="AI16" s="72"/>
      <c r="AJ16" s="80">
        <f t="shared" si="1"/>
        <v>82.400233391659185</v>
      </c>
      <c r="AK16" s="81">
        <f t="shared" si="2"/>
        <v>63.535634341906615</v>
      </c>
    </row>
    <row r="17" spans="1:37" x14ac:dyDescent="0.35">
      <c r="A17" s="12" t="s">
        <v>54</v>
      </c>
      <c r="B17" s="13" t="s">
        <v>44</v>
      </c>
      <c r="C17" s="14">
        <v>65.731941456582632</v>
      </c>
      <c r="D17" s="15">
        <v>70.47</v>
      </c>
      <c r="E17" s="16">
        <v>0.68300000000000005</v>
      </c>
      <c r="F17" s="17">
        <v>6121.78</v>
      </c>
      <c r="G17" s="18" t="s">
        <v>38</v>
      </c>
      <c r="H17" s="19" t="s">
        <v>31</v>
      </c>
      <c r="I17" s="20">
        <v>0.41199999999999998</v>
      </c>
      <c r="J17" s="21">
        <v>0.46418708768252598</v>
      </c>
      <c r="K17" s="22">
        <v>0.185857496849819</v>
      </c>
      <c r="L17" s="22">
        <v>0.18728324544397801</v>
      </c>
      <c r="M17" s="22">
        <v>0.39725999165404102</v>
      </c>
      <c r="N17" s="22">
        <v>5.1935229876354603</v>
      </c>
      <c r="O17" s="22">
        <v>2.1461694923554202E-3</v>
      </c>
      <c r="P17" s="23">
        <v>6.4302569787581803</v>
      </c>
      <c r="Q17" s="24">
        <v>0.17853404314615401</v>
      </c>
      <c r="R17" s="25">
        <v>0.26249179541515399</v>
      </c>
      <c r="S17" s="25">
        <v>0.29085454169708203</v>
      </c>
      <c r="T17" s="25">
        <v>1.7063636033351299</v>
      </c>
      <c r="U17" s="25">
        <v>5.0899861627489704</v>
      </c>
      <c r="V17" s="25">
        <v>2.1461694923554202E-3</v>
      </c>
      <c r="W17" s="26">
        <v>7.5303763158348396</v>
      </c>
      <c r="X17" s="24">
        <v>0.46418708768252598</v>
      </c>
      <c r="Y17" s="25">
        <v>0.185857496849819</v>
      </c>
      <c r="Z17" s="25">
        <v>1.75545055171652</v>
      </c>
      <c r="AA17" s="25">
        <v>0.89560379918944699</v>
      </c>
      <c r="AB17" s="25">
        <v>2.1461694923554202E-3</v>
      </c>
      <c r="AC17" s="27">
        <v>3.3032451049306699</v>
      </c>
      <c r="AD17" s="28">
        <v>-4.2271312109041697</v>
      </c>
      <c r="AE17" s="25">
        <v>4.9862929950473598</v>
      </c>
      <c r="AF17" s="29">
        <v>2.2796904488239198</v>
      </c>
      <c r="AG17" s="70">
        <f t="shared" si="0"/>
        <v>73.2006723958132</v>
      </c>
      <c r="AH17" s="71"/>
      <c r="AI17" s="72"/>
      <c r="AJ17" s="78">
        <f t="shared" si="1"/>
        <v>73.2006723958132</v>
      </c>
      <c r="AK17" s="74">
        <f t="shared" si="2"/>
        <v>160.5481130952746</v>
      </c>
    </row>
    <row r="18" spans="1:37" x14ac:dyDescent="0.35">
      <c r="A18" s="12" t="s">
        <v>55</v>
      </c>
      <c r="B18" s="13" t="s">
        <v>26</v>
      </c>
      <c r="C18" s="14">
        <v>51.237751330532213</v>
      </c>
      <c r="D18" s="15">
        <v>59.820999999999998</v>
      </c>
      <c r="E18" s="16">
        <v>0.52500000000000002</v>
      </c>
      <c r="F18" s="30">
        <v>3543.24</v>
      </c>
      <c r="G18" s="18" t="s">
        <v>33</v>
      </c>
      <c r="H18" s="19" t="s">
        <v>28</v>
      </c>
      <c r="I18" s="31">
        <v>12.785</v>
      </c>
      <c r="J18" s="32">
        <v>0.37315735675310302</v>
      </c>
      <c r="K18" s="33">
        <v>2.7988248398574701E-2</v>
      </c>
      <c r="L18" s="33">
        <v>0.20813632657898301</v>
      </c>
      <c r="M18" s="33">
        <v>0.242522198015065</v>
      </c>
      <c r="N18" s="33">
        <v>6.1220585073464298E-2</v>
      </c>
      <c r="O18" s="33">
        <v>3.9339611156837997E-2</v>
      </c>
      <c r="P18" s="23">
        <v>0.95236432597602805</v>
      </c>
      <c r="Q18" s="32">
        <v>0.37554787507621301</v>
      </c>
      <c r="R18" s="33">
        <v>3.0854325546325601E-2</v>
      </c>
      <c r="S18" s="33">
        <v>0.207895005668398</v>
      </c>
      <c r="T18" s="33">
        <v>0.30583234198784398</v>
      </c>
      <c r="U18" s="33">
        <v>0.15112095222444299</v>
      </c>
      <c r="V18" s="33">
        <v>3.9339611156837997E-2</v>
      </c>
      <c r="W18" s="26">
        <v>1.1105901116600601</v>
      </c>
      <c r="X18" s="32">
        <v>0.37315735675310302</v>
      </c>
      <c r="Y18" s="33">
        <v>2.7988248398574701E-2</v>
      </c>
      <c r="Z18" s="33">
        <v>0.175877749794868</v>
      </c>
      <c r="AA18" s="33">
        <v>1.71007181129132E-2</v>
      </c>
      <c r="AB18" s="33">
        <v>3.9339611156837997E-2</v>
      </c>
      <c r="AC18" s="27">
        <v>0.63346368421629695</v>
      </c>
      <c r="AD18" s="34">
        <v>-0.47712642744376299</v>
      </c>
      <c r="AE18" s="33">
        <v>0.73538525325682902</v>
      </c>
      <c r="AF18" s="35">
        <v>1.7532024950002401</v>
      </c>
      <c r="AG18" s="75" t="str">
        <f t="shared" si="0"/>
        <v/>
      </c>
      <c r="AH18" s="71"/>
      <c r="AI18" s="72"/>
      <c r="AJ18" s="76" t="str">
        <f t="shared" si="1"/>
        <v/>
      </c>
      <c r="AK18" s="77">
        <f t="shared" si="2"/>
        <v>208.76082542875338</v>
      </c>
    </row>
    <row r="19" spans="1:37" x14ac:dyDescent="0.35">
      <c r="A19" s="12" t="s">
        <v>56</v>
      </c>
      <c r="B19" s="13" t="s">
        <v>37</v>
      </c>
      <c r="C19" s="14"/>
      <c r="D19" s="15">
        <v>79.28</v>
      </c>
      <c r="E19" s="16"/>
      <c r="F19" s="17"/>
      <c r="G19" s="18" t="s">
        <v>58</v>
      </c>
      <c r="H19" s="19" t="s">
        <v>39</v>
      </c>
      <c r="I19" s="31">
        <v>6.2E-2</v>
      </c>
      <c r="J19" s="32"/>
      <c r="K19" s="33"/>
      <c r="L19" s="33"/>
      <c r="M19" s="33"/>
      <c r="N19" s="33"/>
      <c r="O19" s="33"/>
      <c r="P19" s="23">
        <v>2.4577258252098702</v>
      </c>
      <c r="Q19" s="32"/>
      <c r="R19" s="33"/>
      <c r="S19" s="33"/>
      <c r="T19" s="33"/>
      <c r="U19" s="33"/>
      <c r="V19" s="33"/>
      <c r="W19" s="26"/>
      <c r="X19" s="32"/>
      <c r="Y19" s="33"/>
      <c r="Z19" s="33"/>
      <c r="AA19" s="33"/>
      <c r="AB19" s="33"/>
      <c r="AC19" s="27"/>
      <c r="AD19" s="34"/>
      <c r="AE19" s="33"/>
      <c r="AF19" s="35"/>
      <c r="AG19" s="75" t="str">
        <f t="shared" si="0"/>
        <v/>
      </c>
      <c r="AH19" s="71"/>
      <c r="AI19" s="72"/>
      <c r="AJ19" s="76" t="str">
        <f t="shared" si="1"/>
        <v/>
      </c>
      <c r="AK19" s="77" t="str">
        <f t="shared" si="2"/>
        <v/>
      </c>
    </row>
    <row r="20" spans="1:37" x14ac:dyDescent="0.35">
      <c r="A20" s="12" t="s">
        <v>59</v>
      </c>
      <c r="B20" s="13" t="s">
        <v>44</v>
      </c>
      <c r="C20" s="14">
        <v>70.485796503267991</v>
      </c>
      <c r="D20" s="15">
        <v>71.814999999999998</v>
      </c>
      <c r="E20" s="16">
        <v>0.66600000000000004</v>
      </c>
      <c r="F20" s="17">
        <v>11106.1</v>
      </c>
      <c r="G20" s="18" t="s">
        <v>45</v>
      </c>
      <c r="H20" s="19" t="s">
        <v>35</v>
      </c>
      <c r="I20" s="31">
        <v>0.78800000000000003</v>
      </c>
      <c r="J20" s="24">
        <v>0.31316301785700801</v>
      </c>
      <c r="K20" s="25">
        <v>0.29142193190503701</v>
      </c>
      <c r="L20" s="25">
        <v>2.6723602720509301</v>
      </c>
      <c r="M20" s="25">
        <v>0.63575306326283698</v>
      </c>
      <c r="N20" s="25">
        <v>7.7931842369630494E-5</v>
      </c>
      <c r="O20" s="25">
        <v>0.180000478667251</v>
      </c>
      <c r="P20" s="23">
        <v>4.0927766955854397</v>
      </c>
      <c r="Q20" s="24">
        <v>0.62097435410345403</v>
      </c>
      <c r="R20" s="25">
        <v>0.32257863738873699</v>
      </c>
      <c r="S20" s="25">
        <v>2.7564223311811</v>
      </c>
      <c r="T20" s="25">
        <v>0.813750991660803</v>
      </c>
      <c r="U20" s="25">
        <v>2.6840695814261701E-2</v>
      </c>
      <c r="V20" s="25">
        <v>0.180000478667251</v>
      </c>
      <c r="W20" s="26">
        <v>4.7205674888156004</v>
      </c>
      <c r="X20" s="24">
        <v>0.31316301785700801</v>
      </c>
      <c r="Y20" s="25">
        <v>0.33166972303762998</v>
      </c>
      <c r="Z20" s="25">
        <v>4.0361940959737197</v>
      </c>
      <c r="AA20" s="25">
        <v>1.1788611182122001E-2</v>
      </c>
      <c r="AB20" s="25">
        <v>0.180000478667251</v>
      </c>
      <c r="AC20" s="27">
        <v>4.8728159267177302</v>
      </c>
      <c r="AD20" s="28">
        <v>0.152248437902129</v>
      </c>
      <c r="AE20" s="25">
        <v>3.1257578127448502</v>
      </c>
      <c r="AF20" s="29">
        <v>0.96875555321772999</v>
      </c>
      <c r="AG20" s="70">
        <f t="shared" si="0"/>
        <v>116.7716828577577</v>
      </c>
      <c r="AH20" s="71"/>
      <c r="AI20" s="72"/>
      <c r="AJ20" s="78">
        <f t="shared" si="1"/>
        <v>116.7716828577577</v>
      </c>
      <c r="AK20" s="74" t="str">
        <f t="shared" si="2"/>
        <v/>
      </c>
    </row>
    <row r="21" spans="1:37" x14ac:dyDescent="0.35">
      <c r="A21" s="36" t="s">
        <v>60</v>
      </c>
      <c r="B21" s="37" t="s">
        <v>26</v>
      </c>
      <c r="C21" s="38">
        <v>67.985874775910361</v>
      </c>
      <c r="D21" s="39">
        <v>63.63</v>
      </c>
      <c r="E21" s="40">
        <v>0.69199999999999995</v>
      </c>
      <c r="F21" s="41">
        <v>8441.65</v>
      </c>
      <c r="G21" s="42" t="s">
        <v>41</v>
      </c>
      <c r="H21" s="43" t="s">
        <v>35</v>
      </c>
      <c r="I21" s="44">
        <v>11.993</v>
      </c>
      <c r="J21" s="45">
        <v>0.62057041509089905</v>
      </c>
      <c r="K21" s="46">
        <v>1.60399419505512</v>
      </c>
      <c r="L21" s="46">
        <v>0.163718467091374</v>
      </c>
      <c r="M21" s="46">
        <v>0.52922752744216495</v>
      </c>
      <c r="N21" s="46">
        <v>7.9517230535057102E-4</v>
      </c>
      <c r="O21" s="46">
        <v>7.0951800634282094E-2</v>
      </c>
      <c r="P21" s="23">
        <v>2.9892575776191901</v>
      </c>
      <c r="Q21" s="45">
        <v>0.33653924431229998</v>
      </c>
      <c r="R21" s="46">
        <v>1.5596857652446601</v>
      </c>
      <c r="S21" s="46">
        <v>0.18941678238378501</v>
      </c>
      <c r="T21" s="46">
        <v>0.60751585538434305</v>
      </c>
      <c r="U21" s="46">
        <v>8.4258475497666404E-3</v>
      </c>
      <c r="V21" s="46">
        <v>7.0951800634282094E-2</v>
      </c>
      <c r="W21" s="26">
        <v>2.7725352955091398</v>
      </c>
      <c r="X21" s="45">
        <v>0.62057041509090005</v>
      </c>
      <c r="Y21" s="46">
        <v>1.89237629821006</v>
      </c>
      <c r="Z21" s="46">
        <v>10.605888475221001</v>
      </c>
      <c r="AA21" s="46">
        <v>4.6119914003780099E-2</v>
      </c>
      <c r="AB21" s="46">
        <v>7.0951800634282094E-2</v>
      </c>
      <c r="AC21" s="27">
        <v>13.23590690316</v>
      </c>
      <c r="AD21" s="47">
        <v>10.463371607650799</v>
      </c>
      <c r="AE21" s="46">
        <v>1.83585424455459</v>
      </c>
      <c r="AF21" s="48">
        <v>0.209470746190214</v>
      </c>
      <c r="AG21" s="79">
        <f t="shared" si="0"/>
        <v>198.81752654528154</v>
      </c>
      <c r="AH21" s="71"/>
      <c r="AI21" s="72"/>
      <c r="AJ21" s="80">
        <f t="shared" si="1"/>
        <v>198.81752654528154</v>
      </c>
      <c r="AK21" s="81" t="str">
        <f t="shared" si="2"/>
        <v/>
      </c>
    </row>
    <row r="22" spans="1:37" x14ac:dyDescent="0.35">
      <c r="A22" s="12" t="s">
        <v>61</v>
      </c>
      <c r="B22" s="13" t="s">
        <v>26</v>
      </c>
      <c r="C22" s="14">
        <v>71.727383473389366</v>
      </c>
      <c r="D22" s="15">
        <v>75.3</v>
      </c>
      <c r="E22" s="16">
        <v>0.78</v>
      </c>
      <c r="F22" s="30">
        <v>14964.4</v>
      </c>
      <c r="G22" s="18" t="s">
        <v>30</v>
      </c>
      <c r="H22" s="19" t="s">
        <v>31</v>
      </c>
      <c r="I22" s="31">
        <v>3.2490000000000001</v>
      </c>
      <c r="J22" s="32">
        <v>0.75195480420388106</v>
      </c>
      <c r="K22" s="33">
        <v>0.198668491688508</v>
      </c>
      <c r="L22" s="33">
        <v>0.77734042774901402</v>
      </c>
      <c r="M22" s="33">
        <v>2.5203189672430999</v>
      </c>
      <c r="N22" s="33">
        <v>1.59002933594418E-3</v>
      </c>
      <c r="O22" s="33">
        <v>3.8085375514685098E-2</v>
      </c>
      <c r="P22" s="23">
        <v>4.2879580957351298</v>
      </c>
      <c r="Q22" s="32">
        <v>1.10254799251733</v>
      </c>
      <c r="R22" s="33">
        <v>0.38735720468503898</v>
      </c>
      <c r="S22" s="33">
        <v>0.65541963111620305</v>
      </c>
      <c r="T22" s="33">
        <v>1.7954537893253699</v>
      </c>
      <c r="U22" s="33">
        <v>0.28668193781139401</v>
      </c>
      <c r="V22" s="33">
        <v>3.8085375514685098E-2</v>
      </c>
      <c r="W22" s="26">
        <v>4.2655459309700197</v>
      </c>
      <c r="X22" s="32">
        <v>0.75195480420388106</v>
      </c>
      <c r="Y22" s="33">
        <v>0.32470636415804799</v>
      </c>
      <c r="Z22" s="33">
        <v>1.0588679941343799</v>
      </c>
      <c r="AA22" s="33">
        <v>2.3775916752553201E-4</v>
      </c>
      <c r="AB22" s="33">
        <v>3.8085375514685098E-2</v>
      </c>
      <c r="AC22" s="27">
        <v>2.1738522971785201</v>
      </c>
      <c r="AD22" s="34">
        <v>-2.0916936337914902</v>
      </c>
      <c r="AE22" s="33">
        <v>2.82446200609174</v>
      </c>
      <c r="AF22" s="35">
        <v>1.9622059587518099</v>
      </c>
      <c r="AG22" s="75">
        <f t="shared" si="0"/>
        <v>129.2281500734567</v>
      </c>
      <c r="AH22" s="71"/>
      <c r="AI22" s="72"/>
      <c r="AJ22" s="76">
        <f t="shared" si="1"/>
        <v>129.2281500734567</v>
      </c>
      <c r="AK22" s="77">
        <f t="shared" si="2"/>
        <v>186.52476227970399</v>
      </c>
    </row>
    <row r="23" spans="1:37" x14ac:dyDescent="0.35">
      <c r="A23" s="12" t="s">
        <v>62</v>
      </c>
      <c r="B23" s="13" t="s">
        <v>26</v>
      </c>
      <c r="C23" s="14">
        <v>61.432454092748216</v>
      </c>
      <c r="D23" s="15">
        <v>61.140999999999998</v>
      </c>
      <c r="E23" s="16">
        <v>0.69299999999999995</v>
      </c>
      <c r="F23" s="17">
        <v>16519.3</v>
      </c>
      <c r="G23" s="18" t="s">
        <v>33</v>
      </c>
      <c r="H23" s="19" t="s">
        <v>31</v>
      </c>
      <c r="I23" s="31">
        <v>2.4409999999999998</v>
      </c>
      <c r="J23" s="32">
        <v>9.46119114204821E-2</v>
      </c>
      <c r="K23" s="33">
        <v>0.445286867450364</v>
      </c>
      <c r="L23" s="33">
        <v>0.127888268324095</v>
      </c>
      <c r="M23" s="33">
        <v>0.86709034736185298</v>
      </c>
      <c r="N23" s="33">
        <v>2.52699871389267E-5</v>
      </c>
      <c r="O23" s="33">
        <v>3.3459920723255002E-2</v>
      </c>
      <c r="P23" s="23">
        <v>1.5683625852671901</v>
      </c>
      <c r="Q23" s="32">
        <v>0.33548270117836798</v>
      </c>
      <c r="R23" s="33">
        <v>0.32728641242580903</v>
      </c>
      <c r="S23" s="33">
        <v>0.200933370369969</v>
      </c>
      <c r="T23" s="33">
        <v>1.31793361505976</v>
      </c>
      <c r="U23" s="33">
        <v>6.6884538455197397E-3</v>
      </c>
      <c r="V23" s="33">
        <v>3.3459920723255002E-2</v>
      </c>
      <c r="W23" s="26">
        <v>2.2217844736026802</v>
      </c>
      <c r="X23" s="32">
        <v>9.46119114204821E-2</v>
      </c>
      <c r="Y23" s="33">
        <v>1.9183843052568399</v>
      </c>
      <c r="Z23" s="33">
        <v>0.64555294588455103</v>
      </c>
      <c r="AA23" s="33">
        <v>0.210410777312247</v>
      </c>
      <c r="AB23" s="33">
        <v>3.3459920723255002E-2</v>
      </c>
      <c r="AC23" s="27">
        <v>2.9024198605973801</v>
      </c>
      <c r="AD23" s="34">
        <v>0.68063538699469905</v>
      </c>
      <c r="AE23" s="33">
        <v>1.4711706151967801</v>
      </c>
      <c r="AF23" s="35">
        <v>0.76549382250484899</v>
      </c>
      <c r="AG23" s="75">
        <f t="shared" si="0"/>
        <v>248.10174715947446</v>
      </c>
      <c r="AH23" s="71"/>
      <c r="AI23" s="72"/>
      <c r="AJ23" s="76">
        <f t="shared" si="1"/>
        <v>248.10174715947446</v>
      </c>
      <c r="AK23" s="77" t="str">
        <f t="shared" si="2"/>
        <v/>
      </c>
    </row>
    <row r="24" spans="1:37" x14ac:dyDescent="0.35">
      <c r="A24" s="12" t="s">
        <v>63</v>
      </c>
      <c r="B24" s="13" t="s">
        <v>26</v>
      </c>
      <c r="C24" s="14">
        <v>72.799435714285721</v>
      </c>
      <c r="D24" s="15">
        <v>72.75</v>
      </c>
      <c r="E24" s="16">
        <v>0.754</v>
      </c>
      <c r="F24" s="17">
        <v>14738.6</v>
      </c>
      <c r="G24" s="18" t="s">
        <v>41</v>
      </c>
      <c r="H24" s="19" t="s">
        <v>31</v>
      </c>
      <c r="I24" s="31">
        <v>215.35400000000001</v>
      </c>
      <c r="J24" s="24">
        <v>0.84602500077357301</v>
      </c>
      <c r="K24" s="25">
        <v>0.80663048482990196</v>
      </c>
      <c r="L24" s="25">
        <v>0.67618145452735401</v>
      </c>
      <c r="M24" s="25">
        <v>0.71133492389804098</v>
      </c>
      <c r="N24" s="25">
        <v>4.3462658774112498E-2</v>
      </c>
      <c r="O24" s="25">
        <v>0.23677336554237699</v>
      </c>
      <c r="P24" s="23">
        <v>3.3204078883453598</v>
      </c>
      <c r="Q24" s="24">
        <v>0.50761869523427905</v>
      </c>
      <c r="R24" s="25">
        <v>0.61928328202057303</v>
      </c>
      <c r="S24" s="25">
        <v>0.38268574163132002</v>
      </c>
      <c r="T24" s="25">
        <v>0.74981047003402401</v>
      </c>
      <c r="U24" s="25">
        <v>5.5647785436200498E-2</v>
      </c>
      <c r="V24" s="25">
        <v>0.23677336554237699</v>
      </c>
      <c r="W24" s="26">
        <v>2.5518193398987701</v>
      </c>
      <c r="X24" s="24">
        <v>0.84602500077357201</v>
      </c>
      <c r="Y24" s="25">
        <v>0.80663048482990196</v>
      </c>
      <c r="Z24" s="25">
        <v>6.1287384733842902</v>
      </c>
      <c r="AA24" s="25">
        <v>0.15895890867649201</v>
      </c>
      <c r="AB24" s="25">
        <v>0.23677336554237699</v>
      </c>
      <c r="AC24" s="27">
        <v>8.1771262332066392</v>
      </c>
      <c r="AD24" s="28">
        <v>5.6253068933078598</v>
      </c>
      <c r="AE24" s="25">
        <v>1.6897055824962399</v>
      </c>
      <c r="AF24" s="29">
        <v>0.31206798906149202</v>
      </c>
      <c r="AG24" s="70">
        <f t="shared" si="0"/>
        <v>216.01396348633548</v>
      </c>
      <c r="AH24" s="71"/>
      <c r="AI24" s="72"/>
      <c r="AJ24" s="78">
        <f t="shared" si="1"/>
        <v>216.01396348633548</v>
      </c>
      <c r="AK24" s="74" t="str">
        <f t="shared" si="2"/>
        <v/>
      </c>
    </row>
    <row r="25" spans="1:37" x14ac:dyDescent="0.35">
      <c r="A25" s="12" t="s">
        <v>64</v>
      </c>
      <c r="B25" s="13" t="s">
        <v>26</v>
      </c>
      <c r="C25" s="14">
        <v>67.100219185430575</v>
      </c>
      <c r="D25" s="15">
        <v>74.641999999999996</v>
      </c>
      <c r="E25" s="16">
        <v>0.82899999999999996</v>
      </c>
      <c r="F25" s="17">
        <v>64197.5</v>
      </c>
      <c r="G25" s="18" t="s">
        <v>45</v>
      </c>
      <c r="H25" s="19" t="s">
        <v>39</v>
      </c>
      <c r="I25" s="31">
        <v>0.44500000000000001</v>
      </c>
      <c r="J25" s="24">
        <v>1.0900469614297499E-2</v>
      </c>
      <c r="K25" s="25">
        <v>1.01954138425982E-2</v>
      </c>
      <c r="L25" s="25">
        <v>0.119884765340044</v>
      </c>
      <c r="M25" s="25">
        <v>8.1426663107025696</v>
      </c>
      <c r="N25" s="25">
        <v>0.122229724666957</v>
      </c>
      <c r="O25" s="25">
        <v>3.80992301140788E-2</v>
      </c>
      <c r="P25" s="23">
        <v>8.4439759142805393</v>
      </c>
      <c r="Q25" s="24">
        <v>0.43570319780912498</v>
      </c>
      <c r="R25" s="25">
        <v>0.19484671745874499</v>
      </c>
      <c r="S25" s="25">
        <v>0.15893137576147401</v>
      </c>
      <c r="T25" s="25">
        <v>6.8007643024466304</v>
      </c>
      <c r="U25" s="25">
        <v>0.28027845005486901</v>
      </c>
      <c r="V25" s="25">
        <v>3.80992301140788E-2</v>
      </c>
      <c r="W25" s="26">
        <v>7.9086232736449196</v>
      </c>
      <c r="X25" s="24">
        <v>1.0900469614297499E-2</v>
      </c>
      <c r="Y25" s="25">
        <v>1.01954138425982E-2</v>
      </c>
      <c r="Z25" s="25">
        <v>1.40218429908881</v>
      </c>
      <c r="AA25" s="25">
        <v>1.1562316737714899</v>
      </c>
      <c r="AB25" s="25">
        <v>3.80992301140788E-2</v>
      </c>
      <c r="AC25" s="27">
        <v>2.6176110864312698</v>
      </c>
      <c r="AD25" s="28">
        <v>-5.2910121872136404</v>
      </c>
      <c r="AE25" s="25">
        <v>5.2367519465024701</v>
      </c>
      <c r="AF25" s="29">
        <v>3.02131333208371</v>
      </c>
      <c r="AG25" s="70">
        <f t="shared" si="0"/>
        <v>69.699692429345788</v>
      </c>
      <c r="AH25" s="71"/>
      <c r="AI25" s="72"/>
      <c r="AJ25" s="78">
        <f t="shared" si="1"/>
        <v>69.699692429345788</v>
      </c>
      <c r="AK25" s="74">
        <f t="shared" si="2"/>
        <v>121.1393721112602</v>
      </c>
    </row>
    <row r="26" spans="1:37" x14ac:dyDescent="0.35">
      <c r="A26" s="36" t="s">
        <v>65</v>
      </c>
      <c r="B26" s="37" t="s">
        <v>44</v>
      </c>
      <c r="C26" s="38">
        <v>74.28536535947714</v>
      </c>
      <c r="D26" s="39">
        <v>71.514634146341464</v>
      </c>
      <c r="E26" s="40">
        <v>0.79500000000000004</v>
      </c>
      <c r="F26" s="41">
        <v>24490.1</v>
      </c>
      <c r="G26" s="42" t="s">
        <v>231</v>
      </c>
      <c r="H26" s="43" t="s">
        <v>31</v>
      </c>
      <c r="I26" s="44">
        <v>6.8449999999999998</v>
      </c>
      <c r="J26" s="45">
        <v>1.53959882007909</v>
      </c>
      <c r="K26" s="46">
        <v>0.100616115495196</v>
      </c>
      <c r="L26" s="46">
        <v>0.443595682965719</v>
      </c>
      <c r="M26" s="46">
        <v>2.1286412780501101</v>
      </c>
      <c r="N26" s="46">
        <v>4.6776738900472297E-3</v>
      </c>
      <c r="O26" s="46">
        <v>0.11049936516447501</v>
      </c>
      <c r="P26" s="23">
        <v>4.3276289356446398</v>
      </c>
      <c r="Q26" s="45">
        <v>0.80407533593506997</v>
      </c>
      <c r="R26" s="46">
        <v>0.211812956325546</v>
      </c>
      <c r="S26" s="46">
        <v>0.45412853886069099</v>
      </c>
      <c r="T26" s="46">
        <v>1.9408350841870099</v>
      </c>
      <c r="U26" s="46">
        <v>6.0778076981438202E-2</v>
      </c>
      <c r="V26" s="46">
        <v>0.11049936516447501</v>
      </c>
      <c r="W26" s="26">
        <v>3.5821293574542299</v>
      </c>
      <c r="X26" s="45">
        <v>1.53959882007909</v>
      </c>
      <c r="Y26" s="46">
        <v>0.177598321484464</v>
      </c>
      <c r="Z26" s="46">
        <v>1.1197661662399201</v>
      </c>
      <c r="AA26" s="46">
        <v>0.13682963886055</v>
      </c>
      <c r="AB26" s="46">
        <v>0.11049936516447501</v>
      </c>
      <c r="AC26" s="27">
        <v>3.0842923118284999</v>
      </c>
      <c r="AD26" s="47">
        <v>-0.497837045625729</v>
      </c>
      <c r="AE26" s="46">
        <v>2.37193279237166</v>
      </c>
      <c r="AF26" s="48">
        <v>1.16141046155595</v>
      </c>
      <c r="AG26" s="79">
        <f t="shared" si="0"/>
        <v>153.88294355298405</v>
      </c>
      <c r="AH26" s="71"/>
      <c r="AI26" s="72"/>
      <c r="AJ26" s="80">
        <f t="shared" si="1"/>
        <v>153.88294355298405</v>
      </c>
      <c r="AK26" s="81">
        <f t="shared" si="2"/>
        <v>315.13406510017757</v>
      </c>
    </row>
    <row r="27" spans="1:37" x14ac:dyDescent="0.35">
      <c r="A27" s="12" t="s">
        <v>66</v>
      </c>
      <c r="B27" s="13" t="s">
        <v>26</v>
      </c>
      <c r="C27" s="14">
        <v>54.467925778089011</v>
      </c>
      <c r="D27" s="15">
        <v>59.27</v>
      </c>
      <c r="E27" s="16">
        <v>0.44900000000000001</v>
      </c>
      <c r="F27" s="17">
        <v>2281.1999999999998</v>
      </c>
      <c r="G27" s="18" t="s">
        <v>33</v>
      </c>
      <c r="H27" s="19" t="s">
        <v>28</v>
      </c>
      <c r="I27" s="31">
        <v>22.103000000000002</v>
      </c>
      <c r="J27" s="24">
        <v>0.34245230512571501</v>
      </c>
      <c r="K27" s="25">
        <v>0.12510276439798701</v>
      </c>
      <c r="L27" s="25">
        <v>0.277235013206862</v>
      </c>
      <c r="M27" s="25">
        <v>6.0923592351593697E-2</v>
      </c>
      <c r="N27" s="25">
        <v>3.12580127362532E-3</v>
      </c>
      <c r="O27" s="25">
        <v>2.2283692608161002E-2</v>
      </c>
      <c r="P27" s="23">
        <v>0.831123168963944</v>
      </c>
      <c r="Q27" s="24">
        <v>0.33168379888249799</v>
      </c>
      <c r="R27" s="25">
        <v>0.12673901824868899</v>
      </c>
      <c r="S27" s="25">
        <v>0.27765597739667602</v>
      </c>
      <c r="T27" s="25">
        <v>0.103634733471789</v>
      </c>
      <c r="U27" s="25">
        <v>3.5789360623236302E-2</v>
      </c>
      <c r="V27" s="25">
        <v>2.2283692608161002E-2</v>
      </c>
      <c r="W27" s="26">
        <v>0.89778658123104904</v>
      </c>
      <c r="X27" s="24">
        <v>0.34245230512571501</v>
      </c>
      <c r="Y27" s="25">
        <v>0.12510276439798701</v>
      </c>
      <c r="Z27" s="25">
        <v>0.20377476796195201</v>
      </c>
      <c r="AA27" s="25">
        <v>1.0089029171310999E-3</v>
      </c>
      <c r="AB27" s="25">
        <v>2.2283692608161002E-2</v>
      </c>
      <c r="AC27" s="27">
        <v>0.69462243301094695</v>
      </c>
      <c r="AD27" s="28">
        <v>-0.20316414822010201</v>
      </c>
      <c r="AE27" s="25">
        <v>0.59447586060559399</v>
      </c>
      <c r="AF27" s="29">
        <v>1.2924814094175601</v>
      </c>
      <c r="AG27" s="70" t="str">
        <f t="shared" si="0"/>
        <v/>
      </c>
      <c r="AH27" s="71"/>
      <c r="AI27" s="72"/>
      <c r="AJ27" s="78" t="str">
        <f t="shared" si="1"/>
        <v/>
      </c>
      <c r="AK27" s="74">
        <f t="shared" si="2"/>
        <v>283.17622004709</v>
      </c>
    </row>
    <row r="28" spans="1:37" x14ac:dyDescent="0.35">
      <c r="A28" s="12" t="s">
        <v>67</v>
      </c>
      <c r="B28" s="13" t="s">
        <v>26</v>
      </c>
      <c r="C28" s="14">
        <v>54.053096576408336</v>
      </c>
      <c r="D28" s="15">
        <v>61.662999999999997</v>
      </c>
      <c r="E28" s="16">
        <v>0.42599999999999999</v>
      </c>
      <c r="F28" s="17">
        <v>732.83600000000001</v>
      </c>
      <c r="G28" s="18" t="s">
        <v>33</v>
      </c>
      <c r="H28" s="19" t="s">
        <v>28</v>
      </c>
      <c r="I28" s="31">
        <v>12.625</v>
      </c>
      <c r="J28" s="24">
        <v>0.24211894264540901</v>
      </c>
      <c r="K28" s="25">
        <v>5.1091050271648598E-2</v>
      </c>
      <c r="L28" s="25">
        <v>0.20898046296996201</v>
      </c>
      <c r="M28" s="25">
        <v>1.5513019261953099E-2</v>
      </c>
      <c r="N28" s="25">
        <v>9.4507827158761602E-4</v>
      </c>
      <c r="O28" s="25">
        <v>4.9625412478156598E-2</v>
      </c>
      <c r="P28" s="23">
        <v>0.56827396589871804</v>
      </c>
      <c r="Q28" s="24">
        <v>0.25295561788114201</v>
      </c>
      <c r="R28" s="25">
        <v>5.2571908159065997E-2</v>
      </c>
      <c r="S28" s="25">
        <v>0.209911291899326</v>
      </c>
      <c r="T28" s="25">
        <v>2.5858522803399502E-2</v>
      </c>
      <c r="U28" s="25">
        <v>2.6829941744550201E-3</v>
      </c>
      <c r="V28" s="25">
        <v>4.9625412478156598E-2</v>
      </c>
      <c r="W28" s="26">
        <v>0.59360574739554495</v>
      </c>
      <c r="X28" s="24">
        <v>0.24211894264540901</v>
      </c>
      <c r="Y28" s="25">
        <v>5.1091050271648598E-2</v>
      </c>
      <c r="Z28" s="25">
        <v>7.3168077479765599E-3</v>
      </c>
      <c r="AA28" s="25">
        <v>6.1543337957890602E-3</v>
      </c>
      <c r="AB28" s="25">
        <v>4.9625412478156598E-2</v>
      </c>
      <c r="AC28" s="27">
        <v>0.35630654693898001</v>
      </c>
      <c r="AD28" s="28">
        <v>-0.237299200456564</v>
      </c>
      <c r="AE28" s="25">
        <v>0.39306032738818297</v>
      </c>
      <c r="AF28" s="29">
        <v>1.6659973062386699</v>
      </c>
      <c r="AG28" s="70" t="str">
        <f t="shared" si="0"/>
        <v/>
      </c>
      <c r="AH28" s="71"/>
      <c r="AI28" s="72"/>
      <c r="AJ28" s="78" t="str">
        <f t="shared" si="1"/>
        <v/>
      </c>
      <c r="AK28" s="74">
        <f t="shared" si="2"/>
        <v>219.68823036474168</v>
      </c>
    </row>
    <row r="29" spans="1:37" x14ac:dyDescent="0.35">
      <c r="A29" s="12" t="s">
        <v>68</v>
      </c>
      <c r="B29" s="13" t="s">
        <v>37</v>
      </c>
      <c r="C29" s="14"/>
      <c r="D29" s="15">
        <v>74.052000000000007</v>
      </c>
      <c r="E29" s="16">
        <v>0.66200000000000003</v>
      </c>
      <c r="F29" s="17">
        <v>6629.28</v>
      </c>
      <c r="G29" s="18" t="s">
        <v>33</v>
      </c>
      <c r="H29" s="19" t="s">
        <v>35</v>
      </c>
      <c r="I29" s="31">
        <v>0.56799999999999995</v>
      </c>
      <c r="J29" s="24"/>
      <c r="K29" s="25"/>
      <c r="L29" s="25"/>
      <c r="M29" s="25"/>
      <c r="N29" s="25"/>
      <c r="O29" s="25"/>
      <c r="P29" s="23">
        <v>1.4148156305280399</v>
      </c>
      <c r="Q29" s="24"/>
      <c r="R29" s="25"/>
      <c r="S29" s="25"/>
      <c r="T29" s="25"/>
      <c r="U29" s="25"/>
      <c r="V29" s="25"/>
      <c r="W29" s="26">
        <v>1.16217894465413</v>
      </c>
      <c r="X29" s="24"/>
      <c r="Y29" s="25"/>
      <c r="Z29" s="25"/>
      <c r="AA29" s="25"/>
      <c r="AB29" s="25"/>
      <c r="AC29" s="27">
        <v>0.43732056225064803</v>
      </c>
      <c r="AD29" s="28">
        <v>-0.72485838240348199</v>
      </c>
      <c r="AE29" s="25">
        <v>0.76954517114035903</v>
      </c>
      <c r="AF29" s="29">
        <v>2.6574989720881899</v>
      </c>
      <c r="AG29" s="70" t="str">
        <f t="shared" si="0"/>
        <v/>
      </c>
      <c r="AH29" s="71"/>
      <c r="AI29" s="72"/>
      <c r="AJ29" s="78" t="str">
        <f t="shared" si="1"/>
        <v/>
      </c>
      <c r="AK29" s="74">
        <f t="shared" si="2"/>
        <v>137.72347754189619</v>
      </c>
    </row>
    <row r="30" spans="1:37" x14ac:dyDescent="0.35">
      <c r="A30" s="12" t="s">
        <v>69</v>
      </c>
      <c r="B30" s="13" t="s">
        <v>37</v>
      </c>
      <c r="C30" s="14">
        <v>63.75339777661064</v>
      </c>
      <c r="D30" s="15">
        <v>69.584000000000003</v>
      </c>
      <c r="E30" s="16">
        <v>0.59299999999999997</v>
      </c>
      <c r="F30" s="17">
        <v>4705.0600000000004</v>
      </c>
      <c r="G30" s="18" t="s">
        <v>45</v>
      </c>
      <c r="H30" s="19" t="s">
        <v>28</v>
      </c>
      <c r="I30" s="31">
        <v>17.169</v>
      </c>
      <c r="J30" s="24"/>
      <c r="K30" s="25"/>
      <c r="L30" s="25"/>
      <c r="M30" s="25"/>
      <c r="N30" s="25"/>
      <c r="O30" s="25"/>
      <c r="P30" s="23">
        <v>1.16379463094419</v>
      </c>
      <c r="Q30" s="24"/>
      <c r="R30" s="25"/>
      <c r="S30" s="25"/>
      <c r="T30" s="25"/>
      <c r="U30" s="25"/>
      <c r="V30" s="25"/>
      <c r="W30" s="26">
        <v>1.3394506538813</v>
      </c>
      <c r="X30" s="24"/>
      <c r="Y30" s="25"/>
      <c r="Z30" s="25"/>
      <c r="AA30" s="25"/>
      <c r="AB30" s="25"/>
      <c r="AC30" s="27">
        <v>1.0119465695277099</v>
      </c>
      <c r="AD30" s="28">
        <v>-0.32750408435359002</v>
      </c>
      <c r="AE30" s="25">
        <v>0.88692691208746</v>
      </c>
      <c r="AF30" s="29">
        <v>1.3236377237846</v>
      </c>
      <c r="AG30" s="70" t="str">
        <f t="shared" si="0"/>
        <v/>
      </c>
      <c r="AH30" s="71"/>
      <c r="AI30" s="72"/>
      <c r="AJ30" s="78" t="str">
        <f t="shared" si="1"/>
        <v/>
      </c>
      <c r="AK30" s="74">
        <f t="shared" si="2"/>
        <v>276.51070487286927</v>
      </c>
    </row>
    <row r="31" spans="1:37" x14ac:dyDescent="0.35">
      <c r="A31" s="36" t="s">
        <v>70</v>
      </c>
      <c r="B31" s="37" t="s">
        <v>26</v>
      </c>
      <c r="C31" s="38">
        <v>55.549488375350137</v>
      </c>
      <c r="D31" s="39">
        <v>60.332999999999998</v>
      </c>
      <c r="E31" s="40">
        <v>0.57599999999999996</v>
      </c>
      <c r="F31" s="41">
        <v>3767.17</v>
      </c>
      <c r="G31" s="42" t="s">
        <v>33</v>
      </c>
      <c r="H31" s="43" t="s">
        <v>35</v>
      </c>
      <c r="I31" s="44">
        <v>27.911999999999999</v>
      </c>
      <c r="J31" s="45">
        <v>0.51350300612014699</v>
      </c>
      <c r="K31" s="46">
        <v>7.51235125544336E-2</v>
      </c>
      <c r="L31" s="46">
        <v>0.23989380557866699</v>
      </c>
      <c r="M31" s="46">
        <v>9.4231217419946903E-2</v>
      </c>
      <c r="N31" s="46">
        <v>3.1947609613598701E-2</v>
      </c>
      <c r="O31" s="46">
        <v>5.0792785240474897E-2</v>
      </c>
      <c r="P31" s="23">
        <v>1.0054919365272701</v>
      </c>
      <c r="Q31" s="45">
        <v>0.49848380709867601</v>
      </c>
      <c r="R31" s="46">
        <v>7.9801446933596601E-2</v>
      </c>
      <c r="S31" s="46">
        <v>0.209439894078433</v>
      </c>
      <c r="T31" s="46">
        <v>0.13513174185259599</v>
      </c>
      <c r="U31" s="46">
        <v>7.0373938742034001E-2</v>
      </c>
      <c r="V31" s="46">
        <v>5.0792785240474897E-2</v>
      </c>
      <c r="W31" s="26">
        <v>1.0440236139458099</v>
      </c>
      <c r="X31" s="45">
        <v>0.51350300612014699</v>
      </c>
      <c r="Y31" s="46">
        <v>7.51235125544336E-2</v>
      </c>
      <c r="Z31" s="46">
        <v>0.72635078998987701</v>
      </c>
      <c r="AA31" s="46">
        <v>6.0928802910406803E-2</v>
      </c>
      <c r="AB31" s="46">
        <v>5.0792785240474897E-2</v>
      </c>
      <c r="AC31" s="27">
        <v>1.42669889681534</v>
      </c>
      <c r="AD31" s="47">
        <v>0.38267528286953001</v>
      </c>
      <c r="AE31" s="46">
        <v>0.69130776664311999</v>
      </c>
      <c r="AF31" s="48">
        <v>0.731775721055274</v>
      </c>
      <c r="AG31" s="79" t="str">
        <f t="shared" si="0"/>
        <v/>
      </c>
      <c r="AH31" s="71"/>
      <c r="AI31" s="72"/>
      <c r="AJ31" s="80" t="str">
        <f t="shared" si="1"/>
        <v/>
      </c>
      <c r="AK31" s="81" t="str">
        <f t="shared" si="2"/>
        <v/>
      </c>
    </row>
    <row r="32" spans="1:37" x14ac:dyDescent="0.35">
      <c r="A32" s="12" t="s">
        <v>71</v>
      </c>
      <c r="B32" s="13" t="s">
        <v>26</v>
      </c>
      <c r="C32" s="14">
        <v>77.730482072829119</v>
      </c>
      <c r="D32" s="15">
        <v>82.596609756097578</v>
      </c>
      <c r="E32" s="16">
        <v>0.93600000000000005</v>
      </c>
      <c r="F32" s="17">
        <v>49516.2</v>
      </c>
      <c r="G32" s="18" t="s">
        <v>58</v>
      </c>
      <c r="H32" s="19" t="s">
        <v>39</v>
      </c>
      <c r="I32" s="20">
        <v>38.387999999999998</v>
      </c>
      <c r="J32" s="21">
        <v>2.70091080116585</v>
      </c>
      <c r="K32" s="22">
        <v>0.32465205057533603</v>
      </c>
      <c r="L32" s="22">
        <v>2.3686792429800998</v>
      </c>
      <c r="M32" s="22">
        <v>4.8644832244387199</v>
      </c>
      <c r="N32" s="22">
        <v>0.148192935176126</v>
      </c>
      <c r="O32" s="22">
        <v>4.0869635363673801E-2</v>
      </c>
      <c r="P32" s="23">
        <v>10.4477878896998</v>
      </c>
      <c r="Q32" s="24">
        <v>1.25930886955648</v>
      </c>
      <c r="R32" s="25">
        <v>0.28171927296086702</v>
      </c>
      <c r="S32" s="25">
        <v>1.0974098609249401</v>
      </c>
      <c r="T32" s="25">
        <v>4.6194986244937901</v>
      </c>
      <c r="U32" s="25">
        <v>0.121834668240203</v>
      </c>
      <c r="V32" s="25">
        <v>4.0869635363673801E-2</v>
      </c>
      <c r="W32" s="26">
        <v>7.4206409315399604</v>
      </c>
      <c r="X32" s="24">
        <v>2.70091080116585</v>
      </c>
      <c r="Y32" s="25">
        <v>0.32465205057533603</v>
      </c>
      <c r="Z32" s="25">
        <v>8.0242299026594797</v>
      </c>
      <c r="AA32" s="25">
        <v>3.15039840755525</v>
      </c>
      <c r="AB32" s="25">
        <v>4.0869635363673801E-2</v>
      </c>
      <c r="AC32" s="27">
        <v>14.2410607973196</v>
      </c>
      <c r="AD32" s="28">
        <v>6.8204198657796304</v>
      </c>
      <c r="AE32" s="25">
        <v>4.9136309188018803</v>
      </c>
      <c r="AF32" s="29">
        <v>0.52107360800935798</v>
      </c>
      <c r="AG32" s="70">
        <f t="shared" si="0"/>
        <v>74.283153544019157</v>
      </c>
      <c r="AH32" s="71"/>
      <c r="AI32" s="72"/>
      <c r="AJ32" s="78">
        <f t="shared" si="1"/>
        <v>74.283153544019157</v>
      </c>
      <c r="AK32" s="74" t="str">
        <f t="shared" si="2"/>
        <v/>
      </c>
    </row>
    <row r="33" spans="1:37" x14ac:dyDescent="0.35">
      <c r="A33" s="12" t="s">
        <v>72</v>
      </c>
      <c r="B33" s="13" t="s">
        <v>26</v>
      </c>
      <c r="C33" s="14">
        <v>39.275543075007782</v>
      </c>
      <c r="D33" s="15">
        <v>53.895000000000003</v>
      </c>
      <c r="E33" s="16">
        <v>0.40400000000000003</v>
      </c>
      <c r="F33" s="30">
        <v>943.67200000000003</v>
      </c>
      <c r="G33" s="18" t="s">
        <v>33</v>
      </c>
      <c r="H33" s="19" t="s">
        <v>28</v>
      </c>
      <c r="I33" s="31">
        <v>5.0170000000000003</v>
      </c>
      <c r="J33" s="32">
        <v>0.394634880801567</v>
      </c>
      <c r="K33" s="33">
        <v>0.466664056738815</v>
      </c>
      <c r="L33" s="33">
        <v>0.24003976741473401</v>
      </c>
      <c r="M33" s="33">
        <v>1.7528567305773599E-2</v>
      </c>
      <c r="N33" s="33">
        <v>6.3238305590714401E-3</v>
      </c>
      <c r="O33" s="33">
        <v>2.3683814559416601E-2</v>
      </c>
      <c r="P33" s="23">
        <v>1.14887491737938</v>
      </c>
      <c r="Q33" s="32">
        <v>0.40646993971568601</v>
      </c>
      <c r="R33" s="33">
        <v>0.43190679108816499</v>
      </c>
      <c r="S33" s="33">
        <v>0.214767234151723</v>
      </c>
      <c r="T33" s="33">
        <v>2.8125792938880199E-2</v>
      </c>
      <c r="U33" s="33">
        <v>1.19200260533762E-2</v>
      </c>
      <c r="V33" s="33">
        <v>2.3683814559416601E-2</v>
      </c>
      <c r="W33" s="26">
        <v>1.11687359850725</v>
      </c>
      <c r="X33" s="32">
        <v>0.394634880801567</v>
      </c>
      <c r="Y33" s="33">
        <v>0.466664056738815</v>
      </c>
      <c r="Z33" s="33">
        <v>5.5267311942557296</v>
      </c>
      <c r="AA33" s="33">
        <v>0</v>
      </c>
      <c r="AB33" s="33">
        <v>2.3683814559416601E-2</v>
      </c>
      <c r="AC33" s="27">
        <v>6.4117139463555297</v>
      </c>
      <c r="AD33" s="34">
        <v>5.2948403478482797</v>
      </c>
      <c r="AE33" s="33">
        <v>0.73954590939624798</v>
      </c>
      <c r="AF33" s="35">
        <v>0.17419267419783899</v>
      </c>
      <c r="AG33" s="75" t="str">
        <f t="shared" si="0"/>
        <v/>
      </c>
      <c r="AH33" s="71"/>
      <c r="AI33" s="72"/>
      <c r="AJ33" s="76" t="str">
        <f t="shared" si="1"/>
        <v/>
      </c>
      <c r="AK33" s="77" t="str">
        <f t="shared" si="2"/>
        <v/>
      </c>
    </row>
    <row r="34" spans="1:37" x14ac:dyDescent="0.35">
      <c r="A34" s="12" t="s">
        <v>73</v>
      </c>
      <c r="B34" s="13" t="s">
        <v>26</v>
      </c>
      <c r="C34" s="14">
        <v>41.289431870525981</v>
      </c>
      <c r="D34" s="15">
        <v>52.524999999999999</v>
      </c>
      <c r="E34" s="16">
        <v>0.39400000000000002</v>
      </c>
      <c r="F34" s="17">
        <v>1460.01</v>
      </c>
      <c r="G34" s="18" t="s">
        <v>33</v>
      </c>
      <c r="H34" s="19" t="s">
        <v>28</v>
      </c>
      <c r="I34" s="31">
        <v>17.414000000000001</v>
      </c>
      <c r="J34" s="32">
        <v>0.31243693392896399</v>
      </c>
      <c r="K34" s="33">
        <v>0.816539012315598</v>
      </c>
      <c r="L34" s="33">
        <v>0.20419171135154199</v>
      </c>
      <c r="M34" s="33">
        <v>1.7791506753273002E-2</v>
      </c>
      <c r="N34" s="33">
        <v>7.3341366742782597E-3</v>
      </c>
      <c r="O34" s="33">
        <v>2.33362574388634E-2</v>
      </c>
      <c r="P34" s="23">
        <v>1.38162955846252</v>
      </c>
      <c r="Q34" s="32">
        <v>0.30307913331667302</v>
      </c>
      <c r="R34" s="33">
        <v>0.81200943029429895</v>
      </c>
      <c r="S34" s="33">
        <v>0.20425457479388501</v>
      </c>
      <c r="T34" s="33">
        <v>2.4329575921892398E-2</v>
      </c>
      <c r="U34" s="33">
        <v>7.6149534846523103E-3</v>
      </c>
      <c r="V34" s="33">
        <v>2.33362574388634E-2</v>
      </c>
      <c r="W34" s="26">
        <v>1.3746239252502599</v>
      </c>
      <c r="X34" s="32">
        <v>0.31243693392896399</v>
      </c>
      <c r="Y34" s="33">
        <v>0.816539012315598</v>
      </c>
      <c r="Z34" s="33">
        <v>0.23827320870635499</v>
      </c>
      <c r="AA34" s="33">
        <v>5.1628450101920902E-2</v>
      </c>
      <c r="AB34" s="33">
        <v>2.33362574388634E-2</v>
      </c>
      <c r="AC34" s="27">
        <v>1.4422138624917</v>
      </c>
      <c r="AD34" s="34">
        <v>6.7589937241440107E-2</v>
      </c>
      <c r="AE34" s="33">
        <v>0.91021714743348803</v>
      </c>
      <c r="AF34" s="35">
        <v>0.95313459466776596</v>
      </c>
      <c r="AG34" s="75" t="str">
        <f t="shared" si="0"/>
        <v/>
      </c>
      <c r="AH34" s="71"/>
      <c r="AI34" s="72"/>
      <c r="AJ34" s="76" t="str">
        <f t="shared" si="1"/>
        <v/>
      </c>
      <c r="AK34" s="77" t="str">
        <f t="shared" si="2"/>
        <v/>
      </c>
    </row>
    <row r="35" spans="1:37" x14ac:dyDescent="0.35">
      <c r="A35" s="12" t="s">
        <v>74</v>
      </c>
      <c r="B35" s="13" t="s">
        <v>26</v>
      </c>
      <c r="C35" s="14">
        <v>77.807203151260524</v>
      </c>
      <c r="D35" s="15">
        <v>78.944000000000003</v>
      </c>
      <c r="E35" s="16">
        <v>0.85499999999999998</v>
      </c>
      <c r="F35" s="17">
        <v>24432.799999999999</v>
      </c>
      <c r="G35" s="18" t="s">
        <v>41</v>
      </c>
      <c r="H35" s="19" t="s">
        <v>31</v>
      </c>
      <c r="I35" s="31">
        <v>19.25</v>
      </c>
      <c r="J35" s="24">
        <v>0.32769583699163402</v>
      </c>
      <c r="K35" s="25">
        <v>0.23175147495630899</v>
      </c>
      <c r="L35" s="25">
        <v>1.8467020956909901</v>
      </c>
      <c r="M35" s="25">
        <v>1.5627707582324399</v>
      </c>
      <c r="N35" s="25">
        <v>0.24690112613547899</v>
      </c>
      <c r="O35" s="25">
        <v>0.118355687873457</v>
      </c>
      <c r="P35" s="23">
        <v>4.3341769798803096</v>
      </c>
      <c r="Q35" s="24">
        <v>0.64409595268835995</v>
      </c>
      <c r="R35" s="25">
        <v>0.45304440388523698</v>
      </c>
      <c r="S35" s="25">
        <v>0.97402037704001898</v>
      </c>
      <c r="T35" s="25">
        <v>1.55797178111495</v>
      </c>
      <c r="U35" s="25">
        <v>9.4345315875247304E-2</v>
      </c>
      <c r="V35" s="25">
        <v>0.118355687873457</v>
      </c>
      <c r="W35" s="26">
        <v>3.8418335184772698</v>
      </c>
      <c r="X35" s="24">
        <v>0.32769583699163402</v>
      </c>
      <c r="Y35" s="25">
        <v>0.40398995011056699</v>
      </c>
      <c r="Z35" s="25">
        <v>2.0382443435520701</v>
      </c>
      <c r="AA35" s="25">
        <v>0.34315041674195201</v>
      </c>
      <c r="AB35" s="25">
        <v>0.118355687873457</v>
      </c>
      <c r="AC35" s="27">
        <v>3.2314362352696802</v>
      </c>
      <c r="AD35" s="28">
        <v>-0.61039728320758901</v>
      </c>
      <c r="AE35" s="25">
        <v>2.54389777587066</v>
      </c>
      <c r="AF35" s="29">
        <v>1.1888934946465499</v>
      </c>
      <c r="AG35" s="70">
        <f t="shared" si="0"/>
        <v>143.48060816833615</v>
      </c>
      <c r="AH35" s="71"/>
      <c r="AI35" s="72"/>
      <c r="AJ35" s="78">
        <f t="shared" si="1"/>
        <v>143.48060816833615</v>
      </c>
      <c r="AK35" s="74">
        <f t="shared" si="2"/>
        <v>307.8492746810843</v>
      </c>
    </row>
    <row r="36" spans="1:37" x14ac:dyDescent="0.35">
      <c r="A36" s="36" t="s">
        <v>75</v>
      </c>
      <c r="B36" s="37" t="s">
        <v>26</v>
      </c>
      <c r="C36" s="38">
        <v>72.382585784313719</v>
      </c>
      <c r="D36" s="39">
        <v>78.210999999999999</v>
      </c>
      <c r="E36" s="40">
        <v>0.76800000000000002</v>
      </c>
      <c r="F36" s="41">
        <v>18298.5</v>
      </c>
      <c r="G36" s="42" t="s">
        <v>45</v>
      </c>
      <c r="H36" s="43" t="s">
        <v>31</v>
      </c>
      <c r="I36" s="44">
        <v>1480.6320000000001</v>
      </c>
      <c r="J36" s="45">
        <v>0.312519361471922</v>
      </c>
      <c r="K36" s="46">
        <v>6.6222227750547105E-2</v>
      </c>
      <c r="L36" s="46">
        <v>0.12697552223022601</v>
      </c>
      <c r="M36" s="46">
        <v>2.705249169539</v>
      </c>
      <c r="N36" s="46">
        <v>5.5848288297805103E-2</v>
      </c>
      <c r="O36" s="46">
        <v>0.12390999500269501</v>
      </c>
      <c r="P36" s="23">
        <v>3.3907245642922001</v>
      </c>
      <c r="Q36" s="45">
        <v>0.46336272815507401</v>
      </c>
      <c r="R36" s="46">
        <v>0.123265684797234</v>
      </c>
      <c r="S36" s="46">
        <v>0.24247545399236001</v>
      </c>
      <c r="T36" s="46">
        <v>2.6011749048785702</v>
      </c>
      <c r="U36" s="46">
        <v>6.4460057656545194E-2</v>
      </c>
      <c r="V36" s="46">
        <v>0.12390999500269501</v>
      </c>
      <c r="W36" s="26">
        <v>3.6186488244824799</v>
      </c>
      <c r="X36" s="45">
        <v>0.312519361471922</v>
      </c>
      <c r="Y36" s="46">
        <v>0.10042706001728501</v>
      </c>
      <c r="Z36" s="46">
        <v>0.22305891764803601</v>
      </c>
      <c r="AA36" s="46">
        <v>4.2214858154742199E-2</v>
      </c>
      <c r="AB36" s="46">
        <v>0.12390999500269501</v>
      </c>
      <c r="AC36" s="27">
        <v>0.80213019229467997</v>
      </c>
      <c r="AD36" s="47">
        <v>-2.8165186321878002</v>
      </c>
      <c r="AE36" s="46">
        <v>2.3961144208837601</v>
      </c>
      <c r="AF36" s="48">
        <v>4.5112986136707898</v>
      </c>
      <c r="AG36" s="79">
        <f t="shared" si="0"/>
        <v>152.32995420367982</v>
      </c>
      <c r="AH36" s="71"/>
      <c r="AI36" s="72"/>
      <c r="AJ36" s="80">
        <f t="shared" si="1"/>
        <v>152.32995420367982</v>
      </c>
      <c r="AK36" s="81">
        <f t="shared" si="2"/>
        <v>81.129632804818954</v>
      </c>
    </row>
    <row r="37" spans="1:37" x14ac:dyDescent="0.35">
      <c r="A37" s="12" t="s">
        <v>76</v>
      </c>
      <c r="B37" s="13" t="s">
        <v>26</v>
      </c>
      <c r="C37" s="14">
        <v>70.125614495798331</v>
      </c>
      <c r="D37" s="15">
        <v>72.83</v>
      </c>
      <c r="E37" s="16">
        <v>0.752</v>
      </c>
      <c r="F37" s="30">
        <v>15609.9</v>
      </c>
      <c r="G37" s="18" t="s">
        <v>41</v>
      </c>
      <c r="H37" s="19" t="s">
        <v>31</v>
      </c>
      <c r="I37" s="31">
        <v>51.512999999999998</v>
      </c>
      <c r="J37" s="32">
        <v>0.49069506634110399</v>
      </c>
      <c r="K37" s="33">
        <v>0.69570931400626901</v>
      </c>
      <c r="L37" s="33">
        <v>8.1363190147477199E-2</v>
      </c>
      <c r="M37" s="33">
        <v>0.438272465232734</v>
      </c>
      <c r="N37" s="33">
        <v>2.8203100420384101E-2</v>
      </c>
      <c r="O37" s="33">
        <v>6.6788107142073505E-2</v>
      </c>
      <c r="P37" s="23">
        <v>1.8010312432900399</v>
      </c>
      <c r="Q37" s="32">
        <v>0.59106267382659405</v>
      </c>
      <c r="R37" s="33">
        <v>0.65415415309078595</v>
      </c>
      <c r="S37" s="33">
        <v>0.10836688520264</v>
      </c>
      <c r="T37" s="33">
        <v>0.51279485548450399</v>
      </c>
      <c r="U37" s="33">
        <v>4.39474501890912E-2</v>
      </c>
      <c r="V37" s="33">
        <v>6.6788107142073505E-2</v>
      </c>
      <c r="W37" s="26">
        <v>1.9771141249356901</v>
      </c>
      <c r="X37" s="32">
        <v>0.49069506634110399</v>
      </c>
      <c r="Y37" s="33">
        <v>1.0711856975910601</v>
      </c>
      <c r="Z37" s="33">
        <v>1.89529308932713</v>
      </c>
      <c r="AA37" s="33">
        <v>6.3672800335426202E-2</v>
      </c>
      <c r="AB37" s="33">
        <v>6.6788107142073505E-2</v>
      </c>
      <c r="AC37" s="27">
        <v>3.5876347607368002</v>
      </c>
      <c r="AD37" s="34">
        <v>1.6105206358011099</v>
      </c>
      <c r="AE37" s="33">
        <v>1.3091603789900501</v>
      </c>
      <c r="AF37" s="35">
        <v>0.55109125002725901</v>
      </c>
      <c r="AG37" s="75">
        <f t="shared" si="0"/>
        <v>278.80464903893494</v>
      </c>
      <c r="AH37" s="71"/>
      <c r="AI37" s="72"/>
      <c r="AJ37" s="76">
        <f t="shared" si="1"/>
        <v>278.80464903893494</v>
      </c>
      <c r="AK37" s="77" t="str">
        <f t="shared" si="2"/>
        <v/>
      </c>
    </row>
    <row r="38" spans="1:37" x14ac:dyDescent="0.35">
      <c r="A38" s="12" t="s">
        <v>77</v>
      </c>
      <c r="B38" s="13" t="s">
        <v>37</v>
      </c>
      <c r="C38" s="14"/>
      <c r="D38" s="15">
        <v>63.417000000000002</v>
      </c>
      <c r="E38" s="16">
        <v>0.55800000000000005</v>
      </c>
      <c r="F38" s="17">
        <v>2873.84</v>
      </c>
      <c r="G38" s="18" t="s">
        <v>33</v>
      </c>
      <c r="H38" s="19" t="s">
        <v>28</v>
      </c>
      <c r="I38" s="31">
        <v>0.90700000000000003</v>
      </c>
      <c r="J38" s="32"/>
      <c r="K38" s="33"/>
      <c r="L38" s="33"/>
      <c r="M38" s="33"/>
      <c r="N38" s="33"/>
      <c r="O38" s="33"/>
      <c r="P38" s="23">
        <v>1.5765986536379699</v>
      </c>
      <c r="Q38" s="32"/>
      <c r="R38" s="33"/>
      <c r="S38" s="33"/>
      <c r="T38" s="33"/>
      <c r="U38" s="33"/>
      <c r="V38" s="33"/>
      <c r="W38" s="26">
        <v>1.98480920192036</v>
      </c>
      <c r="X38" s="32"/>
      <c r="Y38" s="33"/>
      <c r="Z38" s="33"/>
      <c r="AA38" s="33"/>
      <c r="AB38" s="33"/>
      <c r="AC38" s="27">
        <v>0.33217764815377299</v>
      </c>
      <c r="AD38" s="34">
        <v>-1.6526315537665801</v>
      </c>
      <c r="AE38" s="33">
        <v>1.31425572972097</v>
      </c>
      <c r="AF38" s="35">
        <v>5.9751437610321796</v>
      </c>
      <c r="AG38" s="75">
        <f t="shared" si="0"/>
        <v>277.72372738865153</v>
      </c>
      <c r="AH38" s="71"/>
      <c r="AI38" s="72"/>
      <c r="AJ38" s="76">
        <f t="shared" si="1"/>
        <v>277.72372738865153</v>
      </c>
      <c r="AK38" s="77">
        <f t="shared" si="2"/>
        <v>61.253756334186534</v>
      </c>
    </row>
    <row r="39" spans="1:37" x14ac:dyDescent="0.35">
      <c r="A39" s="12" t="s">
        <v>78</v>
      </c>
      <c r="B39" s="13" t="s">
        <v>26</v>
      </c>
      <c r="C39" s="14">
        <v>52.328100280112039</v>
      </c>
      <c r="D39" s="15">
        <v>63.518999999999998</v>
      </c>
      <c r="E39" s="16">
        <v>0.57099999999999995</v>
      </c>
      <c r="F39" s="17">
        <v>3921.21</v>
      </c>
      <c r="G39" s="18" t="s">
        <v>33</v>
      </c>
      <c r="H39" s="19" t="s">
        <v>35</v>
      </c>
      <c r="I39" s="31">
        <v>5.798</v>
      </c>
      <c r="J39" s="24">
        <v>0.178330401538841</v>
      </c>
      <c r="K39" s="25">
        <v>3.3731062861864801E-2</v>
      </c>
      <c r="L39" s="25">
        <v>0.378785968132277</v>
      </c>
      <c r="M39" s="25">
        <v>0.232119418171057</v>
      </c>
      <c r="N39" s="25">
        <v>5.0882354160048097E-2</v>
      </c>
      <c r="O39" s="25">
        <v>6.1983349364706702E-2</v>
      </c>
      <c r="P39" s="23">
        <v>0.93583255422879497</v>
      </c>
      <c r="Q39" s="24">
        <v>0.31597353863116701</v>
      </c>
      <c r="R39" s="25">
        <v>6.8044181051039404E-2</v>
      </c>
      <c r="S39" s="25">
        <v>0.28437992472707802</v>
      </c>
      <c r="T39" s="25">
        <v>0.28901267781665801</v>
      </c>
      <c r="U39" s="25">
        <v>9.8954446755670195E-2</v>
      </c>
      <c r="V39" s="25">
        <v>6.1983349364706702E-2</v>
      </c>
      <c r="W39" s="26">
        <v>1.11834811834632</v>
      </c>
      <c r="X39" s="24">
        <v>0.178330401538841</v>
      </c>
      <c r="Y39" s="25">
        <v>2.25263618149474</v>
      </c>
      <c r="Z39" s="25">
        <v>5.0785037860903097</v>
      </c>
      <c r="AA39" s="25">
        <v>0.25984856368049303</v>
      </c>
      <c r="AB39" s="25">
        <v>6.1983349364706702E-2</v>
      </c>
      <c r="AC39" s="27">
        <v>7.8313022821690899</v>
      </c>
      <c r="AD39" s="28">
        <v>6.7129541638227703</v>
      </c>
      <c r="AE39" s="25">
        <v>0.74052227334357901</v>
      </c>
      <c r="AF39" s="29">
        <v>0.14280487178903301</v>
      </c>
      <c r="AG39" s="70" t="str">
        <f t="shared" si="0"/>
        <v/>
      </c>
      <c r="AH39" s="71"/>
      <c r="AI39" s="72"/>
      <c r="AJ39" s="78" t="str">
        <f t="shared" si="1"/>
        <v/>
      </c>
      <c r="AK39" s="74" t="str">
        <f t="shared" si="2"/>
        <v/>
      </c>
    </row>
    <row r="40" spans="1:37" x14ac:dyDescent="0.35">
      <c r="A40" s="12" t="s">
        <v>79</v>
      </c>
      <c r="B40" s="13" t="s">
        <v>26</v>
      </c>
      <c r="C40" s="14">
        <v>49.995680112044809</v>
      </c>
      <c r="D40" s="15">
        <v>59.192999999999998</v>
      </c>
      <c r="E40" s="16">
        <v>0.47899999999999998</v>
      </c>
      <c r="F40" s="17">
        <v>1127.1099999999999</v>
      </c>
      <c r="G40" s="18" t="s">
        <v>33</v>
      </c>
      <c r="H40" s="19" t="s">
        <v>28</v>
      </c>
      <c r="I40" s="31">
        <v>95.241</v>
      </c>
      <c r="J40" s="24">
        <v>0.1703212826569</v>
      </c>
      <c r="K40" s="25">
        <v>7.19296895219948E-3</v>
      </c>
      <c r="L40" s="25">
        <v>0.36642041791194102</v>
      </c>
      <c r="M40" s="25">
        <v>8.0686794584063307E-3</v>
      </c>
      <c r="N40" s="25">
        <v>4.75405905420159E-3</v>
      </c>
      <c r="O40" s="25">
        <v>8.1315071737697697E-2</v>
      </c>
      <c r="P40" s="23">
        <v>0.63807247977134596</v>
      </c>
      <c r="Q40" s="24">
        <v>0.17944534117670499</v>
      </c>
      <c r="R40" s="25">
        <v>9.0306422850444899E-3</v>
      </c>
      <c r="S40" s="25">
        <v>0.365808760343313</v>
      </c>
      <c r="T40" s="25">
        <v>3.6372163173188601E-2</v>
      </c>
      <c r="U40" s="25">
        <v>1.3417789778423899E-2</v>
      </c>
      <c r="V40" s="25">
        <v>8.1315071737697697E-2</v>
      </c>
      <c r="W40" s="26">
        <v>0.68538976849437205</v>
      </c>
      <c r="X40" s="24">
        <v>0.1703212826569</v>
      </c>
      <c r="Y40" s="25">
        <v>0.21494024479132201</v>
      </c>
      <c r="Z40" s="25">
        <v>1.3486601858890901</v>
      </c>
      <c r="AA40" s="25">
        <v>3.1009486636375601E-2</v>
      </c>
      <c r="AB40" s="25">
        <v>8.1315071737697697E-2</v>
      </c>
      <c r="AC40" s="27">
        <v>1.8462462717113799</v>
      </c>
      <c r="AD40" s="28">
        <v>1.160856503217</v>
      </c>
      <c r="AE40" s="25">
        <v>0.45383577900804301</v>
      </c>
      <c r="AF40" s="29">
        <v>0.37123420585653999</v>
      </c>
      <c r="AG40" s="70" t="str">
        <f t="shared" si="0"/>
        <v/>
      </c>
      <c r="AH40" s="71"/>
      <c r="AI40" s="72"/>
      <c r="AJ40" s="78" t="str">
        <f t="shared" si="1"/>
        <v/>
      </c>
      <c r="AK40" s="74" t="str">
        <f t="shared" si="2"/>
        <v/>
      </c>
    </row>
    <row r="41" spans="1:37" x14ac:dyDescent="0.35">
      <c r="A41" s="36" t="s">
        <v>80</v>
      </c>
      <c r="B41" s="37" t="s">
        <v>26</v>
      </c>
      <c r="C41" s="38">
        <v>73.764887955182076</v>
      </c>
      <c r="D41" s="39">
        <v>77.022999999999996</v>
      </c>
      <c r="E41" s="40">
        <v>0.80900000000000005</v>
      </c>
      <c r="F41" s="41">
        <v>20975.5</v>
      </c>
      <c r="G41" s="42" t="s">
        <v>38</v>
      </c>
      <c r="H41" s="43" t="s">
        <v>31</v>
      </c>
      <c r="I41" s="44">
        <v>5.1820000000000004</v>
      </c>
      <c r="J41" s="45">
        <v>0.34295147780715901</v>
      </c>
      <c r="K41" s="46">
        <v>0.26568813343901299</v>
      </c>
      <c r="L41" s="46">
        <v>0.399300540583998</v>
      </c>
      <c r="M41" s="46">
        <v>0.51865361549525502</v>
      </c>
      <c r="N41" s="46">
        <v>0.13448050508752499</v>
      </c>
      <c r="O41" s="46">
        <v>0.25143442830882401</v>
      </c>
      <c r="P41" s="23">
        <v>1.91250870072177</v>
      </c>
      <c r="Q41" s="45">
        <v>0.437612120226268</v>
      </c>
      <c r="R41" s="46">
        <v>0.14751624801246699</v>
      </c>
      <c r="S41" s="46">
        <v>0.60959035128074202</v>
      </c>
      <c r="T41" s="46">
        <v>0.903699069787814</v>
      </c>
      <c r="U41" s="46">
        <v>0.249088643237345</v>
      </c>
      <c r="V41" s="46">
        <v>0.25143442830882401</v>
      </c>
      <c r="W41" s="26">
        <v>2.5989408608534599</v>
      </c>
      <c r="X41" s="45">
        <v>0.34295147780716001</v>
      </c>
      <c r="Y41" s="46">
        <v>0.26568813343901299</v>
      </c>
      <c r="Z41" s="46">
        <v>0.64353232238642</v>
      </c>
      <c r="AA41" s="46">
        <v>0.111495566254369</v>
      </c>
      <c r="AB41" s="46">
        <v>0.25143442830882401</v>
      </c>
      <c r="AC41" s="27">
        <v>1.6151019281957899</v>
      </c>
      <c r="AD41" s="47">
        <v>-0.98383893265766997</v>
      </c>
      <c r="AE41" s="46">
        <v>1.72090743748963</v>
      </c>
      <c r="AF41" s="48">
        <v>1.6091497480637</v>
      </c>
      <c r="AG41" s="79">
        <f t="shared" si="0"/>
        <v>212.09740399079391</v>
      </c>
      <c r="AH41" s="71"/>
      <c r="AI41" s="82"/>
      <c r="AJ41" s="80">
        <f t="shared" si="1"/>
        <v>212.09740399079391</v>
      </c>
      <c r="AK41" s="81">
        <f t="shared" si="2"/>
        <v>227.44931007223542</v>
      </c>
    </row>
    <row r="42" spans="1:37" x14ac:dyDescent="0.35">
      <c r="A42" s="12" t="s">
        <v>81</v>
      </c>
      <c r="B42" s="13" t="s">
        <v>26</v>
      </c>
      <c r="C42" s="14" t="s">
        <v>57</v>
      </c>
      <c r="D42" s="15" t="s">
        <v>57</v>
      </c>
      <c r="E42" s="16" t="s">
        <v>57</v>
      </c>
      <c r="F42" s="17" t="s">
        <v>57</v>
      </c>
      <c r="G42" s="18" t="s">
        <v>33</v>
      </c>
      <c r="H42" s="19" t="s">
        <v>35</v>
      </c>
      <c r="I42" s="31">
        <v>27.742000000000001</v>
      </c>
      <c r="J42" s="24">
        <v>0.51779554591866594</v>
      </c>
      <c r="K42" s="25">
        <v>2.9783598872879499E-2</v>
      </c>
      <c r="L42" s="25">
        <v>0.182975985402205</v>
      </c>
      <c r="M42" s="25">
        <v>0.13944550492608199</v>
      </c>
      <c r="N42" s="25">
        <v>2.8755892622979701E-2</v>
      </c>
      <c r="O42" s="25">
        <v>5.09648202041912E-2</v>
      </c>
      <c r="P42" s="23">
        <v>0.94972134794700402</v>
      </c>
      <c r="Q42" s="24">
        <v>0.262291205453827</v>
      </c>
      <c r="R42" s="25">
        <v>5.44341577649105E-2</v>
      </c>
      <c r="S42" s="25">
        <v>0.19241335743299101</v>
      </c>
      <c r="T42" s="25">
        <v>0.17869719298522599</v>
      </c>
      <c r="U42" s="25">
        <v>0.145963643068201</v>
      </c>
      <c r="V42" s="25">
        <v>5.09648202041912E-2</v>
      </c>
      <c r="W42" s="26">
        <v>0.88476437690934595</v>
      </c>
      <c r="X42" s="24">
        <v>0.51779554591866706</v>
      </c>
      <c r="Y42" s="25">
        <v>0.41541679718213298</v>
      </c>
      <c r="Z42" s="25">
        <v>9.2553166793540004E-2</v>
      </c>
      <c r="AA42" s="25">
        <v>2.9642487315290799E-2</v>
      </c>
      <c r="AB42" s="25">
        <v>5.09648202041912E-2</v>
      </c>
      <c r="AC42" s="27">
        <v>1.1063728174138201</v>
      </c>
      <c r="AD42" s="28">
        <v>0.22160844050447401</v>
      </c>
      <c r="AE42" s="25">
        <v>0.58585311408324003</v>
      </c>
      <c r="AF42" s="29">
        <v>0.79969822376647803</v>
      </c>
      <c r="AG42" s="70" t="str">
        <f t="shared" si="0"/>
        <v/>
      </c>
      <c r="AH42" s="71"/>
      <c r="AI42" s="72"/>
      <c r="AJ42" s="78" t="str">
        <f t="shared" si="1"/>
        <v/>
      </c>
      <c r="AK42" s="74" t="str">
        <f t="shared" si="2"/>
        <v/>
      </c>
    </row>
    <row r="43" spans="1:37" x14ac:dyDescent="0.35">
      <c r="A43" s="12" t="s">
        <v>82</v>
      </c>
      <c r="B43" s="13" t="s">
        <v>26</v>
      </c>
      <c r="C43" s="14">
        <v>78.794998646125123</v>
      </c>
      <c r="D43" s="15">
        <v>76.424390243902451</v>
      </c>
      <c r="E43" s="16">
        <v>0.85799999999999998</v>
      </c>
      <c r="F43" s="17">
        <v>31006.7</v>
      </c>
      <c r="G43" s="18" t="s">
        <v>30</v>
      </c>
      <c r="H43" s="19" t="s">
        <v>39</v>
      </c>
      <c r="I43" s="31">
        <v>4.0590000000000002</v>
      </c>
      <c r="J43" s="24">
        <v>0.73985343646588597</v>
      </c>
      <c r="K43" s="25">
        <v>8.3223970471849595E-2</v>
      </c>
      <c r="L43" s="25">
        <v>0.72701112666920298</v>
      </c>
      <c r="M43" s="25">
        <v>1.5799060613919</v>
      </c>
      <c r="N43" s="25">
        <v>5.5464445202412699E-2</v>
      </c>
      <c r="O43" s="25">
        <v>0.155072881609297</v>
      </c>
      <c r="P43" s="23">
        <v>3.34053192181055</v>
      </c>
      <c r="Q43" s="24">
        <v>0.77526906777496296</v>
      </c>
      <c r="R43" s="25">
        <v>0.21183511594818299</v>
      </c>
      <c r="S43" s="25">
        <v>0.66485129507799501</v>
      </c>
      <c r="T43" s="25">
        <v>1.81550168107688</v>
      </c>
      <c r="U43" s="25">
        <v>8.9335249239732101E-2</v>
      </c>
      <c r="V43" s="25">
        <v>0.155072881609297</v>
      </c>
      <c r="W43" s="26">
        <v>3.71186529072705</v>
      </c>
      <c r="X43" s="24">
        <v>0.73985343646588597</v>
      </c>
      <c r="Y43" s="25">
        <v>0.152700772750122</v>
      </c>
      <c r="Z43" s="25">
        <v>1.1632620400378999</v>
      </c>
      <c r="AA43" s="25">
        <v>0.36078296865021497</v>
      </c>
      <c r="AB43" s="25">
        <v>0.155072881609297</v>
      </c>
      <c r="AC43" s="27">
        <v>2.5716720995134201</v>
      </c>
      <c r="AD43" s="28">
        <v>-1.1401931912136201</v>
      </c>
      <c r="AE43" s="25">
        <v>2.4578383763892702</v>
      </c>
      <c r="AF43" s="29">
        <v>1.4433664740654</v>
      </c>
      <c r="AG43" s="70">
        <f t="shared" si="0"/>
        <v>148.50447592742429</v>
      </c>
      <c r="AH43" s="71"/>
      <c r="AI43" s="72"/>
      <c r="AJ43" s="78">
        <f t="shared" si="1"/>
        <v>148.50447592742429</v>
      </c>
      <c r="AK43" s="74">
        <f t="shared" si="2"/>
        <v>253.57385430265737</v>
      </c>
    </row>
    <row r="44" spans="1:37" x14ac:dyDescent="0.35">
      <c r="A44" s="12" t="s">
        <v>83</v>
      </c>
      <c r="B44" s="13" t="s">
        <v>26</v>
      </c>
      <c r="C44" s="14">
        <v>74.664253851540607</v>
      </c>
      <c r="D44" s="15">
        <v>73.683000000000007</v>
      </c>
      <c r="E44" s="16">
        <v>0.76400000000000001</v>
      </c>
      <c r="F44" s="17" t="s">
        <v>57</v>
      </c>
      <c r="G44" s="18" t="s">
        <v>38</v>
      </c>
      <c r="H44" s="19" t="s">
        <v>31</v>
      </c>
      <c r="I44" s="31">
        <v>11.305999999999999</v>
      </c>
      <c r="J44" s="24">
        <v>0.54807067246713204</v>
      </c>
      <c r="K44" s="25">
        <v>9.1221294799834901E-2</v>
      </c>
      <c r="L44" s="25">
        <v>7.61242795196648E-2</v>
      </c>
      <c r="M44" s="25">
        <v>0.71910906600645197</v>
      </c>
      <c r="N44" s="25">
        <v>1.3462208887955201E-2</v>
      </c>
      <c r="O44" s="25">
        <v>6.7478993370891097E-2</v>
      </c>
      <c r="P44" s="23">
        <v>1.51546651505193</v>
      </c>
      <c r="Q44" s="24">
        <v>0.79525057479842198</v>
      </c>
      <c r="R44" s="25">
        <v>0.10836951906155901</v>
      </c>
      <c r="S44" s="25">
        <v>7.9059198077298998E-2</v>
      </c>
      <c r="T44" s="25">
        <v>0.83860999454341401</v>
      </c>
      <c r="U44" s="25">
        <v>2.8271236351714E-2</v>
      </c>
      <c r="V44" s="25">
        <v>6.7478993370891097E-2</v>
      </c>
      <c r="W44" s="26">
        <v>1.9170395162033</v>
      </c>
      <c r="X44" s="24">
        <v>0.54807067246713204</v>
      </c>
      <c r="Y44" s="25">
        <v>9.1221294799834901E-2</v>
      </c>
      <c r="Z44" s="25">
        <v>0.239531130113778</v>
      </c>
      <c r="AA44" s="25">
        <v>0.168781666330591</v>
      </c>
      <c r="AB44" s="25">
        <v>6.7478993370891097E-2</v>
      </c>
      <c r="AC44" s="27">
        <v>1.1150837570822301</v>
      </c>
      <c r="AD44" s="28">
        <v>-0.80195575912106998</v>
      </c>
      <c r="AE44" s="25">
        <v>1.26938154349246</v>
      </c>
      <c r="AF44" s="29">
        <v>1.7191888089370899</v>
      </c>
      <c r="AG44" s="70">
        <f t="shared" si="0"/>
        <v>287.54159997928792</v>
      </c>
      <c r="AH44" s="71"/>
      <c r="AI44" s="72"/>
      <c r="AJ44" s="78">
        <f t="shared" si="1"/>
        <v>287.54159997928792</v>
      </c>
      <c r="AK44" s="74">
        <f t="shared" si="2"/>
        <v>212.89110195306827</v>
      </c>
    </row>
    <row r="45" spans="1:37" x14ac:dyDescent="0.35">
      <c r="A45" s="12" t="s">
        <v>84</v>
      </c>
      <c r="B45" s="13" t="s">
        <v>37</v>
      </c>
      <c r="C45" s="14">
        <v>74.232383333333345</v>
      </c>
      <c r="D45" s="15">
        <v>81.203000000000003</v>
      </c>
      <c r="E45" s="16">
        <v>0.89600000000000002</v>
      </c>
      <c r="F45" s="17">
        <v>41491.5</v>
      </c>
      <c r="G45" s="18" t="s">
        <v>231</v>
      </c>
      <c r="H45" s="19" t="s">
        <v>39</v>
      </c>
      <c r="I45" s="31">
        <v>1.2230000000000001</v>
      </c>
      <c r="J45" s="24"/>
      <c r="K45" s="25"/>
      <c r="L45" s="25"/>
      <c r="M45" s="25"/>
      <c r="N45" s="25"/>
      <c r="O45" s="25"/>
      <c r="P45" s="23">
        <v>2.0076786802580702</v>
      </c>
      <c r="Q45" s="24"/>
      <c r="R45" s="25"/>
      <c r="S45" s="25"/>
      <c r="T45" s="25"/>
      <c r="U45" s="25"/>
      <c r="V45" s="25"/>
      <c r="W45" s="26">
        <v>3.18933346420385</v>
      </c>
      <c r="X45" s="24"/>
      <c r="Y45" s="25"/>
      <c r="Z45" s="25"/>
      <c r="AA45" s="25"/>
      <c r="AB45" s="25"/>
      <c r="AC45" s="27">
        <v>0.380453362066559</v>
      </c>
      <c r="AD45" s="28">
        <v>-2.80888010213729</v>
      </c>
      <c r="AE45" s="25">
        <v>2.1118401583715198</v>
      </c>
      <c r="AF45" s="29">
        <v>8.3829814169072492</v>
      </c>
      <c r="AG45" s="70">
        <f t="shared" si="0"/>
        <v>172.83505030108833</v>
      </c>
      <c r="AH45" s="71"/>
      <c r="AI45" s="72"/>
      <c r="AJ45" s="78">
        <f t="shared" si="1"/>
        <v>172.83505030108833</v>
      </c>
      <c r="AK45" s="74">
        <f t="shared" si="2"/>
        <v>43.659884448966025</v>
      </c>
    </row>
    <row r="46" spans="1:37" x14ac:dyDescent="0.35">
      <c r="A46" s="36" t="s">
        <v>85</v>
      </c>
      <c r="B46" s="37" t="s">
        <v>26</v>
      </c>
      <c r="C46" s="38">
        <v>80.465448047969204</v>
      </c>
      <c r="D46" s="39">
        <v>77.373170731707333</v>
      </c>
      <c r="E46" s="40">
        <v>0.88900000000000001</v>
      </c>
      <c r="F46" s="41">
        <v>40707.300000000003</v>
      </c>
      <c r="G46" s="42" t="s">
        <v>231</v>
      </c>
      <c r="H46" s="43" t="s">
        <v>39</v>
      </c>
      <c r="I46" s="44">
        <v>10.737</v>
      </c>
      <c r="J46" s="45">
        <v>1.05425411620343</v>
      </c>
      <c r="K46" s="46">
        <v>9.2169971068845294E-2</v>
      </c>
      <c r="L46" s="46">
        <v>2.0002363406601402</v>
      </c>
      <c r="M46" s="46">
        <v>2.9939369440249202</v>
      </c>
      <c r="N46" s="46">
        <v>1.5635853136628599E-3</v>
      </c>
      <c r="O46" s="46">
        <v>0.122170694407471</v>
      </c>
      <c r="P46" s="23">
        <v>6.2643316516784697</v>
      </c>
      <c r="Q46" s="45">
        <v>1.02657613761504</v>
      </c>
      <c r="R46" s="46">
        <v>0.29948960096788402</v>
      </c>
      <c r="S46" s="46">
        <v>0.83836662255944305</v>
      </c>
      <c r="T46" s="46">
        <v>2.7665487857159698</v>
      </c>
      <c r="U46" s="46">
        <v>2.9868123277808401E-2</v>
      </c>
      <c r="V46" s="46">
        <v>0.122170694407471</v>
      </c>
      <c r="W46" s="26">
        <v>5.0830199645436203</v>
      </c>
      <c r="X46" s="45">
        <v>1.05425411620343</v>
      </c>
      <c r="Y46" s="46">
        <v>9.7687097556037703E-2</v>
      </c>
      <c r="Z46" s="46">
        <v>1.24204125115867</v>
      </c>
      <c r="AA46" s="46">
        <v>5.8524160256722899E-3</v>
      </c>
      <c r="AB46" s="46">
        <v>0.122170694407471</v>
      </c>
      <c r="AC46" s="27">
        <v>2.5220055753512698</v>
      </c>
      <c r="AD46" s="47">
        <v>-2.56101438919235</v>
      </c>
      <c r="AE46" s="46">
        <v>3.3657583339618098</v>
      </c>
      <c r="AF46" s="48">
        <v>2.01546737811459</v>
      </c>
      <c r="AG46" s="79">
        <f t="shared" si="0"/>
        <v>108.44510026670903</v>
      </c>
      <c r="AH46" s="71"/>
      <c r="AI46" s="72"/>
      <c r="AJ46" s="80">
        <f t="shared" si="1"/>
        <v>108.44510026670903</v>
      </c>
      <c r="AK46" s="81">
        <f t="shared" si="2"/>
        <v>181.59559612539209</v>
      </c>
    </row>
    <row r="47" spans="1:37" x14ac:dyDescent="0.35">
      <c r="A47" s="12" t="s">
        <v>86</v>
      </c>
      <c r="B47" s="13" t="s">
        <v>26</v>
      </c>
      <c r="C47" s="14">
        <v>85.633299229691886</v>
      </c>
      <c r="D47" s="15">
        <v>81.404878048780489</v>
      </c>
      <c r="E47" s="16">
        <v>0.94799999999999995</v>
      </c>
      <c r="F47" s="17">
        <v>59332.9</v>
      </c>
      <c r="G47" s="18" t="s">
        <v>231</v>
      </c>
      <c r="H47" s="19" t="s">
        <v>39</v>
      </c>
      <c r="I47" s="20">
        <v>5.835</v>
      </c>
      <c r="J47" s="21">
        <v>1.8079411932756599</v>
      </c>
      <c r="K47" s="22">
        <v>4.4882574702060599E-2</v>
      </c>
      <c r="L47" s="22">
        <v>0.34193659060394899</v>
      </c>
      <c r="M47" s="22">
        <v>1.6371954877738999</v>
      </c>
      <c r="N47" s="22">
        <v>0.368917368821984</v>
      </c>
      <c r="O47" s="22">
        <v>0.216036197719672</v>
      </c>
      <c r="P47" s="23">
        <v>4.4169094128972297</v>
      </c>
      <c r="Q47" s="24">
        <v>1.9386413828026301</v>
      </c>
      <c r="R47" s="25">
        <v>0.38356259795213499</v>
      </c>
      <c r="S47" s="25">
        <v>1.0446271873355899</v>
      </c>
      <c r="T47" s="25">
        <v>2.9237742089258898</v>
      </c>
      <c r="U47" s="25">
        <v>0.77982730118993304</v>
      </c>
      <c r="V47" s="25">
        <v>0.216036197719672</v>
      </c>
      <c r="W47" s="26">
        <v>7.2864688759258396</v>
      </c>
      <c r="X47" s="24">
        <v>1.8079411932756599</v>
      </c>
      <c r="Y47" s="25">
        <v>4.4882574702060599E-2</v>
      </c>
      <c r="Z47" s="25">
        <v>0.39444449438607898</v>
      </c>
      <c r="AA47" s="25">
        <v>1.75324189913815</v>
      </c>
      <c r="AB47" s="25">
        <v>0.216036197719672</v>
      </c>
      <c r="AC47" s="27">
        <v>4.2165463592216303</v>
      </c>
      <c r="AD47" s="28">
        <v>-3.0699225167041999</v>
      </c>
      <c r="AE47" s="25">
        <v>4.8247879243776897</v>
      </c>
      <c r="AF47" s="29">
        <v>1.7280656383607</v>
      </c>
      <c r="AG47" s="70">
        <f t="shared" si="0"/>
        <v>75.650993519487884</v>
      </c>
      <c r="AH47" s="71"/>
      <c r="AI47" s="72"/>
      <c r="AJ47" s="78">
        <f t="shared" si="1"/>
        <v>75.650993519487884</v>
      </c>
      <c r="AK47" s="74">
        <f t="shared" si="2"/>
        <v>211.79751039271844</v>
      </c>
    </row>
    <row r="48" spans="1:37" x14ac:dyDescent="0.35">
      <c r="A48" s="12" t="s">
        <v>87</v>
      </c>
      <c r="B48" s="13" t="s">
        <v>44</v>
      </c>
      <c r="C48" s="14">
        <v>50.313921288515409</v>
      </c>
      <c r="D48" s="15">
        <v>62.305</v>
      </c>
      <c r="E48" s="16">
        <v>0.50900000000000001</v>
      </c>
      <c r="F48" s="30">
        <v>5710.12</v>
      </c>
      <c r="G48" s="18" t="s">
        <v>33</v>
      </c>
      <c r="H48" s="19" t="s">
        <v>35</v>
      </c>
      <c r="I48" s="31">
        <v>1.016</v>
      </c>
      <c r="J48" s="32">
        <v>1.96988480115221E-3</v>
      </c>
      <c r="K48" s="33">
        <v>0.180945011508794</v>
      </c>
      <c r="L48" s="33">
        <v>0.13772943768154</v>
      </c>
      <c r="M48" s="33">
        <v>0.19197661163506599</v>
      </c>
      <c r="N48" s="33">
        <v>5.3377663864927503E-2</v>
      </c>
      <c r="O48" s="33">
        <v>0.214843061865162</v>
      </c>
      <c r="P48" s="23">
        <v>0.78084167135664095</v>
      </c>
      <c r="Q48" s="32">
        <v>1.6025910418629701</v>
      </c>
      <c r="R48" s="33">
        <v>0.107736720203189</v>
      </c>
      <c r="S48" s="33">
        <v>0.24157680111474</v>
      </c>
      <c r="T48" s="33">
        <v>0.231477081946346</v>
      </c>
      <c r="U48" s="33">
        <v>5.9156791397186402E-2</v>
      </c>
      <c r="V48" s="33">
        <v>0.214843061865162</v>
      </c>
      <c r="W48" s="26">
        <v>2.4573814983895899</v>
      </c>
      <c r="X48" s="32">
        <v>1.96988480115221E-3</v>
      </c>
      <c r="Y48" s="33">
        <v>0.180945011508794</v>
      </c>
      <c r="Z48" s="33">
        <v>1.7150988134806899E-3</v>
      </c>
      <c r="AA48" s="33">
        <v>0.23444682822216001</v>
      </c>
      <c r="AB48" s="33">
        <v>0.214843061865162</v>
      </c>
      <c r="AC48" s="27">
        <v>0.63391988521074905</v>
      </c>
      <c r="AD48" s="34">
        <v>-1.8234616131788399</v>
      </c>
      <c r="AE48" s="33">
        <v>1.6271728845493401</v>
      </c>
      <c r="AF48" s="35">
        <v>3.87648590258787</v>
      </c>
      <c r="AG48" s="75">
        <f t="shared" si="0"/>
        <v>224.31543904512026</v>
      </c>
      <c r="AH48" s="71"/>
      <c r="AI48" s="72"/>
      <c r="AJ48" s="76">
        <f t="shared" si="1"/>
        <v>224.31543904512026</v>
      </c>
      <c r="AK48" s="77">
        <f t="shared" si="2"/>
        <v>94.415408490371448</v>
      </c>
    </row>
    <row r="49" spans="1:37" x14ac:dyDescent="0.35">
      <c r="A49" s="12" t="s">
        <v>88</v>
      </c>
      <c r="B49" s="13" t="s">
        <v>37</v>
      </c>
      <c r="C49" s="14"/>
      <c r="D49" s="15">
        <v>72.813999999999993</v>
      </c>
      <c r="E49" s="16">
        <v>0.72</v>
      </c>
      <c r="F49" s="17">
        <v>12411.5</v>
      </c>
      <c r="G49" s="18" t="s">
        <v>38</v>
      </c>
      <c r="H49" s="19" t="s">
        <v>31</v>
      </c>
      <c r="I49" s="31">
        <v>7.1999999999999995E-2</v>
      </c>
      <c r="J49" s="32"/>
      <c r="K49" s="33"/>
      <c r="L49" s="33"/>
      <c r="M49" s="33"/>
      <c r="N49" s="33"/>
      <c r="O49" s="33"/>
      <c r="P49" s="23">
        <v>1.7350975263606101</v>
      </c>
      <c r="Q49" s="32"/>
      <c r="R49" s="33"/>
      <c r="S49" s="33"/>
      <c r="T49" s="33"/>
      <c r="U49" s="33"/>
      <c r="V49" s="33"/>
      <c r="W49" s="26">
        <v>2.6870008065456901</v>
      </c>
      <c r="X49" s="32"/>
      <c r="Y49" s="33"/>
      <c r="Z49" s="33"/>
      <c r="AA49" s="33"/>
      <c r="AB49" s="33"/>
      <c r="AC49" s="27">
        <v>1.00433512182422</v>
      </c>
      <c r="AD49" s="34">
        <v>-1.68266568472147</v>
      </c>
      <c r="AE49" s="33">
        <v>1.77921696571681</v>
      </c>
      <c r="AF49" s="35">
        <v>2.6754026103011901</v>
      </c>
      <c r="AG49" s="75">
        <f t="shared" si="0"/>
        <v>205.14642510333132</v>
      </c>
      <c r="AH49" s="71"/>
      <c r="AI49" s="72"/>
      <c r="AJ49" s="76">
        <f t="shared" si="1"/>
        <v>205.14642510333132</v>
      </c>
      <c r="AK49" s="77">
        <f t="shared" si="2"/>
        <v>136.80184006353969</v>
      </c>
    </row>
    <row r="50" spans="1:37" x14ac:dyDescent="0.35">
      <c r="A50" s="12" t="s">
        <v>89</v>
      </c>
      <c r="B50" s="13" t="s">
        <v>26</v>
      </c>
      <c r="C50" s="14">
        <v>70.761324509803927</v>
      </c>
      <c r="D50" s="15">
        <v>72.614999999999995</v>
      </c>
      <c r="E50" s="16">
        <v>0.76700000000000002</v>
      </c>
      <c r="F50" s="17">
        <v>20541.400000000001</v>
      </c>
      <c r="G50" s="18" t="s">
        <v>38</v>
      </c>
      <c r="H50" s="19" t="s">
        <v>31</v>
      </c>
      <c r="I50" s="31">
        <v>11.055999999999999</v>
      </c>
      <c r="J50" s="24">
        <v>0.28743850639104401</v>
      </c>
      <c r="K50" s="25">
        <v>0.102925866275049</v>
      </c>
      <c r="L50" s="25">
        <v>3.5900519668077002E-2</v>
      </c>
      <c r="M50" s="25">
        <v>0.73683164157893</v>
      </c>
      <c r="N50" s="25">
        <v>2.3718976823533799E-2</v>
      </c>
      <c r="O50" s="25">
        <v>0.111283677029984</v>
      </c>
      <c r="P50" s="23">
        <v>1.2980991877666199</v>
      </c>
      <c r="Q50" s="24">
        <v>0.45100366152878302</v>
      </c>
      <c r="R50" s="25">
        <v>0.122954969639042</v>
      </c>
      <c r="S50" s="25">
        <v>0.114459591449298</v>
      </c>
      <c r="T50" s="25">
        <v>0.88229090831222501</v>
      </c>
      <c r="U50" s="25">
        <v>0.12124894836257499</v>
      </c>
      <c r="V50" s="25">
        <v>0.111283677029984</v>
      </c>
      <c r="W50" s="26">
        <v>1.8032417563219101</v>
      </c>
      <c r="X50" s="24">
        <v>0.28743850639104301</v>
      </c>
      <c r="Y50" s="25">
        <v>0.102925866275049</v>
      </c>
      <c r="Z50" s="25">
        <v>0.15758313606031499</v>
      </c>
      <c r="AA50" s="25">
        <v>2.2516128375620899E-2</v>
      </c>
      <c r="AB50" s="25">
        <v>0.111283677029984</v>
      </c>
      <c r="AC50" s="27">
        <v>0.68174731413201295</v>
      </c>
      <c r="AD50" s="28">
        <v>-1.12149444218989</v>
      </c>
      <c r="AE50" s="25">
        <v>1.19402953594996</v>
      </c>
      <c r="AF50" s="29">
        <v>2.6450294983820499</v>
      </c>
      <c r="AG50" s="70">
        <f t="shared" si="0"/>
        <v>305.68758059205715</v>
      </c>
      <c r="AH50" s="71"/>
      <c r="AI50" s="72"/>
      <c r="AJ50" s="78">
        <f t="shared" si="1"/>
        <v>305.68758059205715</v>
      </c>
      <c r="AK50" s="74">
        <f t="shared" si="2"/>
        <v>138.37274791221807</v>
      </c>
    </row>
    <row r="51" spans="1:37" x14ac:dyDescent="0.35">
      <c r="A51" s="36" t="s">
        <v>90</v>
      </c>
      <c r="B51" s="37" t="s">
        <v>37</v>
      </c>
      <c r="C51" s="38">
        <v>71.549773996265159</v>
      </c>
      <c r="D51" s="39">
        <v>73.67</v>
      </c>
      <c r="E51" s="40">
        <v>0.74</v>
      </c>
      <c r="F51" s="41">
        <v>10846.5</v>
      </c>
      <c r="G51" s="42" t="s">
        <v>41</v>
      </c>
      <c r="H51" s="43" t="s">
        <v>31</v>
      </c>
      <c r="I51" s="44">
        <v>18.113</v>
      </c>
      <c r="J51" s="45"/>
      <c r="K51" s="46"/>
      <c r="L51" s="46"/>
      <c r="M51" s="46"/>
      <c r="N51" s="46"/>
      <c r="O51" s="46"/>
      <c r="P51" s="23">
        <v>2.00270904885129</v>
      </c>
      <c r="Q51" s="45"/>
      <c r="R51" s="46"/>
      <c r="S51" s="46"/>
      <c r="T51" s="46"/>
      <c r="U51" s="46"/>
      <c r="V51" s="46"/>
      <c r="W51" s="26">
        <v>1.67828783247649</v>
      </c>
      <c r="X51" s="45"/>
      <c r="Y51" s="46"/>
      <c r="Z51" s="46"/>
      <c r="AA51" s="46"/>
      <c r="AB51" s="46"/>
      <c r="AC51" s="27">
        <v>1.87275057219719</v>
      </c>
      <c r="AD51" s="47">
        <v>0.194462739720699</v>
      </c>
      <c r="AE51" s="46">
        <v>1.11129039396791</v>
      </c>
      <c r="AF51" s="48">
        <v>0.89616196486190403</v>
      </c>
      <c r="AG51" s="79">
        <f t="shared" si="0"/>
        <v>328.44700357460289</v>
      </c>
      <c r="AH51" s="71"/>
      <c r="AI51" s="72"/>
      <c r="AJ51" s="80">
        <f t="shared" si="1"/>
        <v>328.44700357460289</v>
      </c>
      <c r="AK51" s="81" t="str">
        <f t="shared" si="2"/>
        <v/>
      </c>
    </row>
    <row r="52" spans="1:37" x14ac:dyDescent="0.35">
      <c r="A52" s="12" t="s">
        <v>91</v>
      </c>
      <c r="B52" s="13" t="s">
        <v>37</v>
      </c>
      <c r="C52" s="14">
        <v>68.664703361344536</v>
      </c>
      <c r="D52" s="15">
        <v>70.221000000000004</v>
      </c>
      <c r="E52" s="16">
        <v>0.73099999999999998</v>
      </c>
      <c r="F52" s="30">
        <v>12785.5</v>
      </c>
      <c r="G52" s="18" t="s">
        <v>33</v>
      </c>
      <c r="H52" s="19" t="s">
        <v>35</v>
      </c>
      <c r="I52" s="31">
        <v>106.157</v>
      </c>
      <c r="J52" s="32"/>
      <c r="K52" s="33"/>
      <c r="L52" s="33"/>
      <c r="M52" s="33"/>
      <c r="N52" s="33"/>
      <c r="O52" s="33"/>
      <c r="P52" s="23">
        <v>1.05260438558725</v>
      </c>
      <c r="Q52" s="32"/>
      <c r="R52" s="33"/>
      <c r="S52" s="33"/>
      <c r="T52" s="33"/>
      <c r="U52" s="33"/>
      <c r="V52" s="33"/>
      <c r="W52" s="26">
        <v>1.45302806898905</v>
      </c>
      <c r="X52" s="32"/>
      <c r="Y52" s="33"/>
      <c r="Z52" s="33"/>
      <c r="AA52" s="33"/>
      <c r="AB52" s="33"/>
      <c r="AC52" s="27">
        <v>0.31308439240424502</v>
      </c>
      <c r="AD52" s="34">
        <v>-1.1399436765847999</v>
      </c>
      <c r="AE52" s="33">
        <v>0.96213301674872198</v>
      </c>
      <c r="AF52" s="35">
        <v>4.6410108719598604</v>
      </c>
      <c r="AG52" s="75" t="str">
        <f t="shared" si="0"/>
        <v/>
      </c>
      <c r="AH52" s="71"/>
      <c r="AI52" s="72"/>
      <c r="AJ52" s="76" t="str">
        <f t="shared" si="1"/>
        <v/>
      </c>
      <c r="AK52" s="77">
        <f t="shared" si="2"/>
        <v>78.862129414801657</v>
      </c>
    </row>
    <row r="53" spans="1:37" x14ac:dyDescent="0.35">
      <c r="A53" s="12" t="s">
        <v>92</v>
      </c>
      <c r="B53" s="13" t="s">
        <v>26</v>
      </c>
      <c r="C53" s="14">
        <v>69.603192366946757</v>
      </c>
      <c r="D53" s="15">
        <v>70.748000000000005</v>
      </c>
      <c r="E53" s="16">
        <v>0.67500000000000004</v>
      </c>
      <c r="F53" s="17">
        <v>9062.31</v>
      </c>
      <c r="G53" s="18" t="s">
        <v>38</v>
      </c>
      <c r="H53" s="19" t="s">
        <v>35</v>
      </c>
      <c r="I53" s="31">
        <v>6.55</v>
      </c>
      <c r="J53" s="32">
        <v>0.172705884978816</v>
      </c>
      <c r="K53" s="33">
        <v>5.0216670858211E-2</v>
      </c>
      <c r="L53" s="33">
        <v>0.31822912867268699</v>
      </c>
      <c r="M53" s="33">
        <v>0.355473861298294</v>
      </c>
      <c r="N53" s="33">
        <v>0.20867458581173701</v>
      </c>
      <c r="O53" s="33">
        <v>0.13330557103927901</v>
      </c>
      <c r="P53" s="23">
        <v>1.23860570265902</v>
      </c>
      <c r="Q53" s="32">
        <v>0.41650172284082498</v>
      </c>
      <c r="R53" s="33">
        <v>0.19133025109179799</v>
      </c>
      <c r="S53" s="33">
        <v>0.427101043459644</v>
      </c>
      <c r="T53" s="33">
        <v>0.63649128623401896</v>
      </c>
      <c r="U53" s="33">
        <v>0.14791212722033401</v>
      </c>
      <c r="V53" s="33">
        <v>0.13330557103927901</v>
      </c>
      <c r="W53" s="26">
        <v>1.9526420018859001</v>
      </c>
      <c r="X53" s="32">
        <v>0.17270588497881501</v>
      </c>
      <c r="Y53" s="33">
        <v>9.9693136857146702E-2</v>
      </c>
      <c r="Z53" s="33">
        <v>8.7975489444013205E-2</v>
      </c>
      <c r="AA53" s="33">
        <v>0.112063343657263</v>
      </c>
      <c r="AB53" s="33">
        <v>0.13330557103927901</v>
      </c>
      <c r="AC53" s="27">
        <v>0.60574342597651698</v>
      </c>
      <c r="AD53" s="34">
        <v>-1.3468985759093799</v>
      </c>
      <c r="AE53" s="33">
        <v>1.2929559861922399</v>
      </c>
      <c r="AF53" s="35">
        <v>3.22354633686375</v>
      </c>
      <c r="AG53" s="75">
        <f t="shared" si="0"/>
        <v>282.29885927898158</v>
      </c>
      <c r="AH53" s="71"/>
      <c r="AI53" s="72"/>
      <c r="AJ53" s="76">
        <f t="shared" si="1"/>
        <v>282.29885927898158</v>
      </c>
      <c r="AK53" s="77">
        <f t="shared" si="2"/>
        <v>113.53954984747898</v>
      </c>
    </row>
    <row r="54" spans="1:37" x14ac:dyDescent="0.35">
      <c r="A54" s="12" t="s">
        <v>93</v>
      </c>
      <c r="B54" s="13" t="s">
        <v>44</v>
      </c>
      <c r="C54" s="14"/>
      <c r="D54" s="15">
        <v>60.594000000000001</v>
      </c>
      <c r="E54" s="16">
        <v>0.59599999999999997</v>
      </c>
      <c r="F54" s="17">
        <v>16304.8</v>
      </c>
      <c r="G54" s="18" t="s">
        <v>33</v>
      </c>
      <c r="H54" s="19" t="s">
        <v>39</v>
      </c>
      <c r="I54" s="31">
        <v>1.4970000000000001</v>
      </c>
      <c r="J54" s="24">
        <v>0.102863494606711</v>
      </c>
      <c r="K54" s="25">
        <v>4.3423473503891204E-3</v>
      </c>
      <c r="L54" s="25">
        <v>0.63866589470161805</v>
      </c>
      <c r="M54" s="25">
        <v>0.98379182823219002</v>
      </c>
      <c r="N54" s="25">
        <v>1.9312662720071299E-2</v>
      </c>
      <c r="O54" s="25">
        <v>2.6806813913700302E-2</v>
      </c>
      <c r="P54" s="23">
        <v>1.77578304152468</v>
      </c>
      <c r="Q54" s="24">
        <v>0.203384457152475</v>
      </c>
      <c r="R54" s="25">
        <v>1.4238509076095199E-2</v>
      </c>
      <c r="S54" s="25">
        <v>0.52150838228512097</v>
      </c>
      <c r="T54" s="25">
        <v>0.98379182823219002</v>
      </c>
      <c r="U54" s="25">
        <v>7.7859211844044193E-2</v>
      </c>
      <c r="V54" s="25">
        <v>2.6806813913700302E-2</v>
      </c>
      <c r="W54" s="26">
        <v>1.82758920250363</v>
      </c>
      <c r="X54" s="24">
        <v>0.102863494606711</v>
      </c>
      <c r="Y54" s="25">
        <v>6.5289531788962005E-2</v>
      </c>
      <c r="Z54" s="25">
        <v>2.0251786018473399</v>
      </c>
      <c r="AA54" s="25">
        <v>0.44932024245743002</v>
      </c>
      <c r="AB54" s="25">
        <v>2.6806813913700302E-2</v>
      </c>
      <c r="AC54" s="27">
        <v>2.6694586846141402</v>
      </c>
      <c r="AD54" s="28">
        <v>0.84186948211051005</v>
      </c>
      <c r="AE54" s="25">
        <v>1.21015137306026</v>
      </c>
      <c r="AF54" s="29">
        <v>0.68462913962191496</v>
      </c>
      <c r="AG54" s="70">
        <f t="shared" si="0"/>
        <v>301.6151599919101</v>
      </c>
      <c r="AH54" s="71"/>
      <c r="AI54" s="72"/>
      <c r="AJ54" s="78">
        <f t="shared" si="1"/>
        <v>301.6151599919101</v>
      </c>
      <c r="AK54" s="74" t="str">
        <f t="shared" si="2"/>
        <v/>
      </c>
    </row>
    <row r="55" spans="1:37" x14ac:dyDescent="0.35">
      <c r="A55" s="12" t="s">
        <v>94</v>
      </c>
      <c r="B55" s="13" t="s">
        <v>44</v>
      </c>
      <c r="C55" s="14"/>
      <c r="D55" s="15">
        <v>66.536000000000001</v>
      </c>
      <c r="E55" s="16">
        <v>0.49199999999999999</v>
      </c>
      <c r="F55" s="17">
        <v>1799.88</v>
      </c>
      <c r="G55" s="18" t="s">
        <v>33</v>
      </c>
      <c r="H55" s="19" t="s">
        <v>28</v>
      </c>
      <c r="I55" s="31">
        <v>3.6619999999999999</v>
      </c>
      <c r="J55" s="24">
        <v>0.123036243948803</v>
      </c>
      <c r="K55" s="25">
        <v>0.31088033503338602</v>
      </c>
      <c r="L55" s="25">
        <v>0.106565231212624</v>
      </c>
      <c r="M55" s="25">
        <v>6.3558583155347098E-2</v>
      </c>
      <c r="N55" s="25">
        <v>2.9116673267718801E-2</v>
      </c>
      <c r="O55" s="25">
        <v>1.7677439894740202E-2</v>
      </c>
      <c r="P55" s="23">
        <v>0.65083450651261898</v>
      </c>
      <c r="Q55" s="24">
        <v>0.19441726435550599</v>
      </c>
      <c r="R55" s="25">
        <v>0.31203767364922202</v>
      </c>
      <c r="S55" s="25">
        <v>0.108317111369599</v>
      </c>
      <c r="T55" s="25">
        <v>6.3558583155347098E-2</v>
      </c>
      <c r="U55" s="25">
        <v>2.8086577476702301E-2</v>
      </c>
      <c r="V55" s="25">
        <v>1.7677439894740202E-2</v>
      </c>
      <c r="W55" s="26">
        <v>0.72409464990111605</v>
      </c>
      <c r="X55" s="24">
        <v>0.123036243948803</v>
      </c>
      <c r="Y55" s="25">
        <v>0.31088033503338602</v>
      </c>
      <c r="Z55" s="25">
        <v>9.6893948406230307E-2</v>
      </c>
      <c r="AA55" s="25">
        <v>1.4009012773662</v>
      </c>
      <c r="AB55" s="25">
        <v>1.7677439894740202E-2</v>
      </c>
      <c r="AC55" s="27">
        <v>1.9493892446493599</v>
      </c>
      <c r="AD55" s="28">
        <v>1.2252945947482401</v>
      </c>
      <c r="AE55" s="25">
        <v>0.47946449541452102</v>
      </c>
      <c r="AF55" s="29">
        <v>0.37144692979536698</v>
      </c>
      <c r="AG55" s="70" t="str">
        <f t="shared" si="0"/>
        <v/>
      </c>
      <c r="AH55" s="71"/>
      <c r="AI55" s="72"/>
      <c r="AJ55" s="78" t="str">
        <f t="shared" si="1"/>
        <v/>
      </c>
      <c r="AK55" s="74" t="str">
        <f t="shared" si="2"/>
        <v/>
      </c>
    </row>
    <row r="56" spans="1:37" x14ac:dyDescent="0.35">
      <c r="A56" s="36" t="s">
        <v>95</v>
      </c>
      <c r="B56" s="37" t="s">
        <v>26</v>
      </c>
      <c r="C56" s="38">
        <v>80.615920448179267</v>
      </c>
      <c r="D56" s="39">
        <v>76.741463414634154</v>
      </c>
      <c r="E56" s="40">
        <v>0.89</v>
      </c>
      <c r="F56" s="41">
        <v>38352.9</v>
      </c>
      <c r="G56" s="42" t="s">
        <v>231</v>
      </c>
      <c r="H56" s="43" t="s">
        <v>39</v>
      </c>
      <c r="I56" s="44">
        <v>1.3220000000000001</v>
      </c>
      <c r="J56" s="45">
        <v>1.4038287868072501</v>
      </c>
      <c r="K56" s="46">
        <v>0.14002339652687101</v>
      </c>
      <c r="L56" s="46">
        <v>4.5745004009699599</v>
      </c>
      <c r="M56" s="46">
        <v>2.0452699743804801</v>
      </c>
      <c r="N56" s="46">
        <v>0.198908891609102</v>
      </c>
      <c r="O56" s="46">
        <v>0.13403317373926801</v>
      </c>
      <c r="P56" s="23">
        <v>8.4965646240329402</v>
      </c>
      <c r="Q56" s="45">
        <v>0.90996949815211403</v>
      </c>
      <c r="R56" s="46">
        <v>0.16724952517509201</v>
      </c>
      <c r="S56" s="46">
        <v>4.2936891992064297</v>
      </c>
      <c r="T56" s="46">
        <v>2.6060916684275601</v>
      </c>
      <c r="U56" s="46">
        <v>6.4593719258377704E-3</v>
      </c>
      <c r="V56" s="46">
        <v>0.13403317373926801</v>
      </c>
      <c r="W56" s="26">
        <v>8.1174924366262999</v>
      </c>
      <c r="X56" s="45">
        <v>1.4038287868072501</v>
      </c>
      <c r="Y56" s="46">
        <v>0.14002339652687101</v>
      </c>
      <c r="Z56" s="46">
        <v>3.8324383806878699</v>
      </c>
      <c r="AA56" s="46">
        <v>4.3012833888724398</v>
      </c>
      <c r="AB56" s="46">
        <v>0.13403317373926801</v>
      </c>
      <c r="AC56" s="27">
        <v>9.8116071266336995</v>
      </c>
      <c r="AD56" s="47">
        <v>1.69411469000739</v>
      </c>
      <c r="AE56" s="46">
        <v>5.3750561693691896</v>
      </c>
      <c r="AF56" s="48">
        <v>0.82733565784460406</v>
      </c>
      <c r="AG56" s="79">
        <f t="shared" si="0"/>
        <v>67.906267115872012</v>
      </c>
      <c r="AH56" s="71"/>
      <c r="AI56" s="72"/>
      <c r="AJ56" s="80">
        <f t="shared" si="1"/>
        <v>67.906267115872012</v>
      </c>
      <c r="AK56" s="81" t="str">
        <f t="shared" si="2"/>
        <v/>
      </c>
    </row>
    <row r="57" spans="1:37" x14ac:dyDescent="0.35">
      <c r="A57" s="12" t="s">
        <v>96</v>
      </c>
      <c r="B57" s="13" t="s">
        <v>44</v>
      </c>
      <c r="C57" s="14">
        <v>54.633173537192668</v>
      </c>
      <c r="D57" s="15">
        <v>57.066000000000003</v>
      </c>
      <c r="E57" s="16">
        <v>0.59699999999999998</v>
      </c>
      <c r="F57" s="17">
        <v>8917.34</v>
      </c>
      <c r="G57" s="18" t="s">
        <v>33</v>
      </c>
      <c r="H57" s="19" t="s">
        <v>35</v>
      </c>
      <c r="I57" s="31">
        <v>1.1850000000000001</v>
      </c>
      <c r="J57" s="24">
        <v>0.26495530119784999</v>
      </c>
      <c r="K57" s="25">
        <v>0.39855990999569202</v>
      </c>
      <c r="L57" s="25">
        <v>0.95207399764152001</v>
      </c>
      <c r="M57" s="25">
        <v>0.33526530242493302</v>
      </c>
      <c r="N57" s="25">
        <v>9.96422639817616E-5</v>
      </c>
      <c r="O57" s="25">
        <v>0.541117412013145</v>
      </c>
      <c r="P57" s="23">
        <v>2.4920715655371199</v>
      </c>
      <c r="Q57" s="24">
        <v>0.44007813308564703</v>
      </c>
      <c r="R57" s="25">
        <v>0.44215876504028501</v>
      </c>
      <c r="S57" s="25">
        <v>0.839325846417735</v>
      </c>
      <c r="T57" s="25">
        <v>0.62369963423811103</v>
      </c>
      <c r="U57" s="25">
        <v>1.3352746274868399E-2</v>
      </c>
      <c r="V57" s="25">
        <v>0.541117412013145</v>
      </c>
      <c r="W57" s="26">
        <v>2.8997325370697902</v>
      </c>
      <c r="X57" s="24">
        <v>0.26495530119784999</v>
      </c>
      <c r="Y57" s="25">
        <v>0.53010117585368099</v>
      </c>
      <c r="Z57" s="25">
        <v>4.5744916423832903E-2</v>
      </c>
      <c r="AA57" s="25">
        <v>4.9126606148561401E-3</v>
      </c>
      <c r="AB57" s="25">
        <v>0.541117412013145</v>
      </c>
      <c r="AC57" s="27">
        <v>1.38683146610337</v>
      </c>
      <c r="AD57" s="28">
        <v>-1.5129010709664199</v>
      </c>
      <c r="AE57" s="25">
        <v>1.9200788155430999</v>
      </c>
      <c r="AF57" s="29">
        <v>2.0909047767839199</v>
      </c>
      <c r="AG57" s="70">
        <f t="shared" si="0"/>
        <v>190.09636325619201</v>
      </c>
      <c r="AH57" s="71"/>
      <c r="AI57" s="72"/>
      <c r="AJ57" s="78">
        <f t="shared" si="1"/>
        <v>190.09636325619201</v>
      </c>
      <c r="AK57" s="74">
        <f t="shared" si="2"/>
        <v>175.04383942484219</v>
      </c>
    </row>
    <row r="58" spans="1:37" x14ac:dyDescent="0.35">
      <c r="A58" s="12" t="s">
        <v>97</v>
      </c>
      <c r="B58" s="13" t="s">
        <v>26</v>
      </c>
      <c r="C58" s="14">
        <v>58.013532874260804</v>
      </c>
      <c r="D58" s="15">
        <v>64.974999999999994</v>
      </c>
      <c r="E58" s="16">
        <v>0.498</v>
      </c>
      <c r="F58" s="17">
        <v>2918.29</v>
      </c>
      <c r="G58" s="18" t="s">
        <v>33</v>
      </c>
      <c r="H58" s="19" t="s">
        <v>28</v>
      </c>
      <c r="I58" s="31">
        <v>120.813</v>
      </c>
      <c r="J58" s="24">
        <v>0.276016054955316</v>
      </c>
      <c r="K58" s="25">
        <v>9.0190822153649999E-2</v>
      </c>
      <c r="L58" s="25">
        <v>0.36597774511428499</v>
      </c>
      <c r="M58" s="25">
        <v>4.8805176398484397E-2</v>
      </c>
      <c r="N58" s="25">
        <v>1.0943621474795999E-3</v>
      </c>
      <c r="O58" s="25">
        <v>3.3687633681195497E-2</v>
      </c>
      <c r="P58" s="23">
        <v>0.81577179445041104</v>
      </c>
      <c r="Q58" s="24">
        <v>0.27776617671466203</v>
      </c>
      <c r="R58" s="25">
        <v>8.9494479836391305E-2</v>
      </c>
      <c r="S58" s="25">
        <v>0.36745975186921598</v>
      </c>
      <c r="T58" s="25">
        <v>7.1352000630873005E-2</v>
      </c>
      <c r="U58" s="25">
        <v>1.1682540295552199E-3</v>
      </c>
      <c r="V58" s="25">
        <v>3.3687633681195497E-2</v>
      </c>
      <c r="W58" s="26">
        <v>0.84092829676189296</v>
      </c>
      <c r="X58" s="24">
        <v>0.276016054955316</v>
      </c>
      <c r="Y58" s="25">
        <v>9.0190822153649999E-2</v>
      </c>
      <c r="Z58" s="25">
        <v>4.6856067280715098E-2</v>
      </c>
      <c r="AA58" s="25">
        <v>2.2969884011398499E-3</v>
      </c>
      <c r="AB58" s="25">
        <v>3.3687633681195497E-2</v>
      </c>
      <c r="AC58" s="27">
        <v>0.44904756647201599</v>
      </c>
      <c r="AD58" s="28">
        <v>-0.39188073028987602</v>
      </c>
      <c r="AE58" s="25">
        <v>0.55682673741864397</v>
      </c>
      <c r="AF58" s="29">
        <v>1.8726931388777399</v>
      </c>
      <c r="AG58" s="70" t="str">
        <f t="shared" si="0"/>
        <v/>
      </c>
      <c r="AH58" s="71"/>
      <c r="AI58" s="72"/>
      <c r="AJ58" s="78" t="str">
        <f t="shared" si="1"/>
        <v/>
      </c>
      <c r="AK58" s="74">
        <f t="shared" si="2"/>
        <v>195.44045546048991</v>
      </c>
    </row>
    <row r="59" spans="1:37" x14ac:dyDescent="0.35">
      <c r="A59" s="12" t="s">
        <v>98</v>
      </c>
      <c r="B59" s="13" t="s">
        <v>26</v>
      </c>
      <c r="C59" s="14">
        <v>72.930283974358986</v>
      </c>
      <c r="D59" s="15">
        <v>67.114000000000004</v>
      </c>
      <c r="E59" s="16">
        <v>0.73</v>
      </c>
      <c r="F59" s="17">
        <v>11647.1</v>
      </c>
      <c r="G59" s="18" t="s">
        <v>45</v>
      </c>
      <c r="H59" s="19" t="s">
        <v>31</v>
      </c>
      <c r="I59" s="31">
        <v>0.90900000000000003</v>
      </c>
      <c r="J59" s="24">
        <v>0.54843570191818503</v>
      </c>
      <c r="K59" s="25">
        <v>8.6332505482143204E-2</v>
      </c>
      <c r="L59" s="25">
        <v>0.61152666691257895</v>
      </c>
      <c r="M59" s="25">
        <v>0.60790046874599701</v>
      </c>
      <c r="N59" s="25">
        <v>0.381430163531776</v>
      </c>
      <c r="O59" s="25">
        <v>0.140614979749425</v>
      </c>
      <c r="P59" s="23">
        <v>2.3762404863401101</v>
      </c>
      <c r="Q59" s="24">
        <v>0.771831624064927</v>
      </c>
      <c r="R59" s="25">
        <v>0.19680004307053101</v>
      </c>
      <c r="S59" s="25">
        <v>0.68750836907323398</v>
      </c>
      <c r="T59" s="25">
        <v>0.85879283903836601</v>
      </c>
      <c r="U59" s="25">
        <v>0.15747529569336</v>
      </c>
      <c r="V59" s="25">
        <v>0.140614979749425</v>
      </c>
      <c r="W59" s="26">
        <v>2.81302315068984</v>
      </c>
      <c r="X59" s="24">
        <v>0.54843570191818503</v>
      </c>
      <c r="Y59" s="25">
        <v>8.6332505482143204E-2</v>
      </c>
      <c r="Z59" s="25">
        <v>1.34637206921982</v>
      </c>
      <c r="AA59" s="25">
        <v>0.62225951886977404</v>
      </c>
      <c r="AB59" s="25">
        <v>0.140614979749425</v>
      </c>
      <c r="AC59" s="27">
        <v>2.7440147752393398</v>
      </c>
      <c r="AD59" s="28">
        <v>-6.9008375450500203E-2</v>
      </c>
      <c r="AE59" s="25">
        <v>1.8626635699063001</v>
      </c>
      <c r="AF59" s="29">
        <v>1.02514868945794</v>
      </c>
      <c r="AG59" s="70">
        <f t="shared" si="0"/>
        <v>195.95594496882819</v>
      </c>
      <c r="AH59" s="71"/>
      <c r="AI59" s="72"/>
      <c r="AJ59" s="78">
        <f t="shared" si="1"/>
        <v>195.95594496882819</v>
      </c>
      <c r="AK59" s="74">
        <f t="shared" si="2"/>
        <v>357.02138018000784</v>
      </c>
    </row>
    <row r="60" spans="1:37" x14ac:dyDescent="0.35">
      <c r="A60" s="12" t="s">
        <v>99</v>
      </c>
      <c r="B60" s="13" t="s">
        <v>44</v>
      </c>
      <c r="C60" s="14">
        <v>86.508737394957976</v>
      </c>
      <c r="D60" s="15">
        <v>81.934146341463418</v>
      </c>
      <c r="E60" s="16">
        <v>0.94</v>
      </c>
      <c r="F60" s="17">
        <v>49685.5</v>
      </c>
      <c r="G60" s="18" t="s">
        <v>231</v>
      </c>
      <c r="H60" s="19" t="s">
        <v>39</v>
      </c>
      <c r="I60" s="31">
        <v>5.5549999999999997</v>
      </c>
      <c r="J60" s="24">
        <v>0.84048197577333505</v>
      </c>
      <c r="K60" s="25">
        <v>8.6661410739356806E-2</v>
      </c>
      <c r="L60" s="25">
        <v>7.0262713036830498</v>
      </c>
      <c r="M60" s="25">
        <v>2.2444160541748102</v>
      </c>
      <c r="N60" s="25">
        <v>0.12825357594543299</v>
      </c>
      <c r="O60" s="25">
        <v>0.126549669123972</v>
      </c>
      <c r="P60" s="23">
        <v>10.452633989440001</v>
      </c>
      <c r="Q60" s="24">
        <v>0.94139847194149195</v>
      </c>
      <c r="R60" s="25">
        <v>0.16938682394455901</v>
      </c>
      <c r="S60" s="25">
        <v>0.94615663553427498</v>
      </c>
      <c r="T60" s="25">
        <v>3.0307697801157398</v>
      </c>
      <c r="U60" s="25">
        <v>0.14901834171380601</v>
      </c>
      <c r="V60" s="25">
        <v>0.126549669123972</v>
      </c>
      <c r="W60" s="26">
        <v>5.36327972237385</v>
      </c>
      <c r="X60" s="24">
        <v>0.84048197577333505</v>
      </c>
      <c r="Y60" s="25">
        <v>8.6661410739356806E-2</v>
      </c>
      <c r="Z60" s="25">
        <v>8.3901592067082404</v>
      </c>
      <c r="AA60" s="25">
        <v>2.3072012736784</v>
      </c>
      <c r="AB60" s="25">
        <v>0.126549669123972</v>
      </c>
      <c r="AC60" s="27">
        <v>11.751053536023299</v>
      </c>
      <c r="AD60" s="28">
        <v>6.3877738136494404</v>
      </c>
      <c r="AE60" s="25">
        <v>3.5513343541567099</v>
      </c>
      <c r="AF60" s="29">
        <v>0.456408415290808</v>
      </c>
      <c r="AG60" s="70">
        <f t="shared" si="0"/>
        <v>102.77826968693627</v>
      </c>
      <c r="AH60" s="71"/>
      <c r="AI60" s="72"/>
      <c r="AJ60" s="78">
        <f t="shared" si="1"/>
        <v>102.77826968693627</v>
      </c>
      <c r="AK60" s="74" t="str">
        <f t="shared" si="2"/>
        <v/>
      </c>
    </row>
    <row r="61" spans="1:37" x14ac:dyDescent="0.35">
      <c r="A61" s="36" t="s">
        <v>100</v>
      </c>
      <c r="B61" s="37" t="s">
        <v>26</v>
      </c>
      <c r="C61" s="38">
        <v>81.239405182072815</v>
      </c>
      <c r="D61" s="39">
        <v>82.324390243902442</v>
      </c>
      <c r="E61" s="40">
        <v>0.90300000000000002</v>
      </c>
      <c r="F61" s="41">
        <v>47995.3</v>
      </c>
      <c r="G61" s="42" t="s">
        <v>231</v>
      </c>
      <c r="H61" s="43" t="s">
        <v>39</v>
      </c>
      <c r="I61" s="44">
        <v>65.623999999999995</v>
      </c>
      <c r="J61" s="45">
        <v>1.0334991200744801</v>
      </c>
      <c r="K61" s="46">
        <v>0.18908281628506499</v>
      </c>
      <c r="L61" s="46">
        <v>0.39670246510003199</v>
      </c>
      <c r="M61" s="46">
        <v>1.5718809667661</v>
      </c>
      <c r="N61" s="46">
        <v>0.117066687591492</v>
      </c>
      <c r="O61" s="46">
        <v>0.150927202771518</v>
      </c>
      <c r="P61" s="23">
        <v>3.4591592585886901</v>
      </c>
      <c r="Q61" s="45">
        <v>1.01156744091055</v>
      </c>
      <c r="R61" s="46">
        <v>0.252990679075909</v>
      </c>
      <c r="S61" s="46">
        <v>0.48890331476723198</v>
      </c>
      <c r="T61" s="46">
        <v>2.19476387797339</v>
      </c>
      <c r="U61" s="46">
        <v>0.213972630238488</v>
      </c>
      <c r="V61" s="46">
        <v>0.150927202771518</v>
      </c>
      <c r="W61" s="26">
        <v>4.3131251457370796</v>
      </c>
      <c r="X61" s="45">
        <v>1.0334991200744801</v>
      </c>
      <c r="Y61" s="46">
        <v>0.18908281628506499</v>
      </c>
      <c r="Z61" s="46">
        <v>0.97382865361830995</v>
      </c>
      <c r="AA61" s="46">
        <v>0.111034045020811</v>
      </c>
      <c r="AB61" s="46">
        <v>0.150927202771518</v>
      </c>
      <c r="AC61" s="27">
        <v>2.45837183777018</v>
      </c>
      <c r="AD61" s="47">
        <v>-1.8547533079668901</v>
      </c>
      <c r="AE61" s="46">
        <v>2.8559669263443901</v>
      </c>
      <c r="AF61" s="48">
        <v>1.7544641048480301</v>
      </c>
      <c r="AG61" s="79">
        <f t="shared" si="0"/>
        <v>127.80260045489969</v>
      </c>
      <c r="AH61" s="71"/>
      <c r="AI61" s="72"/>
      <c r="AJ61" s="80">
        <f t="shared" si="1"/>
        <v>127.80260045489969</v>
      </c>
      <c r="AK61" s="81">
        <f t="shared" si="2"/>
        <v>208.61070852840422</v>
      </c>
    </row>
    <row r="62" spans="1:37" x14ac:dyDescent="0.35">
      <c r="A62" s="12" t="s">
        <v>101</v>
      </c>
      <c r="B62" s="13" t="s">
        <v>37</v>
      </c>
      <c r="C62" s="14"/>
      <c r="D62" s="15"/>
      <c r="E62" s="16"/>
      <c r="F62" s="17"/>
      <c r="G62" s="18" t="s">
        <v>41</v>
      </c>
      <c r="H62" s="19"/>
      <c r="I62" s="20">
        <v>0.314</v>
      </c>
      <c r="J62" s="21"/>
      <c r="K62" s="22"/>
      <c r="L62" s="22"/>
      <c r="M62" s="22"/>
      <c r="N62" s="22"/>
      <c r="O62" s="22"/>
      <c r="P62" s="23">
        <v>1.3308951120700401</v>
      </c>
      <c r="Q62" s="24"/>
      <c r="R62" s="25"/>
      <c r="S62" s="25"/>
      <c r="T62" s="25"/>
      <c r="U62" s="25"/>
      <c r="V62" s="25"/>
      <c r="W62" s="26">
        <v>1.5470530895313801</v>
      </c>
      <c r="X62" s="24"/>
      <c r="Y62" s="25"/>
      <c r="Z62" s="25"/>
      <c r="AA62" s="25"/>
      <c r="AB62" s="25"/>
      <c r="AC62" s="27">
        <v>85.646109982393099</v>
      </c>
      <c r="AD62" s="28">
        <v>84.099056892861697</v>
      </c>
      <c r="AE62" s="25">
        <v>1.02439236231469</v>
      </c>
      <c r="AF62" s="29">
        <v>1.8063319978565501E-2</v>
      </c>
      <c r="AG62" s="70">
        <f t="shared" si="0"/>
        <v>356.30878697226484</v>
      </c>
      <c r="AH62" s="71"/>
      <c r="AI62" s="72"/>
      <c r="AJ62" s="78">
        <f t="shared" si="1"/>
        <v>356.30878697226484</v>
      </c>
      <c r="AK62" s="74" t="str">
        <f t="shared" si="2"/>
        <v/>
      </c>
    </row>
    <row r="63" spans="1:37" x14ac:dyDescent="0.35">
      <c r="A63" s="12" t="s">
        <v>102</v>
      </c>
      <c r="B63" s="13" t="s">
        <v>37</v>
      </c>
      <c r="C63" s="14"/>
      <c r="D63" s="15">
        <v>79.486000000000004</v>
      </c>
      <c r="E63" s="16"/>
      <c r="F63" s="30"/>
      <c r="G63" s="18" t="s">
        <v>45</v>
      </c>
      <c r="H63" s="19" t="s">
        <v>39</v>
      </c>
      <c r="I63" s="31">
        <v>0.28399999999999997</v>
      </c>
      <c r="J63" s="32"/>
      <c r="K63" s="33"/>
      <c r="L63" s="33"/>
      <c r="M63" s="33"/>
      <c r="N63" s="33"/>
      <c r="O63" s="33"/>
      <c r="P63" s="23">
        <v>2.0214143882855602</v>
      </c>
      <c r="Q63" s="32"/>
      <c r="R63" s="33"/>
      <c r="S63" s="33"/>
      <c r="T63" s="33"/>
      <c r="U63" s="33"/>
      <c r="V63" s="33"/>
      <c r="W63" s="26">
        <v>3.7175979986123799</v>
      </c>
      <c r="X63" s="32"/>
      <c r="Y63" s="33"/>
      <c r="Z63" s="33"/>
      <c r="AA63" s="33"/>
      <c r="AB63" s="33"/>
      <c r="AC63" s="27">
        <v>1.1271489090723801</v>
      </c>
      <c r="AD63" s="34">
        <v>-2.5904490895399999</v>
      </c>
      <c r="AE63" s="33">
        <v>2.4616343302662602</v>
      </c>
      <c r="AF63" s="35">
        <v>3.29823146586007</v>
      </c>
      <c r="AG63" s="75">
        <f t="shared" si="0"/>
        <v>148.27547516390061</v>
      </c>
      <c r="AH63" s="71"/>
      <c r="AI63" s="72"/>
      <c r="AJ63" s="76">
        <f t="shared" si="1"/>
        <v>148.27547516390061</v>
      </c>
      <c r="AK63" s="77">
        <f t="shared" si="2"/>
        <v>110.9685611178169</v>
      </c>
    </row>
    <row r="64" spans="1:37" x14ac:dyDescent="0.35">
      <c r="A64" s="12" t="s">
        <v>103</v>
      </c>
      <c r="B64" s="13" t="s">
        <v>44</v>
      </c>
      <c r="C64" s="14">
        <v>62.828131442577053</v>
      </c>
      <c r="D64" s="15">
        <v>65.820999999999998</v>
      </c>
      <c r="E64" s="16">
        <v>0.70599999999999996</v>
      </c>
      <c r="F64" s="17">
        <v>15287.1</v>
      </c>
      <c r="G64" s="18" t="s">
        <v>33</v>
      </c>
      <c r="H64" s="19" t="s">
        <v>31</v>
      </c>
      <c r="I64" s="31">
        <v>2.3319999999999999</v>
      </c>
      <c r="J64" s="32">
        <v>0.33517673266660297</v>
      </c>
      <c r="K64" s="33">
        <v>1.9998559705809799E-2</v>
      </c>
      <c r="L64" s="33">
        <v>1.0157433278732599</v>
      </c>
      <c r="M64" s="33">
        <v>0.32338673673178098</v>
      </c>
      <c r="N64" s="33">
        <v>9.9453942120861893E-2</v>
      </c>
      <c r="O64" s="33">
        <v>4.7333569199238597E-2</v>
      </c>
      <c r="P64" s="23">
        <v>1.84109286829755</v>
      </c>
      <c r="Q64" s="32">
        <v>0.532791762115152</v>
      </c>
      <c r="R64" s="33">
        <v>0.108200302459944</v>
      </c>
      <c r="S64" s="33">
        <v>0.70801275820727605</v>
      </c>
      <c r="T64" s="33">
        <v>0.41612586998684098</v>
      </c>
      <c r="U64" s="33">
        <v>0.25199700918061602</v>
      </c>
      <c r="V64" s="33">
        <v>4.7333569199238597E-2</v>
      </c>
      <c r="W64" s="26">
        <v>2.06446127114907</v>
      </c>
      <c r="X64" s="32">
        <v>0.33517673266660297</v>
      </c>
      <c r="Y64" s="33">
        <v>0.91635882336357199</v>
      </c>
      <c r="Z64" s="33">
        <v>13.605873425670801</v>
      </c>
      <c r="AA64" s="33">
        <v>2.0288470598534301</v>
      </c>
      <c r="AB64" s="33">
        <v>4.7333569199238597E-2</v>
      </c>
      <c r="AC64" s="27">
        <v>16.9335896107537</v>
      </c>
      <c r="AD64" s="34">
        <v>14.8691283396046</v>
      </c>
      <c r="AE64" s="33">
        <v>1.3669979219007899</v>
      </c>
      <c r="AF64" s="35">
        <v>0.121915159077555</v>
      </c>
      <c r="AG64" s="75">
        <f t="shared" si="0"/>
        <v>267.0084527213275</v>
      </c>
      <c r="AH64" s="71"/>
      <c r="AI64" s="72"/>
      <c r="AJ64" s="76">
        <f t="shared" si="1"/>
        <v>267.0084527213275</v>
      </c>
      <c r="AK64" s="77" t="str">
        <f t="shared" si="2"/>
        <v/>
      </c>
    </row>
    <row r="65" spans="1:37" x14ac:dyDescent="0.35">
      <c r="A65" s="12" t="s">
        <v>104</v>
      </c>
      <c r="B65" s="13" t="s">
        <v>26</v>
      </c>
      <c r="C65" s="14">
        <v>60.165366456582632</v>
      </c>
      <c r="D65" s="15">
        <v>62.082999999999998</v>
      </c>
      <c r="E65" s="16">
        <v>0.5</v>
      </c>
      <c r="F65" s="17">
        <v>2266.11</v>
      </c>
      <c r="G65" s="18" t="s">
        <v>33</v>
      </c>
      <c r="H65" s="19" t="s">
        <v>28</v>
      </c>
      <c r="I65" s="31">
        <v>2.5579999999999998</v>
      </c>
      <c r="J65" s="24">
        <v>0.137435890516277</v>
      </c>
      <c r="K65" s="25">
        <v>2.6156969851140102E-2</v>
      </c>
      <c r="L65" s="25">
        <v>0.13913113178237099</v>
      </c>
      <c r="M65" s="25">
        <v>7.2482379289844495E-2</v>
      </c>
      <c r="N65" s="25">
        <v>8.6432948036408899E-2</v>
      </c>
      <c r="O65" s="25">
        <v>8.1956248336253895E-3</v>
      </c>
      <c r="P65" s="23">
        <v>0.46983494430966699</v>
      </c>
      <c r="Q65" s="24">
        <v>0.45023912537001198</v>
      </c>
      <c r="R65" s="25">
        <v>4.4053508477829399E-2</v>
      </c>
      <c r="S65" s="25">
        <v>0.13137183676693201</v>
      </c>
      <c r="T65" s="25">
        <v>0.13443378200978301</v>
      </c>
      <c r="U65" s="25">
        <v>8.5578277008882805E-2</v>
      </c>
      <c r="V65" s="25">
        <v>8.1956248336253895E-3</v>
      </c>
      <c r="W65" s="26">
        <v>0.85387215446706399</v>
      </c>
      <c r="X65" s="24">
        <v>0.137435890516277</v>
      </c>
      <c r="Y65" s="25">
        <v>2.6156969851140102E-2</v>
      </c>
      <c r="Z65" s="25">
        <v>6.7683378039555403E-2</v>
      </c>
      <c r="AA65" s="25">
        <v>0.21405039963577699</v>
      </c>
      <c r="AB65" s="25">
        <v>8.1956248336253895E-3</v>
      </c>
      <c r="AC65" s="27">
        <v>0.45352226287637498</v>
      </c>
      <c r="AD65" s="28">
        <v>-0.40034989159068901</v>
      </c>
      <c r="AE65" s="25">
        <v>0.56539760616373702</v>
      </c>
      <c r="AF65" s="29">
        <v>1.88275686633672</v>
      </c>
      <c r="AG65" s="70" t="str">
        <f t="shared" si="0"/>
        <v/>
      </c>
      <c r="AH65" s="71"/>
      <c r="AI65" s="72"/>
      <c r="AJ65" s="78" t="str">
        <f t="shared" si="1"/>
        <v/>
      </c>
      <c r="AK65" s="74">
        <f t="shared" si="2"/>
        <v>194.39578553343756</v>
      </c>
    </row>
    <row r="66" spans="1:37" x14ac:dyDescent="0.35">
      <c r="A66" s="36" t="s">
        <v>105</v>
      </c>
      <c r="B66" s="37" t="s">
        <v>44</v>
      </c>
      <c r="C66" s="38">
        <v>73.353412745098012</v>
      </c>
      <c r="D66" s="39">
        <v>71.694000000000003</v>
      </c>
      <c r="E66" s="40">
        <v>0.80200000000000005</v>
      </c>
      <c r="F66" s="41">
        <v>15925.5</v>
      </c>
      <c r="G66" s="42" t="s">
        <v>27</v>
      </c>
      <c r="H66" s="43" t="s">
        <v>35</v>
      </c>
      <c r="I66" s="44">
        <v>3.9689999999999999</v>
      </c>
      <c r="J66" s="45">
        <v>0.155702416941711</v>
      </c>
      <c r="K66" s="46">
        <v>0.240964742104913</v>
      </c>
      <c r="L66" s="46">
        <v>7.1566957141009802E-2</v>
      </c>
      <c r="M66" s="46">
        <v>0.94646204356082497</v>
      </c>
      <c r="N66" s="46">
        <v>0.413119309030205</v>
      </c>
      <c r="O66" s="46">
        <v>5.9808107626718503E-2</v>
      </c>
      <c r="P66" s="23">
        <v>1.8876235764053799</v>
      </c>
      <c r="Q66" s="45">
        <v>0.41557591134300098</v>
      </c>
      <c r="R66" s="46">
        <v>0.23456210581426301</v>
      </c>
      <c r="S66" s="46">
        <v>0.15221252125654899</v>
      </c>
      <c r="T66" s="46">
        <v>1.3517852651467801</v>
      </c>
      <c r="U66" s="46">
        <v>0.44153431692536999</v>
      </c>
      <c r="V66" s="46">
        <v>5.9808107626718503E-2</v>
      </c>
      <c r="W66" s="26">
        <v>2.6554782281126799</v>
      </c>
      <c r="X66" s="45">
        <v>0.155702416941711</v>
      </c>
      <c r="Y66" s="46">
        <v>0.42782884774801799</v>
      </c>
      <c r="Z66" s="46">
        <v>0.684855551476795</v>
      </c>
      <c r="AA66" s="46">
        <v>5.3067582361804401E-2</v>
      </c>
      <c r="AB66" s="46">
        <v>5.9808107626718503E-2</v>
      </c>
      <c r="AC66" s="27">
        <v>1.3812625061550501</v>
      </c>
      <c r="AD66" s="47">
        <v>-1.27421572195762</v>
      </c>
      <c r="AE66" s="46">
        <v>1.7583440630312099</v>
      </c>
      <c r="AF66" s="48">
        <v>1.9225007674352901</v>
      </c>
      <c r="AG66" s="79">
        <f t="shared" si="0"/>
        <v>207.58167168419607</v>
      </c>
      <c r="AH66" s="71"/>
      <c r="AI66" s="72"/>
      <c r="AJ66" s="80">
        <f t="shared" si="1"/>
        <v>207.58167168419607</v>
      </c>
      <c r="AK66" s="81">
        <f t="shared" si="2"/>
        <v>190.37703713807193</v>
      </c>
    </row>
    <row r="67" spans="1:37" x14ac:dyDescent="0.35">
      <c r="A67" s="12" t="s">
        <v>106</v>
      </c>
      <c r="B67" s="13" t="s">
        <v>26</v>
      </c>
      <c r="C67" s="14">
        <v>82.178738935574216</v>
      </c>
      <c r="D67" s="15">
        <v>80.900975609756102</v>
      </c>
      <c r="E67" s="16">
        <v>0.94199999999999995</v>
      </c>
      <c r="F67" s="30">
        <v>54192</v>
      </c>
      <c r="G67" s="18" t="s">
        <v>231</v>
      </c>
      <c r="H67" s="19" t="s">
        <v>39</v>
      </c>
      <c r="I67" s="31">
        <v>83.884</v>
      </c>
      <c r="J67" s="32">
        <v>0.56761965158771499</v>
      </c>
      <c r="K67" s="33">
        <v>9.4845155137063805E-2</v>
      </c>
      <c r="L67" s="33">
        <v>0.61444588260663302</v>
      </c>
      <c r="M67" s="33">
        <v>2.5273277465344002</v>
      </c>
      <c r="N67" s="33">
        <v>2.6574891191520299E-2</v>
      </c>
      <c r="O67" s="33">
        <v>0.178085031938996</v>
      </c>
      <c r="P67" s="23">
        <v>4.0088983589963298</v>
      </c>
      <c r="Q67" s="32">
        <v>0.88245907095582599</v>
      </c>
      <c r="R67" s="33">
        <v>0.196105064703368</v>
      </c>
      <c r="S67" s="33">
        <v>0.51917149770511495</v>
      </c>
      <c r="T67" s="33">
        <v>2.6687287060860898</v>
      </c>
      <c r="U67" s="33">
        <v>5.4129903114153603E-2</v>
      </c>
      <c r="V67" s="33">
        <v>0.178085031938996</v>
      </c>
      <c r="W67" s="26">
        <v>4.4986792745035498</v>
      </c>
      <c r="X67" s="32">
        <v>0.56761965158771399</v>
      </c>
      <c r="Y67" s="33">
        <v>9.4845155137063805E-2</v>
      </c>
      <c r="Z67" s="33">
        <v>0.69945463013477904</v>
      </c>
      <c r="AA67" s="33">
        <v>7.4531266164153703E-2</v>
      </c>
      <c r="AB67" s="33">
        <v>0.178085031938996</v>
      </c>
      <c r="AC67" s="27">
        <v>1.6145357349627101</v>
      </c>
      <c r="AD67" s="34">
        <v>-2.8841435395408301</v>
      </c>
      <c r="AE67" s="33">
        <v>2.97883293113154</v>
      </c>
      <c r="AF67" s="35">
        <v>2.7863609191700198</v>
      </c>
      <c r="AG67" s="75">
        <f t="shared" ref="AG67:AG130" si="3">IF(AE67&lt;1,"",$AH$5+(365/AE67))</f>
        <v>122.53120884538866</v>
      </c>
      <c r="AH67" s="71"/>
      <c r="AI67" s="72"/>
      <c r="AJ67" s="76">
        <f t="shared" ref="AJ67:AJ130" si="4">IF(AG67="","",$AH$7+(365/AE67))</f>
        <v>122.53120884538866</v>
      </c>
      <c r="AK67" s="77">
        <f t="shared" ref="AK67:AK130" si="5">IF(AF67&lt;1,"",$AH$7+(366/AF67))</f>
        <v>131.35412483068464</v>
      </c>
    </row>
    <row r="68" spans="1:37" x14ac:dyDescent="0.35">
      <c r="A68" s="12" t="s">
        <v>107</v>
      </c>
      <c r="B68" s="13" t="s">
        <v>26</v>
      </c>
      <c r="C68" s="14">
        <v>63.440276330532214</v>
      </c>
      <c r="D68" s="15">
        <v>63.795000000000002</v>
      </c>
      <c r="E68" s="16">
        <v>0.63200000000000001</v>
      </c>
      <c r="F68" s="17">
        <v>5784.7</v>
      </c>
      <c r="G68" s="18" t="s">
        <v>33</v>
      </c>
      <c r="H68" s="19" t="s">
        <v>35</v>
      </c>
      <c r="I68" s="31">
        <v>32.395000000000003</v>
      </c>
      <c r="J68" s="32">
        <v>0.402975230759542</v>
      </c>
      <c r="K68" s="33">
        <v>5.7813482714886601E-2</v>
      </c>
      <c r="L68" s="33">
        <v>0.61049736980466596</v>
      </c>
      <c r="M68" s="33">
        <v>0.21647217408062999</v>
      </c>
      <c r="N68" s="33">
        <v>0.14211823960051001</v>
      </c>
      <c r="O68" s="33">
        <v>0.115712302731214</v>
      </c>
      <c r="P68" s="23">
        <v>1.5455887996914499</v>
      </c>
      <c r="Q68" s="32">
        <v>0.42624321968916101</v>
      </c>
      <c r="R68" s="33">
        <v>7.8379049359775493E-2</v>
      </c>
      <c r="S68" s="33">
        <v>0.61522762671609499</v>
      </c>
      <c r="T68" s="33">
        <v>0.28728459476828</v>
      </c>
      <c r="U68" s="33">
        <v>0.23243118180143801</v>
      </c>
      <c r="V68" s="33">
        <v>0.115712302731214</v>
      </c>
      <c r="W68" s="26">
        <v>1.75527797506596</v>
      </c>
      <c r="X68" s="32">
        <v>0.402975230759542</v>
      </c>
      <c r="Y68" s="33">
        <v>0.17420549138445501</v>
      </c>
      <c r="Z68" s="33">
        <v>0.184274182110651</v>
      </c>
      <c r="AA68" s="33">
        <v>4.6136534534892103E-2</v>
      </c>
      <c r="AB68" s="33">
        <v>0.115712302731214</v>
      </c>
      <c r="AC68" s="27">
        <v>0.92330374152075401</v>
      </c>
      <c r="AD68" s="34">
        <v>-0.83197423354520506</v>
      </c>
      <c r="AE68" s="33">
        <v>1.1622699722227601</v>
      </c>
      <c r="AF68" s="35">
        <v>1.90108400532946</v>
      </c>
      <c r="AG68" s="75">
        <f t="shared" si="3"/>
        <v>314.04063489824398</v>
      </c>
      <c r="AH68" s="71"/>
      <c r="AI68" s="72"/>
      <c r="AJ68" s="76">
        <f t="shared" si="4"/>
        <v>314.04063489824398</v>
      </c>
      <c r="AK68" s="77">
        <f t="shared" si="5"/>
        <v>192.52173968849513</v>
      </c>
    </row>
    <row r="69" spans="1:37" x14ac:dyDescent="0.35">
      <c r="A69" s="12" t="s">
        <v>108</v>
      </c>
      <c r="B69" s="13" t="s">
        <v>26</v>
      </c>
      <c r="C69" s="14">
        <v>76.80567591036413</v>
      </c>
      <c r="D69" s="15">
        <v>80.182926829268297</v>
      </c>
      <c r="E69" s="16">
        <v>0.88700000000000001</v>
      </c>
      <c r="F69" s="17">
        <v>30488.2</v>
      </c>
      <c r="G69" s="18" t="s">
        <v>231</v>
      </c>
      <c r="H69" s="19" t="s">
        <v>39</v>
      </c>
      <c r="I69" s="31">
        <v>10.317</v>
      </c>
      <c r="J69" s="24">
        <v>0.98150969532739596</v>
      </c>
      <c r="K69" s="25">
        <v>0.126879641661795</v>
      </c>
      <c r="L69" s="25">
        <v>6.1875623029839198E-2</v>
      </c>
      <c r="M69" s="25">
        <v>1.6716744446730101</v>
      </c>
      <c r="N69" s="25">
        <v>5.27445083408703E-2</v>
      </c>
      <c r="O69" s="25">
        <v>7.0193199312568094E-2</v>
      </c>
      <c r="P69" s="23">
        <v>2.96487711234548</v>
      </c>
      <c r="Q69" s="24">
        <v>0.99806400367402204</v>
      </c>
      <c r="R69" s="25">
        <v>0.370081426708193</v>
      </c>
      <c r="S69" s="25">
        <v>0.30096833481862101</v>
      </c>
      <c r="T69" s="25">
        <v>1.9249219942123501</v>
      </c>
      <c r="U69" s="25">
        <v>0.115969386342194</v>
      </c>
      <c r="V69" s="25">
        <v>7.0193199312568094E-2</v>
      </c>
      <c r="W69" s="26">
        <v>3.7801983450679399</v>
      </c>
      <c r="X69" s="24">
        <v>0.98150969532739596</v>
      </c>
      <c r="Y69" s="25">
        <v>0.126879641661795</v>
      </c>
      <c r="Z69" s="25">
        <v>0.23262708556468201</v>
      </c>
      <c r="AA69" s="25">
        <v>0.19325491756381999</v>
      </c>
      <c r="AB69" s="25">
        <v>7.0193199312568094E-2</v>
      </c>
      <c r="AC69" s="27">
        <v>1.6044645394302599</v>
      </c>
      <c r="AD69" s="28">
        <v>-2.1757338056376798</v>
      </c>
      <c r="AE69" s="25">
        <v>2.5030856012156999</v>
      </c>
      <c r="AF69" s="29">
        <v>2.35604979241876</v>
      </c>
      <c r="AG69" s="70">
        <f t="shared" si="3"/>
        <v>145.82002302387366</v>
      </c>
      <c r="AH69" s="71"/>
      <c r="AI69" s="72"/>
      <c r="AJ69" s="78">
        <f t="shared" si="4"/>
        <v>145.82002302387366</v>
      </c>
      <c r="AK69" s="74">
        <f t="shared" si="5"/>
        <v>155.34476443482049</v>
      </c>
    </row>
    <row r="70" spans="1:37" x14ac:dyDescent="0.35">
      <c r="A70" s="12" t="s">
        <v>109</v>
      </c>
      <c r="B70" s="13" t="s">
        <v>37</v>
      </c>
      <c r="C70" s="14"/>
      <c r="D70" s="15">
        <v>74.936000000000007</v>
      </c>
      <c r="E70" s="16">
        <v>0.79500000000000004</v>
      </c>
      <c r="F70" s="17">
        <v>15667.8</v>
      </c>
      <c r="G70" s="18" t="s">
        <v>38</v>
      </c>
      <c r="H70" s="19" t="s">
        <v>31</v>
      </c>
      <c r="I70" s="31">
        <v>0.113</v>
      </c>
      <c r="J70" s="24"/>
      <c r="K70" s="25"/>
      <c r="L70" s="25"/>
      <c r="M70" s="25"/>
      <c r="N70" s="25"/>
      <c r="O70" s="25"/>
      <c r="P70" s="23">
        <v>1.0178481852394199</v>
      </c>
      <c r="Q70" s="24"/>
      <c r="R70" s="25"/>
      <c r="S70" s="25"/>
      <c r="T70" s="25"/>
      <c r="U70" s="25"/>
      <c r="V70" s="25"/>
      <c r="W70" s="26">
        <v>1.7770029131624101</v>
      </c>
      <c r="X70" s="24"/>
      <c r="Y70" s="25"/>
      <c r="Z70" s="25"/>
      <c r="AA70" s="25"/>
      <c r="AB70" s="25"/>
      <c r="AC70" s="27">
        <v>1.57930757695138</v>
      </c>
      <c r="AD70" s="28">
        <v>-0.19769533621103</v>
      </c>
      <c r="AE70" s="25">
        <v>1.17665529668794</v>
      </c>
      <c r="AF70" s="29">
        <v>1.12517848903926</v>
      </c>
      <c r="AG70" s="70">
        <f t="shared" si="3"/>
        <v>310.20129771854619</v>
      </c>
      <c r="AH70" s="71"/>
      <c r="AI70" s="72"/>
      <c r="AJ70" s="78">
        <f t="shared" si="4"/>
        <v>310.20129771854619</v>
      </c>
      <c r="AK70" s="74">
        <f t="shared" si="5"/>
        <v>325.28172513545934</v>
      </c>
    </row>
    <row r="71" spans="1:37" x14ac:dyDescent="0.35">
      <c r="A71" s="36" t="s">
        <v>110</v>
      </c>
      <c r="B71" s="37" t="s">
        <v>37</v>
      </c>
      <c r="C71" s="38"/>
      <c r="D71" s="39"/>
      <c r="E71" s="40"/>
      <c r="F71" s="41"/>
      <c r="G71" s="42" t="s">
        <v>38</v>
      </c>
      <c r="H71" s="43"/>
      <c r="I71" s="44">
        <v>0.4</v>
      </c>
      <c r="J71" s="45"/>
      <c r="K71" s="46"/>
      <c r="L71" s="46"/>
      <c r="M71" s="46"/>
      <c r="N71" s="46"/>
      <c r="O71" s="46"/>
      <c r="P71" s="23">
        <v>2.23235464411801</v>
      </c>
      <c r="Q71" s="45"/>
      <c r="R71" s="46"/>
      <c r="S71" s="46"/>
      <c r="T71" s="46"/>
      <c r="U71" s="46"/>
      <c r="V71" s="46"/>
      <c r="W71" s="26">
        <v>3.4199689843707102</v>
      </c>
      <c r="X71" s="45"/>
      <c r="Y71" s="46"/>
      <c r="Z71" s="46"/>
      <c r="AA71" s="46"/>
      <c r="AB71" s="46"/>
      <c r="AC71" s="27">
        <v>0.55072384377786399</v>
      </c>
      <c r="AD71" s="47">
        <v>-2.8692451405928399</v>
      </c>
      <c r="AE71" s="46">
        <v>2.2645571316519701</v>
      </c>
      <c r="AF71" s="48">
        <v>6.2099526341738702</v>
      </c>
      <c r="AG71" s="79">
        <f t="shared" si="3"/>
        <v>161.17941777593239</v>
      </c>
      <c r="AH71" s="71"/>
      <c r="AI71" s="72"/>
      <c r="AJ71" s="80">
        <f t="shared" si="4"/>
        <v>161.17941777593239</v>
      </c>
      <c r="AK71" s="81">
        <f t="shared" si="5"/>
        <v>58.937647605534458</v>
      </c>
    </row>
    <row r="72" spans="1:37" x14ac:dyDescent="0.35">
      <c r="A72" s="12" t="s">
        <v>111</v>
      </c>
      <c r="B72" s="13" t="s">
        <v>26</v>
      </c>
      <c r="C72" s="14">
        <v>61.002230322128845</v>
      </c>
      <c r="D72" s="15">
        <v>69.236999999999995</v>
      </c>
      <c r="E72" s="16">
        <v>0.627</v>
      </c>
      <c r="F72" s="17">
        <v>8489.15</v>
      </c>
      <c r="G72" s="18" t="s">
        <v>38</v>
      </c>
      <c r="H72" s="19" t="s">
        <v>35</v>
      </c>
      <c r="I72" s="31">
        <v>18.584</v>
      </c>
      <c r="J72" s="24">
        <v>0.29029679621119098</v>
      </c>
      <c r="K72" s="25">
        <v>0.13612144124757899</v>
      </c>
      <c r="L72" s="25">
        <v>0.48187163646895698</v>
      </c>
      <c r="M72" s="25">
        <v>0.35830852502375699</v>
      </c>
      <c r="N72" s="25">
        <v>5.81650441373293E-2</v>
      </c>
      <c r="O72" s="25">
        <v>0.22339545855235399</v>
      </c>
      <c r="P72" s="23">
        <v>1.5481589016411701</v>
      </c>
      <c r="Q72" s="24">
        <v>0.36330694267202202</v>
      </c>
      <c r="R72" s="25">
        <v>0.156230232897698</v>
      </c>
      <c r="S72" s="25">
        <v>0.56884589247857498</v>
      </c>
      <c r="T72" s="25">
        <v>0.50698132997816203</v>
      </c>
      <c r="U72" s="25">
        <v>7.5041848295792399E-2</v>
      </c>
      <c r="V72" s="25">
        <v>0.22339545855235399</v>
      </c>
      <c r="W72" s="26">
        <v>1.8938017048746001</v>
      </c>
      <c r="X72" s="24">
        <v>0.29029679621119098</v>
      </c>
      <c r="Y72" s="25">
        <v>0.13612144124757899</v>
      </c>
      <c r="Z72" s="25">
        <v>0.27385987317134403</v>
      </c>
      <c r="AA72" s="25">
        <v>3.9997542664421001E-2</v>
      </c>
      <c r="AB72" s="25">
        <v>0.22339545855235399</v>
      </c>
      <c r="AC72" s="27">
        <v>0.96367111184688803</v>
      </c>
      <c r="AD72" s="28">
        <v>-0.93013059302771195</v>
      </c>
      <c r="AE72" s="25">
        <v>1.25399445910401</v>
      </c>
      <c r="AF72" s="29">
        <v>1.9651950562729901</v>
      </c>
      <c r="AG72" s="70">
        <f t="shared" si="3"/>
        <v>291.06986665698321</v>
      </c>
      <c r="AH72" s="71"/>
      <c r="AI72" s="72"/>
      <c r="AJ72" s="78">
        <f t="shared" si="4"/>
        <v>291.06986665698321</v>
      </c>
      <c r="AK72" s="74">
        <f t="shared" si="5"/>
        <v>186.24105471449855</v>
      </c>
    </row>
    <row r="73" spans="1:37" x14ac:dyDescent="0.35">
      <c r="A73" s="12" t="s">
        <v>112</v>
      </c>
      <c r="B73" s="13" t="s">
        <v>26</v>
      </c>
      <c r="C73" s="14">
        <v>51.271180345471528</v>
      </c>
      <c r="D73" s="15">
        <v>58.892000000000003</v>
      </c>
      <c r="E73" s="16">
        <v>0.46500000000000002</v>
      </c>
      <c r="F73" s="17">
        <v>2594.7199999999998</v>
      </c>
      <c r="G73" s="18" t="s">
        <v>33</v>
      </c>
      <c r="H73" s="19" t="s">
        <v>28</v>
      </c>
      <c r="I73" s="31">
        <v>13.866</v>
      </c>
      <c r="J73" s="24">
        <v>0.28374007068347301</v>
      </c>
      <c r="K73" s="25">
        <v>0.470258810755186</v>
      </c>
      <c r="L73" s="25">
        <v>0.37023945682522702</v>
      </c>
      <c r="M73" s="25">
        <v>7.6123150357023397E-2</v>
      </c>
      <c r="N73" s="25">
        <v>0.11090351045225599</v>
      </c>
      <c r="O73" s="25">
        <v>5.3672517263790201E-2</v>
      </c>
      <c r="P73" s="23">
        <v>1.3649375163369599</v>
      </c>
      <c r="Q73" s="24">
        <v>0.39814061536045497</v>
      </c>
      <c r="R73" s="25">
        <v>0.47693646606426598</v>
      </c>
      <c r="S73" s="25">
        <v>0.37221850668597001</v>
      </c>
      <c r="T73" s="25">
        <v>0.114987266023414</v>
      </c>
      <c r="U73" s="25">
        <v>0.109973282009177</v>
      </c>
      <c r="V73" s="25">
        <v>5.3672517263790201E-2</v>
      </c>
      <c r="W73" s="26">
        <v>1.52592865340707</v>
      </c>
      <c r="X73" s="24">
        <v>0.28374007068347301</v>
      </c>
      <c r="Y73" s="25">
        <v>0.62986737058773001</v>
      </c>
      <c r="Z73" s="25">
        <v>0.49642720611276903</v>
      </c>
      <c r="AA73" s="25">
        <v>0.25515116777052799</v>
      </c>
      <c r="AB73" s="25">
        <v>5.3672517263790201E-2</v>
      </c>
      <c r="AC73" s="27">
        <v>1.71885833241829</v>
      </c>
      <c r="AD73" s="28">
        <v>0.19292967901121999</v>
      </c>
      <c r="AE73" s="25">
        <v>1.0104046645618601</v>
      </c>
      <c r="AF73" s="29">
        <v>0.88775707958445604</v>
      </c>
      <c r="AG73" s="70">
        <f t="shared" si="3"/>
        <v>361.2414043617606</v>
      </c>
      <c r="AH73" s="71"/>
      <c r="AI73" s="72"/>
      <c r="AJ73" s="78">
        <f t="shared" si="4"/>
        <v>361.2414043617606</v>
      </c>
      <c r="AK73" s="74" t="str">
        <f t="shared" si="5"/>
        <v/>
      </c>
    </row>
    <row r="74" spans="1:37" x14ac:dyDescent="0.35">
      <c r="A74" s="12" t="s">
        <v>113</v>
      </c>
      <c r="B74" s="13" t="s">
        <v>26</v>
      </c>
      <c r="C74" s="14"/>
      <c r="D74" s="15">
        <v>59.652000000000001</v>
      </c>
      <c r="E74" s="16">
        <v>0.48299999999999998</v>
      </c>
      <c r="F74" s="17">
        <v>2384.48</v>
      </c>
      <c r="G74" s="18" t="s">
        <v>33</v>
      </c>
      <c r="H74" s="19" t="s">
        <v>28</v>
      </c>
      <c r="I74" s="31">
        <v>2.0630000000000002</v>
      </c>
      <c r="J74" s="24">
        <v>0.45162350312062199</v>
      </c>
      <c r="K74" s="25">
        <v>6.9974044781323796E-2</v>
      </c>
      <c r="L74" s="25">
        <v>0.57377144807330405</v>
      </c>
      <c r="M74" s="25">
        <v>3.9612220279596003E-2</v>
      </c>
      <c r="N74" s="25">
        <v>9.7187655012834606E-2</v>
      </c>
      <c r="O74" s="25">
        <v>2.7108979530049499E-2</v>
      </c>
      <c r="P74" s="23">
        <v>1.25927785079773</v>
      </c>
      <c r="Q74" s="24">
        <v>0.39385918945042098</v>
      </c>
      <c r="R74" s="25">
        <v>7.1814052619767907E-2</v>
      </c>
      <c r="S74" s="25">
        <v>0.57367074146501995</v>
      </c>
      <c r="T74" s="25">
        <v>5.5640490101918003E-2</v>
      </c>
      <c r="U74" s="25">
        <v>8.5151391453240202E-2</v>
      </c>
      <c r="V74" s="25">
        <v>2.7108979530049499E-2</v>
      </c>
      <c r="W74" s="26">
        <v>1.20724484462042</v>
      </c>
      <c r="X74" s="24">
        <v>0.45162350312062199</v>
      </c>
      <c r="Y74" s="25">
        <v>6.9974044781323796E-2</v>
      </c>
      <c r="Z74" s="25">
        <v>0.26077353758517702</v>
      </c>
      <c r="AA74" s="25">
        <v>1.43411508186433</v>
      </c>
      <c r="AB74" s="25">
        <v>2.7108979530049499E-2</v>
      </c>
      <c r="AC74" s="27">
        <v>2.2435951468814999</v>
      </c>
      <c r="AD74" s="28">
        <v>1.0363503022610701</v>
      </c>
      <c r="AE74" s="25">
        <v>0.79938588186883797</v>
      </c>
      <c r="AF74" s="29">
        <v>0.53808497771910302</v>
      </c>
      <c r="AG74" s="70" t="str">
        <f t="shared" si="3"/>
        <v/>
      </c>
      <c r="AH74" s="71"/>
      <c r="AI74" s="72"/>
      <c r="AJ74" s="78" t="str">
        <f t="shared" si="4"/>
        <v/>
      </c>
      <c r="AK74" s="74" t="str">
        <f t="shared" si="5"/>
        <v/>
      </c>
    </row>
    <row r="75" spans="1:37" x14ac:dyDescent="0.35">
      <c r="A75" s="12" t="s">
        <v>114</v>
      </c>
      <c r="B75" s="13" t="s">
        <v>37</v>
      </c>
      <c r="C75" s="14">
        <v>63.891455765639591</v>
      </c>
      <c r="D75" s="15">
        <v>65.673000000000002</v>
      </c>
      <c r="E75" s="16">
        <v>0.71399999999999997</v>
      </c>
      <c r="F75" s="17">
        <v>32768.400000000001</v>
      </c>
      <c r="G75" s="18" t="s">
        <v>41</v>
      </c>
      <c r="H75" s="19" t="s">
        <v>35</v>
      </c>
      <c r="I75" s="31">
        <v>0.79400000000000004</v>
      </c>
      <c r="J75" s="24"/>
      <c r="K75" s="25"/>
      <c r="L75" s="25"/>
      <c r="M75" s="25"/>
      <c r="N75" s="25"/>
      <c r="O75" s="25"/>
      <c r="P75" s="23">
        <v>4.5308299182055798</v>
      </c>
      <c r="Q75" s="24"/>
      <c r="R75" s="25"/>
      <c r="S75" s="25"/>
      <c r="T75" s="25"/>
      <c r="U75" s="25"/>
      <c r="V75" s="25"/>
      <c r="W75" s="26">
        <v>3.31529422325749</v>
      </c>
      <c r="X75" s="24"/>
      <c r="Y75" s="25"/>
      <c r="Z75" s="25"/>
      <c r="AA75" s="25"/>
      <c r="AB75" s="25"/>
      <c r="AC75" s="27">
        <v>70.507412964617004</v>
      </c>
      <c r="AD75" s="28">
        <v>67.192118741359494</v>
      </c>
      <c r="AE75" s="25">
        <v>2.19524598354911</v>
      </c>
      <c r="AF75" s="29">
        <v>4.7020505842714902E-2</v>
      </c>
      <c r="AG75" s="70">
        <f t="shared" si="3"/>
        <v>166.26838301277527</v>
      </c>
      <c r="AH75" s="71"/>
      <c r="AI75" s="72"/>
      <c r="AJ75" s="78">
        <f t="shared" si="4"/>
        <v>166.26838301277527</v>
      </c>
      <c r="AK75" s="74" t="str">
        <f t="shared" si="5"/>
        <v/>
      </c>
    </row>
    <row r="76" spans="1:37" x14ac:dyDescent="0.35">
      <c r="A76" s="36" t="s">
        <v>115</v>
      </c>
      <c r="B76" s="37" t="s">
        <v>26</v>
      </c>
      <c r="C76" s="38">
        <v>51.908938655462187</v>
      </c>
      <c r="D76" s="39">
        <v>63.192</v>
      </c>
      <c r="E76" s="40">
        <v>0.53500000000000003</v>
      </c>
      <c r="F76" s="41">
        <v>2731.34</v>
      </c>
      <c r="G76" s="42" t="s">
        <v>38</v>
      </c>
      <c r="H76" s="43" t="s">
        <v>28</v>
      </c>
      <c r="I76" s="44">
        <v>11.68</v>
      </c>
      <c r="J76" s="45">
        <v>0.14481752026216599</v>
      </c>
      <c r="K76" s="46">
        <v>2.8834151303647301E-2</v>
      </c>
      <c r="L76" s="46">
        <v>8.3895299229114706E-2</v>
      </c>
      <c r="M76" s="46">
        <v>8.9210105680767399E-2</v>
      </c>
      <c r="N76" s="46">
        <v>2.9184607880129599E-3</v>
      </c>
      <c r="O76" s="46">
        <v>2.6237387523076399E-2</v>
      </c>
      <c r="P76" s="23">
        <v>0.37591292478678501</v>
      </c>
      <c r="Q76" s="45">
        <v>0.31449542466192298</v>
      </c>
      <c r="R76" s="46">
        <v>3.3689481127509698E-2</v>
      </c>
      <c r="S76" s="46">
        <v>9.2174258886689106E-2</v>
      </c>
      <c r="T76" s="46">
        <v>0.104051359467213</v>
      </c>
      <c r="U76" s="46">
        <v>2.03643166013888E-2</v>
      </c>
      <c r="V76" s="46">
        <v>2.6237387523076399E-2</v>
      </c>
      <c r="W76" s="26">
        <v>0.59101222826779998</v>
      </c>
      <c r="X76" s="45">
        <v>0.14481752026216599</v>
      </c>
      <c r="Y76" s="46">
        <v>2.8834151303647301E-2</v>
      </c>
      <c r="Z76" s="46">
        <v>2.5123593790482301E-2</v>
      </c>
      <c r="AA76" s="46">
        <v>1.06869601554329E-2</v>
      </c>
      <c r="AB76" s="46">
        <v>2.6237387523076399E-2</v>
      </c>
      <c r="AC76" s="27">
        <v>0.23569961303480499</v>
      </c>
      <c r="AD76" s="47">
        <v>-0.35531261523299401</v>
      </c>
      <c r="AE76" s="46">
        <v>0.39134300999037902</v>
      </c>
      <c r="AF76" s="48">
        <v>2.50748068975627</v>
      </c>
      <c r="AG76" s="79" t="str">
        <f t="shared" si="3"/>
        <v/>
      </c>
      <c r="AH76" s="71"/>
      <c r="AI76" s="72"/>
      <c r="AJ76" s="80" t="str">
        <f t="shared" si="4"/>
        <v/>
      </c>
      <c r="AK76" s="81">
        <f t="shared" si="5"/>
        <v>145.96323772111506</v>
      </c>
    </row>
    <row r="77" spans="1:37" x14ac:dyDescent="0.35">
      <c r="A77" s="12" t="s">
        <v>116</v>
      </c>
      <c r="B77" s="13" t="s">
        <v>37</v>
      </c>
      <c r="C77" s="14">
        <v>63.067973926237165</v>
      </c>
      <c r="D77" s="15">
        <v>70.123000000000005</v>
      </c>
      <c r="E77" s="16">
        <v>0.621</v>
      </c>
      <c r="F77" s="17">
        <v>5773.16</v>
      </c>
      <c r="G77" s="18" t="s">
        <v>38</v>
      </c>
      <c r="H77" s="19" t="s">
        <v>35</v>
      </c>
      <c r="I77" s="20">
        <v>10.221</v>
      </c>
      <c r="J77" s="21"/>
      <c r="K77" s="22"/>
      <c r="L77" s="22"/>
      <c r="M77" s="22"/>
      <c r="N77" s="22"/>
      <c r="O77" s="22"/>
      <c r="P77" s="23">
        <v>1.2888822315317701</v>
      </c>
      <c r="Q77" s="24"/>
      <c r="R77" s="25"/>
      <c r="S77" s="25"/>
      <c r="T77" s="25"/>
      <c r="U77" s="25"/>
      <c r="V77" s="25"/>
      <c r="W77" s="26">
        <v>1.3470789073876599</v>
      </c>
      <c r="X77" s="24"/>
      <c r="Y77" s="25"/>
      <c r="Z77" s="25"/>
      <c r="AA77" s="25"/>
      <c r="AB77" s="25"/>
      <c r="AC77" s="27">
        <v>1.6511195744307801</v>
      </c>
      <c r="AD77" s="28">
        <v>0.30404066704311999</v>
      </c>
      <c r="AE77" s="25">
        <v>0.89197801517021402</v>
      </c>
      <c r="AF77" s="29">
        <v>0.81585787501311802</v>
      </c>
      <c r="AG77" s="70" t="str">
        <f t="shared" si="3"/>
        <v/>
      </c>
      <c r="AH77" s="71"/>
      <c r="AI77" s="72"/>
      <c r="AJ77" s="78" t="str">
        <f t="shared" si="4"/>
        <v/>
      </c>
      <c r="AK77" s="74" t="str">
        <f t="shared" si="5"/>
        <v/>
      </c>
    </row>
    <row r="78" spans="1:37" x14ac:dyDescent="0.35">
      <c r="A78" s="12" t="s">
        <v>117</v>
      </c>
      <c r="B78" s="13" t="s">
        <v>44</v>
      </c>
      <c r="C78" s="14">
        <v>79.008224728641451</v>
      </c>
      <c r="D78" s="15">
        <v>74.465853658536588</v>
      </c>
      <c r="E78" s="16">
        <v>0.84599999999999997</v>
      </c>
      <c r="F78" s="30">
        <v>35069</v>
      </c>
      <c r="G78" s="18" t="s">
        <v>231</v>
      </c>
      <c r="H78" s="19" t="s">
        <v>39</v>
      </c>
      <c r="I78" s="31">
        <v>9.6059999999999999</v>
      </c>
      <c r="J78" s="32">
        <v>1.7044499779194</v>
      </c>
      <c r="K78" s="33">
        <v>4.2355403311669301E-2</v>
      </c>
      <c r="L78" s="33">
        <v>0.302586604757903</v>
      </c>
      <c r="M78" s="33">
        <v>1.6742169195066099</v>
      </c>
      <c r="N78" s="33">
        <v>2.0950132756473298E-3</v>
      </c>
      <c r="O78" s="33">
        <v>0.12156741536372399</v>
      </c>
      <c r="P78" s="23">
        <v>3.84727133413495</v>
      </c>
      <c r="Q78" s="32">
        <v>1.0597163405824399</v>
      </c>
      <c r="R78" s="33">
        <v>8.2961152092109497E-2</v>
      </c>
      <c r="S78" s="33">
        <v>0.39206190616368702</v>
      </c>
      <c r="T78" s="33">
        <v>2.1142465991700101</v>
      </c>
      <c r="U78" s="33">
        <v>1.8032414160187301E-2</v>
      </c>
      <c r="V78" s="33">
        <v>0.12156741536372399</v>
      </c>
      <c r="W78" s="26">
        <v>3.7885858275321498</v>
      </c>
      <c r="X78" s="32">
        <v>1.7044499779194</v>
      </c>
      <c r="Y78" s="33">
        <v>7.64273559201821E-2</v>
      </c>
      <c r="Z78" s="33">
        <v>0.66167517354307603</v>
      </c>
      <c r="AA78" s="33">
        <v>6.5520519779421098E-3</v>
      </c>
      <c r="AB78" s="33">
        <v>0.12156741536372399</v>
      </c>
      <c r="AC78" s="27">
        <v>2.5706719747243199</v>
      </c>
      <c r="AD78" s="34">
        <v>-1.2179138528078299</v>
      </c>
      <c r="AE78" s="33">
        <v>2.5086394332293001</v>
      </c>
      <c r="AF78" s="35">
        <v>1.47377256405436</v>
      </c>
      <c r="AG78" s="75">
        <f t="shared" si="3"/>
        <v>145.49719468060258</v>
      </c>
      <c r="AH78" s="71"/>
      <c r="AI78" s="72"/>
      <c r="AJ78" s="76">
        <f t="shared" si="4"/>
        <v>145.49719468060258</v>
      </c>
      <c r="AK78" s="77">
        <f t="shared" si="5"/>
        <v>248.34225370102638</v>
      </c>
    </row>
    <row r="79" spans="1:37" x14ac:dyDescent="0.35">
      <c r="A79" s="12" t="s">
        <v>118</v>
      </c>
      <c r="B79" s="13" t="s">
        <v>26</v>
      </c>
      <c r="C79" s="14">
        <v>60.317517997198877</v>
      </c>
      <c r="D79" s="15">
        <v>67.239999999999995</v>
      </c>
      <c r="E79" s="16">
        <v>0.63300000000000001</v>
      </c>
      <c r="F79" s="17">
        <v>7158.92</v>
      </c>
      <c r="G79" s="18" t="s">
        <v>45</v>
      </c>
      <c r="H79" s="19" t="s">
        <v>35</v>
      </c>
      <c r="I79" s="31">
        <v>1406.6320000000001</v>
      </c>
      <c r="J79" s="32">
        <v>0.24304554185753999</v>
      </c>
      <c r="K79" s="33">
        <v>2.9884241431436401E-3</v>
      </c>
      <c r="L79" s="33">
        <v>0.104292559445095</v>
      </c>
      <c r="M79" s="33">
        <v>0.59408230754676095</v>
      </c>
      <c r="N79" s="33">
        <v>1.6998321372848499E-2</v>
      </c>
      <c r="O79" s="33">
        <v>5.0541897954096103E-2</v>
      </c>
      <c r="P79" s="23">
        <v>1.0119490523194801</v>
      </c>
      <c r="Q79" s="32">
        <v>0.239529220842707</v>
      </c>
      <c r="R79" s="33">
        <v>6.8568837750781399E-3</v>
      </c>
      <c r="S79" s="33">
        <v>0.109099505242941</v>
      </c>
      <c r="T79" s="33">
        <v>0.61855370805888099</v>
      </c>
      <c r="U79" s="33">
        <v>1.30467895372266E-2</v>
      </c>
      <c r="V79" s="33">
        <v>5.0541897954096103E-2</v>
      </c>
      <c r="W79" s="26">
        <v>1.0376280054109299</v>
      </c>
      <c r="X79" s="32">
        <v>0.24304554185753999</v>
      </c>
      <c r="Y79" s="33">
        <v>2.9884241431436401E-3</v>
      </c>
      <c r="Z79" s="33">
        <v>1.96116827084277E-2</v>
      </c>
      <c r="AA79" s="33">
        <v>2.6040105258583999E-2</v>
      </c>
      <c r="AB79" s="33">
        <v>5.0541897954096103E-2</v>
      </c>
      <c r="AC79" s="27">
        <v>0.342227651921791</v>
      </c>
      <c r="AD79" s="34">
        <v>-0.69540035348913798</v>
      </c>
      <c r="AE79" s="33">
        <v>0.68707286831944903</v>
      </c>
      <c r="AF79" s="35">
        <v>3.03198178050223</v>
      </c>
      <c r="AG79" s="75" t="str">
        <f t="shared" si="3"/>
        <v/>
      </c>
      <c r="AH79" s="71"/>
      <c r="AI79" s="72"/>
      <c r="AJ79" s="76" t="str">
        <f t="shared" si="4"/>
        <v/>
      </c>
      <c r="AK79" s="77">
        <f t="shared" si="5"/>
        <v>120.71312642893726</v>
      </c>
    </row>
    <row r="80" spans="1:37" x14ac:dyDescent="0.35">
      <c r="A80" s="12" t="s">
        <v>119</v>
      </c>
      <c r="B80" s="13" t="s">
        <v>26</v>
      </c>
      <c r="C80" s="14">
        <v>69.162250163398681</v>
      </c>
      <c r="D80" s="15">
        <v>67.569999999999993</v>
      </c>
      <c r="E80" s="16">
        <v>0.70499999999999996</v>
      </c>
      <c r="F80" s="17">
        <v>12449.3</v>
      </c>
      <c r="G80" s="18" t="s">
        <v>45</v>
      </c>
      <c r="H80" s="19" t="s">
        <v>35</v>
      </c>
      <c r="I80" s="31">
        <v>279.13400000000001</v>
      </c>
      <c r="J80" s="24">
        <v>0.49364369583282902</v>
      </c>
      <c r="K80" s="25">
        <v>1.7234148170530001E-2</v>
      </c>
      <c r="L80" s="25">
        <v>0.26253652441338299</v>
      </c>
      <c r="M80" s="25">
        <v>0.783948798353863</v>
      </c>
      <c r="N80" s="25">
        <v>0.22610159524516699</v>
      </c>
      <c r="O80" s="25">
        <v>8.3199366806637406E-2</v>
      </c>
      <c r="P80" s="23">
        <v>1.86666412882241</v>
      </c>
      <c r="Q80" s="24">
        <v>0.46447968656125799</v>
      </c>
      <c r="R80" s="25">
        <v>4.1130558155200399E-2</v>
      </c>
      <c r="S80" s="25">
        <v>0.147029356740003</v>
      </c>
      <c r="T80" s="25">
        <v>0.74874269411220695</v>
      </c>
      <c r="U80" s="25">
        <v>0.194047582045072</v>
      </c>
      <c r="V80" s="25">
        <v>8.3199366806637406E-2</v>
      </c>
      <c r="W80" s="26">
        <v>1.6786292444203801</v>
      </c>
      <c r="X80" s="24">
        <v>0.49364369583282902</v>
      </c>
      <c r="Y80" s="25">
        <v>5.1272839814565201E-2</v>
      </c>
      <c r="Z80" s="25">
        <v>0.26026426225243099</v>
      </c>
      <c r="AA80" s="25">
        <v>0.33899050266379399</v>
      </c>
      <c r="AB80" s="25">
        <v>8.3199366806637406E-2</v>
      </c>
      <c r="AC80" s="27">
        <v>1.22737066737026</v>
      </c>
      <c r="AD80" s="28">
        <v>-0.45125857705012001</v>
      </c>
      <c r="AE80" s="25">
        <v>1.1115164623492</v>
      </c>
      <c r="AF80" s="29">
        <v>1.36766283328</v>
      </c>
      <c r="AG80" s="70">
        <f t="shared" si="3"/>
        <v>328.38020161084188</v>
      </c>
      <c r="AH80" s="71"/>
      <c r="AI80" s="72"/>
      <c r="AJ80" s="78">
        <f t="shared" si="4"/>
        <v>328.38020161084188</v>
      </c>
      <c r="AK80" s="74">
        <f t="shared" si="5"/>
        <v>267.60981661118905</v>
      </c>
    </row>
    <row r="81" spans="1:37" x14ac:dyDescent="0.35">
      <c r="A81" s="36" t="s">
        <v>120</v>
      </c>
      <c r="B81" s="37" t="s">
        <v>44</v>
      </c>
      <c r="C81" s="38">
        <v>68.587599579831945</v>
      </c>
      <c r="D81" s="39">
        <v>73.875</v>
      </c>
      <c r="E81" s="40">
        <v>0.77400000000000002</v>
      </c>
      <c r="F81" s="41">
        <v>15701.7</v>
      </c>
      <c r="G81" s="42" t="s">
        <v>27</v>
      </c>
      <c r="H81" s="43" t="s">
        <v>31</v>
      </c>
      <c r="I81" s="44">
        <v>86.022999999999996</v>
      </c>
      <c r="J81" s="45">
        <v>0.39459151918938801</v>
      </c>
      <c r="K81" s="46">
        <v>6.1913419485906902E-2</v>
      </c>
      <c r="L81" s="46">
        <v>3.38466528810303E-3</v>
      </c>
      <c r="M81" s="46">
        <v>2.5283329646610002</v>
      </c>
      <c r="N81" s="46">
        <v>0.147951352647757</v>
      </c>
      <c r="O81" s="46">
        <v>7.1972570161813895E-2</v>
      </c>
      <c r="P81" s="23">
        <v>3.2081464914339701</v>
      </c>
      <c r="Q81" s="45">
        <v>0.52192766753011199</v>
      </c>
      <c r="R81" s="46">
        <v>8.6977198388224999E-2</v>
      </c>
      <c r="S81" s="46">
        <v>1.81738225604418E-2</v>
      </c>
      <c r="T81" s="46">
        <v>2.4207014681788102</v>
      </c>
      <c r="U81" s="46">
        <v>0.12889677291478599</v>
      </c>
      <c r="V81" s="46">
        <v>7.1972570161813895E-2</v>
      </c>
      <c r="W81" s="26">
        <v>3.2486494997341899</v>
      </c>
      <c r="X81" s="45">
        <v>0.39459151918938801</v>
      </c>
      <c r="Y81" s="46">
        <v>6.1913419485906902E-2</v>
      </c>
      <c r="Z81" s="46">
        <v>5.3259351608013601E-2</v>
      </c>
      <c r="AA81" s="46">
        <v>0.16957782249936301</v>
      </c>
      <c r="AB81" s="46">
        <v>7.1972570161813895E-2</v>
      </c>
      <c r="AC81" s="27">
        <v>0.751314682944485</v>
      </c>
      <c r="AD81" s="47">
        <v>-2.4973348167896998</v>
      </c>
      <c r="AE81" s="46">
        <v>2.1511166991516899</v>
      </c>
      <c r="AF81" s="48">
        <v>4.3239531630107004</v>
      </c>
      <c r="AG81" s="79">
        <f t="shared" si="3"/>
        <v>169.67931128234031</v>
      </c>
      <c r="AH81" s="71"/>
      <c r="AI81" s="72"/>
      <c r="AJ81" s="80">
        <f t="shared" si="4"/>
        <v>169.67931128234031</v>
      </c>
      <c r="AK81" s="81">
        <f t="shared" si="5"/>
        <v>84.644765149389357</v>
      </c>
    </row>
    <row r="82" spans="1:37" x14ac:dyDescent="0.35">
      <c r="A82" s="12" t="s">
        <v>121</v>
      </c>
      <c r="B82" s="13" t="s">
        <v>44</v>
      </c>
      <c r="C82" s="14">
        <v>62.252572128851547</v>
      </c>
      <c r="D82" s="15">
        <v>70.378</v>
      </c>
      <c r="E82" s="16">
        <v>0.68600000000000005</v>
      </c>
      <c r="F82" s="30">
        <v>10399.1</v>
      </c>
      <c r="G82" s="18" t="s">
        <v>27</v>
      </c>
      <c r="H82" s="19" t="s">
        <v>35</v>
      </c>
      <c r="I82" s="31">
        <v>42.164999999999999</v>
      </c>
      <c r="J82" s="32">
        <v>0.23078046889138301</v>
      </c>
      <c r="K82" s="33">
        <v>1.4055289251202301E-2</v>
      </c>
      <c r="L82" s="33">
        <v>1.91849684862737E-3</v>
      </c>
      <c r="M82" s="33">
        <v>1.1527048521868699</v>
      </c>
      <c r="N82" s="33">
        <v>3.1362224293915199E-3</v>
      </c>
      <c r="O82" s="33">
        <v>3.3445512375486597E-2</v>
      </c>
      <c r="P82" s="23">
        <v>1.43604084198296</v>
      </c>
      <c r="Q82" s="32">
        <v>0.46899703021624201</v>
      </c>
      <c r="R82" s="33">
        <v>4.2235994574032397E-2</v>
      </c>
      <c r="S82" s="33">
        <v>2.8163743026689201E-2</v>
      </c>
      <c r="T82" s="33">
        <v>1.13865123087512</v>
      </c>
      <c r="U82" s="33">
        <v>1.52526846264875E-2</v>
      </c>
      <c r="V82" s="33">
        <v>3.3445512375486597E-2</v>
      </c>
      <c r="W82" s="26">
        <v>1.72674619569405</v>
      </c>
      <c r="X82" s="32">
        <v>0.23078046889138301</v>
      </c>
      <c r="Y82" s="33">
        <v>1.4055289251202301E-2</v>
      </c>
      <c r="Z82" s="33">
        <v>3.4153036049319803E-2</v>
      </c>
      <c r="AA82" s="33">
        <v>1.7875911107627001E-3</v>
      </c>
      <c r="AB82" s="33">
        <v>3.3445512375486597E-2</v>
      </c>
      <c r="AC82" s="27">
        <v>0.31422189767815401</v>
      </c>
      <c r="AD82" s="34">
        <v>-1.4125242980158901</v>
      </c>
      <c r="AE82" s="33">
        <v>1.14337744870847</v>
      </c>
      <c r="AF82" s="35">
        <v>5.4953082788096799</v>
      </c>
      <c r="AG82" s="75">
        <f t="shared" si="3"/>
        <v>319.22966507017844</v>
      </c>
      <c r="AH82" s="71"/>
      <c r="AI82" s="72"/>
      <c r="AJ82" s="76">
        <f t="shared" si="4"/>
        <v>319.22966507017844</v>
      </c>
      <c r="AK82" s="77">
        <f t="shared" si="5"/>
        <v>66.602268959381846</v>
      </c>
    </row>
    <row r="83" spans="1:37" x14ac:dyDescent="0.35">
      <c r="A83" s="12" t="s">
        <v>122</v>
      </c>
      <c r="B83" s="13" t="s">
        <v>44</v>
      </c>
      <c r="C83" s="14">
        <v>80.662983193277299</v>
      </c>
      <c r="D83" s="15">
        <v>82.10243902439025</v>
      </c>
      <c r="E83" s="16">
        <v>0.94499999999999995</v>
      </c>
      <c r="F83" s="17">
        <v>106717</v>
      </c>
      <c r="G83" s="18" t="s">
        <v>231</v>
      </c>
      <c r="H83" s="19" t="s">
        <v>39</v>
      </c>
      <c r="I83" s="31">
        <v>5.0199999999999996</v>
      </c>
      <c r="J83" s="32">
        <v>0.420843406591693</v>
      </c>
      <c r="K83" s="33">
        <v>0.737037033856492</v>
      </c>
      <c r="L83" s="33">
        <v>0.52198017131166397</v>
      </c>
      <c r="M83" s="33">
        <v>2.2710134164016802</v>
      </c>
      <c r="N83" s="33">
        <v>0.20932701885897401</v>
      </c>
      <c r="O83" s="33">
        <v>0.10316188647203101</v>
      </c>
      <c r="P83" s="23">
        <v>4.26336293349254</v>
      </c>
      <c r="Q83" s="32">
        <v>0.93922864210113399</v>
      </c>
      <c r="R83" s="33">
        <v>0.25278956528653401</v>
      </c>
      <c r="S83" s="33">
        <v>0.61625708655831402</v>
      </c>
      <c r="T83" s="33">
        <v>2.4784668858491501</v>
      </c>
      <c r="U83" s="33">
        <v>0.115526005213342</v>
      </c>
      <c r="V83" s="33">
        <v>0.10316188647203101</v>
      </c>
      <c r="W83" s="26">
        <v>4.5054300714805002</v>
      </c>
      <c r="X83" s="32">
        <v>0.420843406591693</v>
      </c>
      <c r="Y83" s="33">
        <v>0.737037033856492</v>
      </c>
      <c r="Z83" s="33">
        <v>0.46888910323010702</v>
      </c>
      <c r="AA83" s="33">
        <v>1.3792914446501201</v>
      </c>
      <c r="AB83" s="33">
        <v>0.10316188647203101</v>
      </c>
      <c r="AC83" s="27">
        <v>3.10922287480044</v>
      </c>
      <c r="AD83" s="34">
        <v>-1.39620719668006</v>
      </c>
      <c r="AE83" s="33">
        <v>2.9833030200441399</v>
      </c>
      <c r="AF83" s="35">
        <v>1.44905343003745</v>
      </c>
      <c r="AG83" s="75">
        <f t="shared" si="3"/>
        <v>122.34761187437124</v>
      </c>
      <c r="AH83" s="71"/>
      <c r="AI83" s="72"/>
      <c r="AJ83" s="76">
        <f t="shared" si="4"/>
        <v>122.34761187437124</v>
      </c>
      <c r="AK83" s="77">
        <f t="shared" si="5"/>
        <v>252.57867819997563</v>
      </c>
    </row>
    <row r="84" spans="1:37" x14ac:dyDescent="0.35">
      <c r="A84" s="12" t="s">
        <v>123</v>
      </c>
      <c r="B84" s="13" t="s">
        <v>26</v>
      </c>
      <c r="C84" s="14">
        <v>73.505148692810451</v>
      </c>
      <c r="D84" s="15">
        <v>82.5</v>
      </c>
      <c r="E84" s="16">
        <v>0.91900000000000004</v>
      </c>
      <c r="F84" s="17">
        <v>43000.3</v>
      </c>
      <c r="G84" s="18" t="s">
        <v>27</v>
      </c>
      <c r="H84" s="19" t="s">
        <v>39</v>
      </c>
      <c r="I84" s="31">
        <v>8.923</v>
      </c>
      <c r="J84" s="24">
        <v>0.13887591123198401</v>
      </c>
      <c r="K84" s="25">
        <v>6.5194125315951503E-3</v>
      </c>
      <c r="L84" s="25">
        <v>2.0010311165819402E-3</v>
      </c>
      <c r="M84" s="25">
        <v>2.1970515238870001</v>
      </c>
      <c r="N84" s="25">
        <v>2.1313074873864899E-3</v>
      </c>
      <c r="O84" s="25">
        <v>5.9185502394146501E-2</v>
      </c>
      <c r="P84" s="23">
        <v>2.4057646886486901</v>
      </c>
      <c r="Q84" s="24">
        <v>0.82267883452811896</v>
      </c>
      <c r="R84" s="25">
        <v>0.26605623299979297</v>
      </c>
      <c r="S84" s="25">
        <v>0.251474187899903</v>
      </c>
      <c r="T84" s="25">
        <v>2.6256245854226399</v>
      </c>
      <c r="U84" s="25">
        <v>0.135863922994132</v>
      </c>
      <c r="V84" s="25">
        <v>5.9185502394146501E-2</v>
      </c>
      <c r="W84" s="26">
        <v>4.1608832662387298</v>
      </c>
      <c r="X84" s="24">
        <v>0.13887591123198401</v>
      </c>
      <c r="Y84" s="25">
        <v>6.5194125315951503E-3</v>
      </c>
      <c r="Z84" s="25">
        <v>2.3786868599822798E-2</v>
      </c>
      <c r="AA84" s="25">
        <v>1.37429281237825E-2</v>
      </c>
      <c r="AB84" s="25">
        <v>5.9185502394146501E-2</v>
      </c>
      <c r="AC84" s="27">
        <v>0.24211062288133101</v>
      </c>
      <c r="AD84" s="28">
        <v>-3.9187726433573902</v>
      </c>
      <c r="AE84" s="25">
        <v>2.7551588676954202</v>
      </c>
      <c r="AF84" s="29">
        <v>17.185876508517101</v>
      </c>
      <c r="AG84" s="70">
        <f t="shared" si="3"/>
        <v>132.47874896786183</v>
      </c>
      <c r="AH84" s="71"/>
      <c r="AI84" s="72"/>
      <c r="AJ84" s="78">
        <f t="shared" si="4"/>
        <v>132.47874896786183</v>
      </c>
      <c r="AK84" s="74">
        <f t="shared" si="5"/>
        <v>21.296557078052729</v>
      </c>
    </row>
    <row r="85" spans="1:37" x14ac:dyDescent="0.35">
      <c r="A85" s="12" t="s">
        <v>124</v>
      </c>
      <c r="B85" s="13" t="s">
        <v>26</v>
      </c>
      <c r="C85" s="14">
        <v>78.337419047619051</v>
      </c>
      <c r="D85" s="15">
        <v>82.795121951219514</v>
      </c>
      <c r="E85" s="16">
        <v>0.89500000000000002</v>
      </c>
      <c r="F85" s="17">
        <v>43010.1</v>
      </c>
      <c r="G85" s="18" t="s">
        <v>231</v>
      </c>
      <c r="H85" s="19" t="s">
        <v>39</v>
      </c>
      <c r="I85" s="31">
        <v>60.298000000000002</v>
      </c>
      <c r="J85" s="24">
        <v>0.38042572818786002</v>
      </c>
      <c r="K85" s="25">
        <v>9.2813655450472904E-2</v>
      </c>
      <c r="L85" s="25">
        <v>0.12784391256936101</v>
      </c>
      <c r="M85" s="25">
        <v>1.7352018779846199</v>
      </c>
      <c r="N85" s="25">
        <v>2.9425087195485901E-2</v>
      </c>
      <c r="O85" s="25">
        <v>9.1234352385719503E-2</v>
      </c>
      <c r="P85" s="23">
        <v>2.45694461377352</v>
      </c>
      <c r="Q85" s="24">
        <v>0.81690664985875105</v>
      </c>
      <c r="R85" s="25">
        <v>0.31957292892875999</v>
      </c>
      <c r="S85" s="25">
        <v>0.46132880418790501</v>
      </c>
      <c r="T85" s="25">
        <v>2.0484738816186701</v>
      </c>
      <c r="U85" s="25">
        <v>0.21367924973125699</v>
      </c>
      <c r="V85" s="25">
        <v>9.1234352385719503E-2</v>
      </c>
      <c r="W85" s="26">
        <v>3.95119586671106</v>
      </c>
      <c r="X85" s="24">
        <v>0.38042572818786002</v>
      </c>
      <c r="Y85" s="25">
        <v>9.2813655450472904E-2</v>
      </c>
      <c r="Z85" s="25">
        <v>0.34088541319444499</v>
      </c>
      <c r="AA85" s="25">
        <v>6.5779728198468501E-2</v>
      </c>
      <c r="AB85" s="25">
        <v>9.1234352385719503E-2</v>
      </c>
      <c r="AC85" s="27">
        <v>0.97113887741696603</v>
      </c>
      <c r="AD85" s="28">
        <v>-2.98005698929409</v>
      </c>
      <c r="AE85" s="25">
        <v>2.61631284359754</v>
      </c>
      <c r="AF85" s="29">
        <v>4.0686208312661103</v>
      </c>
      <c r="AG85" s="70">
        <f t="shared" si="3"/>
        <v>139.50931017030427</v>
      </c>
      <c r="AH85" s="71"/>
      <c r="AI85" s="72"/>
      <c r="AJ85" s="78">
        <f t="shared" si="4"/>
        <v>139.50931017030427</v>
      </c>
      <c r="AK85" s="74">
        <f t="shared" si="5"/>
        <v>89.956772866963078</v>
      </c>
    </row>
    <row r="86" spans="1:37" x14ac:dyDescent="0.35">
      <c r="A86" s="36" t="s">
        <v>125</v>
      </c>
      <c r="B86" s="37" t="s">
        <v>26</v>
      </c>
      <c r="C86" s="38">
        <v>69.015958193277314</v>
      </c>
      <c r="D86" s="39">
        <v>70.5</v>
      </c>
      <c r="E86" s="40">
        <v>0.70899999999999996</v>
      </c>
      <c r="F86" s="41">
        <v>10108.5</v>
      </c>
      <c r="G86" s="42" t="s">
        <v>38</v>
      </c>
      <c r="H86" s="43" t="s">
        <v>31</v>
      </c>
      <c r="I86" s="44">
        <v>2.9849999999999999</v>
      </c>
      <c r="J86" s="45">
        <v>0.19766177097342899</v>
      </c>
      <c r="K86" s="46">
        <v>0</v>
      </c>
      <c r="L86" s="46">
        <v>0.103649699432732</v>
      </c>
      <c r="M86" s="46">
        <v>0.80539083269484102</v>
      </c>
      <c r="N86" s="46">
        <v>1.14105565891198E-2</v>
      </c>
      <c r="O86" s="46">
        <v>6.9636625910159303E-2</v>
      </c>
      <c r="P86" s="23">
        <v>1.1877494856002799</v>
      </c>
      <c r="Q86" s="45">
        <v>0.45942281073361801</v>
      </c>
      <c r="R86" s="46">
        <v>6.5442888882931594E-2</v>
      </c>
      <c r="S86" s="46">
        <v>0.17828314978405699</v>
      </c>
      <c r="T86" s="46">
        <v>0.81001378037698701</v>
      </c>
      <c r="U86" s="46">
        <v>0.157541201588838</v>
      </c>
      <c r="V86" s="46">
        <v>6.9636625910159303E-2</v>
      </c>
      <c r="W86" s="26">
        <v>1.7403404572765899</v>
      </c>
      <c r="X86" s="45">
        <v>0.19766177097342899</v>
      </c>
      <c r="Y86" s="46">
        <v>0</v>
      </c>
      <c r="Z86" s="46">
        <v>0.17420950198576399</v>
      </c>
      <c r="AA86" s="46">
        <v>0.112810553979558</v>
      </c>
      <c r="AB86" s="46">
        <v>6.9636625910159303E-2</v>
      </c>
      <c r="AC86" s="27">
        <v>0.55431845284891001</v>
      </c>
      <c r="AD86" s="47">
        <v>-1.1860220044276799</v>
      </c>
      <c r="AE86" s="46">
        <v>1.1523789870723999</v>
      </c>
      <c r="AF86" s="48">
        <v>3.1396040458912</v>
      </c>
      <c r="AG86" s="79">
        <f t="shared" si="3"/>
        <v>316.73607736225438</v>
      </c>
      <c r="AH86" s="71"/>
      <c r="AI86" s="72"/>
      <c r="AJ86" s="80">
        <f t="shared" si="4"/>
        <v>316.73607736225438</v>
      </c>
      <c r="AK86" s="81">
        <f t="shared" si="5"/>
        <v>116.5752096921216</v>
      </c>
    </row>
    <row r="87" spans="1:37" x14ac:dyDescent="0.35">
      <c r="A87" s="12" t="s">
        <v>126</v>
      </c>
      <c r="B87" s="13" t="s">
        <v>26</v>
      </c>
      <c r="C87" s="14">
        <v>79.581691176470599</v>
      </c>
      <c r="D87" s="15">
        <v>84.445609756097568</v>
      </c>
      <c r="E87" s="16">
        <v>0.92500000000000004</v>
      </c>
      <c r="F87" s="17">
        <v>41809.1</v>
      </c>
      <c r="G87" s="18" t="s">
        <v>45</v>
      </c>
      <c r="H87" s="19" t="s">
        <v>39</v>
      </c>
      <c r="I87" s="31">
        <v>125.58499999999999</v>
      </c>
      <c r="J87" s="24">
        <v>9.28648083225522E-2</v>
      </c>
      <c r="K87" s="25">
        <v>7.6775402670131096E-3</v>
      </c>
      <c r="L87" s="25">
        <v>0.15204905115702599</v>
      </c>
      <c r="M87" s="25">
        <v>2.8209227493064599</v>
      </c>
      <c r="N87" s="25">
        <v>0.14773899268326501</v>
      </c>
      <c r="O87" s="25">
        <v>7.7815615288682902E-2</v>
      </c>
      <c r="P87" s="23">
        <v>3.2990687570250001</v>
      </c>
      <c r="Q87" s="24">
        <v>0.43646353063995502</v>
      </c>
      <c r="R87" s="25">
        <v>0.131580344634595</v>
      </c>
      <c r="S87" s="25">
        <v>0.214300758175205</v>
      </c>
      <c r="T87" s="25">
        <v>2.9324252037237599</v>
      </c>
      <c r="U87" s="25">
        <v>0.25169007571304802</v>
      </c>
      <c r="V87" s="25">
        <v>7.7815615288682902E-2</v>
      </c>
      <c r="W87" s="26">
        <v>4.0442755281752403</v>
      </c>
      <c r="X87" s="24">
        <v>9.2864808322552297E-2</v>
      </c>
      <c r="Y87" s="25">
        <v>7.6775402670131096E-3</v>
      </c>
      <c r="Z87" s="25">
        <v>0.34800422490241001</v>
      </c>
      <c r="AA87" s="25">
        <v>0.103747577575833</v>
      </c>
      <c r="AB87" s="25">
        <v>7.7815615288682902E-2</v>
      </c>
      <c r="AC87" s="27">
        <v>0.63010976635649196</v>
      </c>
      <c r="AD87" s="28">
        <v>-3.4141657618187402</v>
      </c>
      <c r="AE87" s="25">
        <v>2.6779462128309302</v>
      </c>
      <c r="AF87" s="29">
        <v>6.4183666784925597</v>
      </c>
      <c r="AG87" s="70">
        <f t="shared" si="3"/>
        <v>136.2984806233836</v>
      </c>
      <c r="AH87" s="71"/>
      <c r="AI87" s="72"/>
      <c r="AJ87" s="78">
        <f t="shared" si="4"/>
        <v>136.2984806233836</v>
      </c>
      <c r="AK87" s="74">
        <f t="shared" si="5"/>
        <v>57.023853315585278</v>
      </c>
    </row>
    <row r="88" spans="1:37" x14ac:dyDescent="0.35">
      <c r="A88" s="12" t="s">
        <v>127</v>
      </c>
      <c r="B88" s="13" t="s">
        <v>44</v>
      </c>
      <c r="C88" s="14">
        <v>69.411817997198881</v>
      </c>
      <c r="D88" s="15">
        <v>74.256</v>
      </c>
      <c r="E88" s="16">
        <v>0.72</v>
      </c>
      <c r="F88" s="17">
        <v>10159.1</v>
      </c>
      <c r="G88" s="18" t="s">
        <v>27</v>
      </c>
      <c r="H88" s="19" t="s">
        <v>31</v>
      </c>
      <c r="I88" s="31">
        <v>10.301</v>
      </c>
      <c r="J88" s="24">
        <v>8.1417671879600806E-2</v>
      </c>
      <c r="K88" s="25">
        <v>1.1075493994293001E-2</v>
      </c>
      <c r="L88" s="25">
        <v>1.2921326839160601E-2</v>
      </c>
      <c r="M88" s="25">
        <v>0.61520599812139398</v>
      </c>
      <c r="N88" s="25">
        <v>4.7164141475188103E-4</v>
      </c>
      <c r="O88" s="25">
        <v>0.104159286489451</v>
      </c>
      <c r="P88" s="23">
        <v>0.82525141873865104</v>
      </c>
      <c r="Q88" s="24">
        <v>0.38842966543323298</v>
      </c>
      <c r="R88" s="25">
        <v>0.10655732467712201</v>
      </c>
      <c r="S88" s="25">
        <v>0.114225086327862</v>
      </c>
      <c r="T88" s="25">
        <v>0.56403565912853304</v>
      </c>
      <c r="U88" s="25">
        <v>2.6446146330385299E-2</v>
      </c>
      <c r="V88" s="25">
        <v>0.104159286489451</v>
      </c>
      <c r="W88" s="26">
        <v>1.3038531683865899</v>
      </c>
      <c r="X88" s="24">
        <v>8.1417671879600806E-2</v>
      </c>
      <c r="Y88" s="25">
        <v>1.1075493994293001E-2</v>
      </c>
      <c r="Z88" s="25">
        <v>1.5913500921547401E-2</v>
      </c>
      <c r="AA88" s="25">
        <v>1.76929573547349E-3</v>
      </c>
      <c r="AB88" s="25">
        <v>0.104159286489451</v>
      </c>
      <c r="AC88" s="27">
        <v>0.21433524902036599</v>
      </c>
      <c r="AD88" s="28">
        <v>-1.0895179193662199</v>
      </c>
      <c r="AE88" s="25">
        <v>0.86335578029815996</v>
      </c>
      <c r="AF88" s="29">
        <v>6.0832419041941996</v>
      </c>
      <c r="AG88" s="70" t="str">
        <f t="shared" si="3"/>
        <v/>
      </c>
      <c r="AH88" s="71"/>
      <c r="AI88" s="72"/>
      <c r="AJ88" s="78" t="str">
        <f t="shared" si="4"/>
        <v/>
      </c>
      <c r="AK88" s="74">
        <f t="shared" si="5"/>
        <v>60.16528781268007</v>
      </c>
    </row>
    <row r="89" spans="1:37" x14ac:dyDescent="0.35">
      <c r="A89" s="12" t="s">
        <v>128</v>
      </c>
      <c r="B89" s="13" t="s">
        <v>44</v>
      </c>
      <c r="C89" s="14">
        <v>71.135947290128186</v>
      </c>
      <c r="D89" s="15">
        <v>70.23</v>
      </c>
      <c r="E89" s="16">
        <v>0.81100000000000005</v>
      </c>
      <c r="F89" s="17">
        <v>26125.1</v>
      </c>
      <c r="G89" s="18" t="s">
        <v>27</v>
      </c>
      <c r="H89" s="19" t="s">
        <v>31</v>
      </c>
      <c r="I89" s="31">
        <v>19.204999999999998</v>
      </c>
      <c r="J89" s="24">
        <v>1.93319846422188</v>
      </c>
      <c r="K89" s="25">
        <v>0.242808032598507</v>
      </c>
      <c r="L89" s="25">
        <v>1.2783446287039001E-2</v>
      </c>
      <c r="M89" s="25">
        <v>3.7052376207139099</v>
      </c>
      <c r="N89" s="25">
        <v>1.32425901769986E-2</v>
      </c>
      <c r="O89" s="25">
        <v>2.5323045144480898E-2</v>
      </c>
      <c r="P89" s="23">
        <v>5.9325931991428096</v>
      </c>
      <c r="Q89" s="24">
        <v>0.58800788957509298</v>
      </c>
      <c r="R89" s="25">
        <v>0.27976296700849701</v>
      </c>
      <c r="S89" s="25">
        <v>7.1242565568812505E-2</v>
      </c>
      <c r="T89" s="25">
        <v>3.31029292562804</v>
      </c>
      <c r="U89" s="25">
        <v>1.9563225552917701E-2</v>
      </c>
      <c r="V89" s="25">
        <v>2.5323045144480898E-2</v>
      </c>
      <c r="W89" s="26">
        <v>4.2941926184778501</v>
      </c>
      <c r="X89" s="24">
        <v>1.93319846422188</v>
      </c>
      <c r="Y89" s="25">
        <v>1.6136504111555701</v>
      </c>
      <c r="Z89" s="25">
        <v>0.20376223010021999</v>
      </c>
      <c r="AA89" s="25">
        <v>4.7935809631517098E-2</v>
      </c>
      <c r="AB89" s="25">
        <v>2.5323045144480898E-2</v>
      </c>
      <c r="AC89" s="27">
        <v>3.8238699602536701</v>
      </c>
      <c r="AD89" s="28">
        <v>-0.47032265822417901</v>
      </c>
      <c r="AE89" s="25">
        <v>2.8434306168570802</v>
      </c>
      <c r="AF89" s="29">
        <v>1.1229965095865799</v>
      </c>
      <c r="AG89" s="70">
        <f t="shared" si="3"/>
        <v>128.36606521577244</v>
      </c>
      <c r="AH89" s="71"/>
      <c r="AI89" s="72"/>
      <c r="AJ89" s="78">
        <f t="shared" si="4"/>
        <v>128.36606521577244</v>
      </c>
      <c r="AK89" s="74">
        <f t="shared" si="5"/>
        <v>325.91374672637164</v>
      </c>
    </row>
    <row r="90" spans="1:37" x14ac:dyDescent="0.35">
      <c r="A90" s="12" t="s">
        <v>129</v>
      </c>
      <c r="B90" s="13" t="s">
        <v>26</v>
      </c>
      <c r="C90" s="14">
        <v>60.957479738562085</v>
      </c>
      <c r="D90" s="15">
        <v>61.427</v>
      </c>
      <c r="E90" s="16">
        <v>0.57499999999999996</v>
      </c>
      <c r="F90" s="17">
        <v>5191.63</v>
      </c>
      <c r="G90" s="18" t="s">
        <v>33</v>
      </c>
      <c r="H90" s="19" t="s">
        <v>28</v>
      </c>
      <c r="I90" s="31">
        <v>56.215000000000003</v>
      </c>
      <c r="J90" s="24">
        <v>0.20048036654746401</v>
      </c>
      <c r="K90" s="25">
        <v>0.19105648503165101</v>
      </c>
      <c r="L90" s="25">
        <v>0.18642300361113301</v>
      </c>
      <c r="M90" s="25">
        <v>0.117553409373249</v>
      </c>
      <c r="N90" s="25">
        <v>1.7164882208241899E-2</v>
      </c>
      <c r="O90" s="25">
        <v>4.5167026391587699E-2</v>
      </c>
      <c r="P90" s="23">
        <v>0.757845173163326</v>
      </c>
      <c r="Q90" s="24">
        <v>0.25680914785513798</v>
      </c>
      <c r="R90" s="25">
        <v>0.19129125871654601</v>
      </c>
      <c r="S90" s="25">
        <v>0.202077590568253</v>
      </c>
      <c r="T90" s="25">
        <v>0.16718012043024399</v>
      </c>
      <c r="U90" s="25">
        <v>1.8777322721544001E-2</v>
      </c>
      <c r="V90" s="25">
        <v>4.5167026391587699E-2</v>
      </c>
      <c r="W90" s="26">
        <v>0.88130246668331402</v>
      </c>
      <c r="X90" s="24">
        <v>0.20048036654746401</v>
      </c>
      <c r="Y90" s="25">
        <v>0.19105648503165101</v>
      </c>
      <c r="Z90" s="25">
        <v>1.107371221353E-2</v>
      </c>
      <c r="AA90" s="25">
        <v>1.50183154033136E-2</v>
      </c>
      <c r="AB90" s="25">
        <v>4.5167026391587699E-2</v>
      </c>
      <c r="AC90" s="27">
        <v>0.46279590558754602</v>
      </c>
      <c r="AD90" s="28">
        <v>-0.418506561095768</v>
      </c>
      <c r="AE90" s="25">
        <v>0.58356078525589505</v>
      </c>
      <c r="AF90" s="29">
        <v>1.90430048330797</v>
      </c>
      <c r="AG90" s="70" t="str">
        <f t="shared" si="3"/>
        <v/>
      </c>
      <c r="AH90" s="71"/>
      <c r="AI90" s="72"/>
      <c r="AJ90" s="78" t="str">
        <f t="shared" si="4"/>
        <v/>
      </c>
      <c r="AK90" s="74">
        <f t="shared" si="5"/>
        <v>192.19655889821524</v>
      </c>
    </row>
    <row r="91" spans="1:37" x14ac:dyDescent="0.35">
      <c r="A91" s="36" t="s">
        <v>130</v>
      </c>
      <c r="B91" s="37" t="s">
        <v>26</v>
      </c>
      <c r="C91" s="38"/>
      <c r="D91" s="39">
        <v>73.284000000000006</v>
      </c>
      <c r="E91" s="40"/>
      <c r="F91" s="41"/>
      <c r="G91" s="42" t="s">
        <v>45</v>
      </c>
      <c r="H91" s="43" t="s">
        <v>28</v>
      </c>
      <c r="I91" s="44">
        <v>25.991</v>
      </c>
      <c r="J91" s="45">
        <v>0.176680751768998</v>
      </c>
      <c r="K91" s="46">
        <v>1.4283160868142899E-3</v>
      </c>
      <c r="L91" s="46">
        <v>0.13097777995175799</v>
      </c>
      <c r="M91" s="46">
        <v>0.78258933513819895</v>
      </c>
      <c r="N91" s="46">
        <v>1.8669343305868401E-2</v>
      </c>
      <c r="O91" s="46">
        <v>4.6666807262766598E-2</v>
      </c>
      <c r="P91" s="23">
        <v>1.1570123335144</v>
      </c>
      <c r="Q91" s="45">
        <v>0.214976207786574</v>
      </c>
      <c r="R91" s="46">
        <v>1.5647839571031801E-3</v>
      </c>
      <c r="S91" s="46">
        <v>0.132060765174286</v>
      </c>
      <c r="T91" s="46">
        <v>0.78258933513819895</v>
      </c>
      <c r="U91" s="46">
        <v>2.0339916412085299E-2</v>
      </c>
      <c r="V91" s="46">
        <v>4.6666807262766598E-2</v>
      </c>
      <c r="W91" s="26">
        <v>1.19819781573101</v>
      </c>
      <c r="X91" s="45">
        <v>0.176680751768998</v>
      </c>
      <c r="Y91" s="46">
        <v>1.4283160868142899E-3</v>
      </c>
      <c r="Z91" s="46">
        <v>0.217929757724526</v>
      </c>
      <c r="AA91" s="46">
        <v>9.0722532534982095E-2</v>
      </c>
      <c r="AB91" s="46">
        <v>4.6666807262766598E-2</v>
      </c>
      <c r="AC91" s="27">
        <v>0.53342816537808702</v>
      </c>
      <c r="AD91" s="47">
        <v>-0.66476965035292301</v>
      </c>
      <c r="AE91" s="46">
        <v>0.79339532643239896</v>
      </c>
      <c r="AF91" s="48">
        <v>2.24622150366159</v>
      </c>
      <c r="AG91" s="79" t="str">
        <f t="shared" si="3"/>
        <v/>
      </c>
      <c r="AH91" s="71"/>
      <c r="AI91" s="72"/>
      <c r="AJ91" s="80" t="str">
        <f t="shared" si="4"/>
        <v/>
      </c>
      <c r="AK91" s="81">
        <f t="shared" si="5"/>
        <v>162.94029747439396</v>
      </c>
    </row>
    <row r="92" spans="1:37" x14ac:dyDescent="0.35">
      <c r="A92" s="12" t="s">
        <v>131</v>
      </c>
      <c r="B92" s="13" t="s">
        <v>26</v>
      </c>
      <c r="C92" s="14">
        <v>77.895219164332403</v>
      </c>
      <c r="D92" s="15">
        <v>83.526829268292687</v>
      </c>
      <c r="E92" s="16">
        <v>0.92500000000000004</v>
      </c>
      <c r="F92" s="17">
        <v>45438.2</v>
      </c>
      <c r="G92" s="18" t="s">
        <v>45</v>
      </c>
      <c r="H92" s="19" t="s">
        <v>39</v>
      </c>
      <c r="I92" s="20">
        <v>51.33</v>
      </c>
      <c r="J92" s="21">
        <v>0.104948496709418</v>
      </c>
      <c r="K92" s="22">
        <v>8.4088075992993605E-4</v>
      </c>
      <c r="L92" s="22">
        <v>5.5663911412241397E-2</v>
      </c>
      <c r="M92" s="22">
        <v>4.0237688792628701</v>
      </c>
      <c r="N92" s="22">
        <v>0.35278913885694801</v>
      </c>
      <c r="O92" s="22">
        <v>7.0269650406243694E-2</v>
      </c>
      <c r="P92" s="23">
        <v>4.6082809574076498</v>
      </c>
      <c r="Q92" s="24">
        <v>0.66115071848901397</v>
      </c>
      <c r="R92" s="25">
        <v>0.19068436795954299</v>
      </c>
      <c r="S92" s="25">
        <v>0.19477045269691501</v>
      </c>
      <c r="T92" s="25">
        <v>4.2492377134069903</v>
      </c>
      <c r="U92" s="25">
        <v>0.45531680014763398</v>
      </c>
      <c r="V92" s="25">
        <v>7.0269650406243694E-2</v>
      </c>
      <c r="W92" s="26">
        <v>5.8214297031063396</v>
      </c>
      <c r="X92" s="24">
        <v>0.104948496709418</v>
      </c>
      <c r="Y92" s="25">
        <v>8.4088075992993605E-4</v>
      </c>
      <c r="Z92" s="25">
        <v>8.7249584771894997E-2</v>
      </c>
      <c r="AA92" s="25">
        <v>0.38357819705593899</v>
      </c>
      <c r="AB92" s="25">
        <v>7.0269650406243694E-2</v>
      </c>
      <c r="AC92" s="27">
        <v>0.64688680970342505</v>
      </c>
      <c r="AD92" s="28">
        <v>-5.1745428934029096</v>
      </c>
      <c r="AE92" s="25">
        <v>3.8547016685900801</v>
      </c>
      <c r="AF92" s="29">
        <v>8.9991473249783205</v>
      </c>
      <c r="AG92" s="70">
        <f t="shared" si="3"/>
        <v>94.6895587210267</v>
      </c>
      <c r="AH92" s="71"/>
      <c r="AI92" s="72"/>
      <c r="AJ92" s="78">
        <f t="shared" si="4"/>
        <v>94.6895587210267</v>
      </c>
      <c r="AK92" s="74">
        <f t="shared" si="5"/>
        <v>40.670519859600333</v>
      </c>
    </row>
    <row r="93" spans="1:37" x14ac:dyDescent="0.35">
      <c r="A93" s="12" t="s">
        <v>132</v>
      </c>
      <c r="B93" s="13" t="s">
        <v>26</v>
      </c>
      <c r="C93" s="14">
        <v>64.530947046091157</v>
      </c>
      <c r="D93" s="15">
        <v>78.673000000000002</v>
      </c>
      <c r="E93" s="16">
        <v>0.83099999999999996</v>
      </c>
      <c r="F93" s="30">
        <v>43612.6</v>
      </c>
      <c r="G93" s="18" t="s">
        <v>27</v>
      </c>
      <c r="H93" s="19" t="s">
        <v>39</v>
      </c>
      <c r="I93" s="31">
        <v>4.38</v>
      </c>
      <c r="J93" s="32">
        <v>2.58067442919966E-2</v>
      </c>
      <c r="K93" s="33">
        <v>5.3824514085345403E-3</v>
      </c>
      <c r="L93" s="33">
        <v>1.84323099226849E-3</v>
      </c>
      <c r="M93" s="33">
        <v>8.1974027963146199</v>
      </c>
      <c r="N93" s="33">
        <v>1.89469162793276E-2</v>
      </c>
      <c r="O93" s="33">
        <v>0.48770004988539101</v>
      </c>
      <c r="P93" s="23">
        <v>8.7370821891721402</v>
      </c>
      <c r="Q93" s="32">
        <v>0.66232638825408696</v>
      </c>
      <c r="R93" s="33">
        <v>0.35790891605616698</v>
      </c>
      <c r="S93" s="33">
        <v>0.116427751073959</v>
      </c>
      <c r="T93" s="33">
        <v>6.4451613864033304</v>
      </c>
      <c r="U93" s="33">
        <v>0.48163033384604298</v>
      </c>
      <c r="V93" s="33">
        <v>0.48770004988539101</v>
      </c>
      <c r="W93" s="26">
        <v>8.5511548255189798</v>
      </c>
      <c r="X93" s="32">
        <v>2.58067442919966E-2</v>
      </c>
      <c r="Y93" s="33">
        <v>5.3824514085345403E-3</v>
      </c>
      <c r="Z93" s="33">
        <v>2.6968972894051398E-3</v>
      </c>
      <c r="AA93" s="33">
        <v>0.28576352803867899</v>
      </c>
      <c r="AB93" s="33">
        <v>0.48770004988539101</v>
      </c>
      <c r="AC93" s="27">
        <v>0.807349670914006</v>
      </c>
      <c r="AD93" s="34">
        <v>-7.7438051546049698</v>
      </c>
      <c r="AE93" s="33">
        <v>5.6622088482338597</v>
      </c>
      <c r="AF93" s="35">
        <v>10.5916372218721</v>
      </c>
      <c r="AG93" s="75">
        <f t="shared" si="3"/>
        <v>64.462475649207065</v>
      </c>
      <c r="AH93" s="71"/>
      <c r="AI93" s="72"/>
      <c r="AJ93" s="76">
        <f t="shared" si="4"/>
        <v>64.462475649207065</v>
      </c>
      <c r="AK93" s="77">
        <f t="shared" si="5"/>
        <v>34.55556419966851</v>
      </c>
    </row>
    <row r="94" spans="1:37" x14ac:dyDescent="0.35">
      <c r="A94" s="12" t="s">
        <v>133</v>
      </c>
      <c r="B94" s="13" t="s">
        <v>44</v>
      </c>
      <c r="C94" s="14">
        <v>73.723342551566091</v>
      </c>
      <c r="D94" s="15">
        <v>71.900000000000006</v>
      </c>
      <c r="E94" s="16">
        <v>0.69199999999999995</v>
      </c>
      <c r="F94" s="17">
        <v>4763.72</v>
      </c>
      <c r="G94" s="18" t="s">
        <v>27</v>
      </c>
      <c r="H94" s="19" t="s">
        <v>28</v>
      </c>
      <c r="I94" s="31">
        <v>6.7279999999999998</v>
      </c>
      <c r="J94" s="32">
        <v>0.52323040623123995</v>
      </c>
      <c r="K94" s="33">
        <v>0.247392407000944</v>
      </c>
      <c r="L94" s="33">
        <v>3.05431934331718E-3</v>
      </c>
      <c r="M94" s="33">
        <v>0.47747819001367298</v>
      </c>
      <c r="N94" s="33">
        <v>6.6473063894736099E-5</v>
      </c>
      <c r="O94" s="33">
        <v>7.3230364283000796E-2</v>
      </c>
      <c r="P94" s="23">
        <v>1.3244521599360699</v>
      </c>
      <c r="Q94" s="32">
        <v>0.54146128134937399</v>
      </c>
      <c r="R94" s="33">
        <v>0.23702637523527201</v>
      </c>
      <c r="S94" s="33">
        <v>3.7499460018215497E-2</v>
      </c>
      <c r="T94" s="33">
        <v>0.61747421752498</v>
      </c>
      <c r="U94" s="33">
        <v>3.6722429356882899E-3</v>
      </c>
      <c r="V94" s="33">
        <v>7.3230364283000796E-2</v>
      </c>
      <c r="W94" s="26">
        <v>1.51036394134653</v>
      </c>
      <c r="X94" s="32">
        <v>0.52323040623123995</v>
      </c>
      <c r="Y94" s="33">
        <v>0.51320409402076095</v>
      </c>
      <c r="Z94" s="33">
        <v>9.8421884806687496E-2</v>
      </c>
      <c r="AA94" s="33">
        <v>4.5345290196053399E-2</v>
      </c>
      <c r="AB94" s="33">
        <v>7.3230364283000796E-2</v>
      </c>
      <c r="AC94" s="27">
        <v>1.2534320395377401</v>
      </c>
      <c r="AD94" s="34">
        <v>-0.256931901808789</v>
      </c>
      <c r="AE94" s="33">
        <v>1.0000983782008199</v>
      </c>
      <c r="AF94" s="35">
        <v>1.2049827144226699</v>
      </c>
      <c r="AG94" s="75">
        <f t="shared" si="3"/>
        <v>364.96409548892194</v>
      </c>
      <c r="AH94" s="71"/>
      <c r="AI94" s="72"/>
      <c r="AJ94" s="76">
        <f t="shared" si="4"/>
        <v>364.96409548892194</v>
      </c>
      <c r="AK94" s="77">
        <f t="shared" si="5"/>
        <v>303.7387969298444</v>
      </c>
    </row>
    <row r="95" spans="1:37" x14ac:dyDescent="0.35">
      <c r="A95" s="12" t="s">
        <v>134</v>
      </c>
      <c r="B95" s="13" t="s">
        <v>26</v>
      </c>
      <c r="C95" s="14">
        <v>63.392735158730176</v>
      </c>
      <c r="D95" s="15">
        <v>68.061000000000007</v>
      </c>
      <c r="E95" s="16">
        <v>0.60699999999999998</v>
      </c>
      <c r="F95" s="17">
        <v>7865.83</v>
      </c>
      <c r="G95" s="18" t="s">
        <v>45</v>
      </c>
      <c r="H95" s="19" t="s">
        <v>35</v>
      </c>
      <c r="I95" s="31">
        <v>7.4809999999999999</v>
      </c>
      <c r="J95" s="24">
        <v>0.69628742686448797</v>
      </c>
      <c r="K95" s="25">
        <v>6.2427578595790699E-2</v>
      </c>
      <c r="L95" s="25">
        <v>0.41684652546624501</v>
      </c>
      <c r="M95" s="25">
        <v>0.998360826447245</v>
      </c>
      <c r="N95" s="25">
        <v>1.3115642185473699E-2</v>
      </c>
      <c r="O95" s="25">
        <v>0.19526896387288001</v>
      </c>
      <c r="P95" s="23">
        <v>2.3823069634321201</v>
      </c>
      <c r="Q95" s="24">
        <v>0.70429450806859195</v>
      </c>
      <c r="R95" s="25">
        <v>0.18812355926393401</v>
      </c>
      <c r="S95" s="25">
        <v>0.28591942435645001</v>
      </c>
      <c r="T95" s="25">
        <v>0.46833012868756602</v>
      </c>
      <c r="U95" s="25">
        <v>1.7707052817741299E-2</v>
      </c>
      <c r="V95" s="25">
        <v>0.19526896387288001</v>
      </c>
      <c r="W95" s="26">
        <v>1.8596436370671601</v>
      </c>
      <c r="X95" s="24">
        <v>0.69628742686448797</v>
      </c>
      <c r="Y95" s="25">
        <v>0.111069384910073</v>
      </c>
      <c r="Z95" s="25">
        <v>0.60988198918024805</v>
      </c>
      <c r="AA95" s="25">
        <v>2.9401418386076201E-2</v>
      </c>
      <c r="AB95" s="25">
        <v>0.19526896387288001</v>
      </c>
      <c r="AC95" s="27">
        <v>1.64190918321376</v>
      </c>
      <c r="AD95" s="28">
        <v>-0.21773445385340001</v>
      </c>
      <c r="AE95" s="25">
        <v>1.2313764481190299</v>
      </c>
      <c r="AF95" s="29">
        <v>1.1326105341753501</v>
      </c>
      <c r="AG95" s="70">
        <f t="shared" si="3"/>
        <v>296.41625886019676</v>
      </c>
      <c r="AH95" s="71"/>
      <c r="AI95" s="72"/>
      <c r="AJ95" s="78">
        <f t="shared" si="4"/>
        <v>296.41625886019676</v>
      </c>
      <c r="AK95" s="74">
        <f t="shared" si="5"/>
        <v>323.14726815293432</v>
      </c>
    </row>
    <row r="96" spans="1:37" x14ac:dyDescent="0.35">
      <c r="A96" s="36" t="s">
        <v>135</v>
      </c>
      <c r="B96" s="37" t="s">
        <v>26</v>
      </c>
      <c r="C96" s="38">
        <v>80.27902065826332</v>
      </c>
      <c r="D96" s="39">
        <v>73.282926829268305</v>
      </c>
      <c r="E96" s="40">
        <v>0.86299999999999999</v>
      </c>
      <c r="F96" s="41">
        <v>31973.200000000001</v>
      </c>
      <c r="G96" s="42" t="s">
        <v>231</v>
      </c>
      <c r="H96" s="43" t="s">
        <v>39</v>
      </c>
      <c r="I96" s="44">
        <v>1.849</v>
      </c>
      <c r="J96" s="45">
        <v>2.8300685053476902</v>
      </c>
      <c r="K96" s="46">
        <v>0.164335111671818</v>
      </c>
      <c r="L96" s="46">
        <v>5.3011317476107598</v>
      </c>
      <c r="M96" s="46">
        <v>1.31329314230818</v>
      </c>
      <c r="N96" s="46">
        <v>0.103052195743459</v>
      </c>
      <c r="O96" s="46">
        <v>0.102247667692521</v>
      </c>
      <c r="P96" s="23">
        <v>9.81412837037443</v>
      </c>
      <c r="Q96" s="45">
        <v>1.77574833382912</v>
      </c>
      <c r="R96" s="46">
        <v>0.156984868915198</v>
      </c>
      <c r="S96" s="46">
        <v>4.0356619479679203</v>
      </c>
      <c r="T96" s="46">
        <v>1.4771116728390701</v>
      </c>
      <c r="U96" s="46">
        <v>0.176825368917922</v>
      </c>
      <c r="V96" s="46">
        <v>0.102247667692521</v>
      </c>
      <c r="W96" s="26">
        <v>7.7245798601617501</v>
      </c>
      <c r="X96" s="45">
        <v>2.8300685053476902</v>
      </c>
      <c r="Y96" s="46">
        <v>0.24951059952160601</v>
      </c>
      <c r="Z96" s="46">
        <v>4.5516725515775196</v>
      </c>
      <c r="AA96" s="46">
        <v>2.1969841423877599</v>
      </c>
      <c r="AB96" s="46">
        <v>0.102247667692521</v>
      </c>
      <c r="AC96" s="27">
        <v>9.9304834665271002</v>
      </c>
      <c r="AD96" s="47">
        <v>2.2059036063653501</v>
      </c>
      <c r="AE96" s="46">
        <v>5.1148862727371398</v>
      </c>
      <c r="AF96" s="48">
        <v>0.77786543688423204</v>
      </c>
      <c r="AG96" s="79">
        <f t="shared" si="3"/>
        <v>71.360335408723913</v>
      </c>
      <c r="AH96" s="71"/>
      <c r="AI96" s="72"/>
      <c r="AJ96" s="80">
        <f t="shared" si="4"/>
        <v>71.360335408723913</v>
      </c>
      <c r="AK96" s="81" t="str">
        <f t="shared" si="5"/>
        <v/>
      </c>
    </row>
    <row r="97" spans="1:37" x14ac:dyDescent="0.35">
      <c r="A97" s="12" t="s">
        <v>136</v>
      </c>
      <c r="B97" s="13" t="s">
        <v>26</v>
      </c>
      <c r="C97" s="14">
        <v>66.299341526610647</v>
      </c>
      <c r="D97" s="15">
        <v>75.046999999999997</v>
      </c>
      <c r="E97" s="16">
        <v>0.70599999999999996</v>
      </c>
      <c r="F97" s="30"/>
      <c r="G97" s="18" t="s">
        <v>27</v>
      </c>
      <c r="H97" s="19" t="s">
        <v>31</v>
      </c>
      <c r="I97" s="31">
        <v>6.6849999999999996</v>
      </c>
      <c r="J97" s="32">
        <v>0.14008030043157599</v>
      </c>
      <c r="K97" s="33">
        <v>3.8496126266607401E-2</v>
      </c>
      <c r="L97" s="33">
        <v>2.1758787146536102E-3</v>
      </c>
      <c r="M97" s="33">
        <v>1.6621591204100099</v>
      </c>
      <c r="N97" s="33">
        <v>6.7471394917368102E-3</v>
      </c>
      <c r="O97" s="33">
        <v>8.6278583258448893E-2</v>
      </c>
      <c r="P97" s="23">
        <v>1.9359371485730299</v>
      </c>
      <c r="Q97" s="32">
        <v>0.61601868048563202</v>
      </c>
      <c r="R97" s="33">
        <v>0.310246956938803</v>
      </c>
      <c r="S97" s="33">
        <v>0.11144006613063499</v>
      </c>
      <c r="T97" s="33">
        <v>1.9215187273237</v>
      </c>
      <c r="U97" s="33">
        <v>0.10009310416662701</v>
      </c>
      <c r="V97" s="33">
        <v>8.6278583258448893E-2</v>
      </c>
      <c r="W97" s="26">
        <v>3.1455961183038399</v>
      </c>
      <c r="X97" s="32">
        <v>0.14008030043157599</v>
      </c>
      <c r="Y97" s="33">
        <v>3.8496126266607401E-2</v>
      </c>
      <c r="Z97" s="33">
        <v>4.7891760473724697E-2</v>
      </c>
      <c r="AA97" s="33">
        <v>6.2454916498631396E-3</v>
      </c>
      <c r="AB97" s="33">
        <v>8.6278583258448893E-2</v>
      </c>
      <c r="AC97" s="27">
        <v>0.31899226208022002</v>
      </c>
      <c r="AD97" s="34">
        <v>-2.82660385622362</v>
      </c>
      <c r="AE97" s="33">
        <v>2.0828791593010498</v>
      </c>
      <c r="AF97" s="35">
        <v>9.86104207603878</v>
      </c>
      <c r="AG97" s="75">
        <f t="shared" si="3"/>
        <v>175.23820254770939</v>
      </c>
      <c r="AH97" s="71"/>
      <c r="AI97" s="72"/>
      <c r="AJ97" s="76">
        <f t="shared" si="4"/>
        <v>175.23820254770939</v>
      </c>
      <c r="AK97" s="77">
        <f t="shared" si="5"/>
        <v>37.115752795471657</v>
      </c>
    </row>
    <row r="98" spans="1:37" x14ac:dyDescent="0.35">
      <c r="A98" s="12" t="s">
        <v>137</v>
      </c>
      <c r="B98" s="13" t="s">
        <v>37</v>
      </c>
      <c r="C98" s="14">
        <v>55.056224774354185</v>
      </c>
      <c r="D98" s="15">
        <v>53.061999999999998</v>
      </c>
      <c r="E98" s="16">
        <v>0.51400000000000001</v>
      </c>
      <c r="F98" s="17">
        <v>2598.62</v>
      </c>
      <c r="G98" s="18" t="s">
        <v>33</v>
      </c>
      <c r="H98" s="19" t="s">
        <v>35</v>
      </c>
      <c r="I98" s="31">
        <v>2.1760000000000002</v>
      </c>
      <c r="J98" s="32"/>
      <c r="K98" s="33"/>
      <c r="L98" s="33"/>
      <c r="M98" s="33"/>
      <c r="N98" s="33"/>
      <c r="O98" s="33"/>
      <c r="P98" s="23">
        <v>1.25534429802924</v>
      </c>
      <c r="Q98" s="32"/>
      <c r="R98" s="33"/>
      <c r="S98" s="33"/>
      <c r="T98" s="33"/>
      <c r="U98" s="33"/>
      <c r="V98" s="33"/>
      <c r="W98" s="26">
        <v>1.1510555554948501</v>
      </c>
      <c r="X98" s="32"/>
      <c r="Y98" s="33"/>
      <c r="Z98" s="33"/>
      <c r="AA98" s="33"/>
      <c r="AB98" s="33"/>
      <c r="AC98" s="27">
        <v>0.72370825819761997</v>
      </c>
      <c r="AD98" s="34">
        <v>-0.42734729729722998</v>
      </c>
      <c r="AE98" s="33">
        <v>0.76217973877418699</v>
      </c>
      <c r="AF98" s="35">
        <v>1.59049664344238</v>
      </c>
      <c r="AG98" s="75" t="str">
        <f t="shared" si="3"/>
        <v/>
      </c>
      <c r="AH98" s="71"/>
      <c r="AI98" s="72"/>
      <c r="AJ98" s="76" t="str">
        <f t="shared" si="4"/>
        <v/>
      </c>
      <c r="AK98" s="77">
        <f t="shared" si="5"/>
        <v>230.11680125765656</v>
      </c>
    </row>
    <row r="99" spans="1:37" x14ac:dyDescent="0.35">
      <c r="A99" s="12" t="s">
        <v>138</v>
      </c>
      <c r="B99" s="13" t="s">
        <v>44</v>
      </c>
      <c r="C99" s="14">
        <v>49.891075210084033</v>
      </c>
      <c r="D99" s="15">
        <v>60.747</v>
      </c>
      <c r="E99" s="16">
        <v>0.48099999999999998</v>
      </c>
      <c r="F99" s="17">
        <v>1524.03</v>
      </c>
      <c r="G99" s="18" t="s">
        <v>33</v>
      </c>
      <c r="H99" s="19" t="s">
        <v>28</v>
      </c>
      <c r="I99" s="31">
        <v>5.3049999999999997</v>
      </c>
      <c r="J99" s="24">
        <v>0.13715304359213501</v>
      </c>
      <c r="K99" s="25">
        <v>1.9450390198870599E-2</v>
      </c>
      <c r="L99" s="25">
        <v>0.75505028945178898</v>
      </c>
      <c r="M99" s="25">
        <v>7.0813891471451604E-2</v>
      </c>
      <c r="N99" s="25">
        <v>9.1475305820524905E-2</v>
      </c>
      <c r="O99" s="25">
        <v>3.9727176263466703E-2</v>
      </c>
      <c r="P99" s="23">
        <v>1.11367009679824</v>
      </c>
      <c r="Q99" s="24">
        <v>0.241852052897676</v>
      </c>
      <c r="R99" s="25">
        <v>3.2971241546509801E-2</v>
      </c>
      <c r="S99" s="25">
        <v>0.74496564233121099</v>
      </c>
      <c r="T99" s="25">
        <v>8.4229219085269494E-2</v>
      </c>
      <c r="U99" s="25">
        <v>9.8816222129909995E-2</v>
      </c>
      <c r="V99" s="25">
        <v>3.9727176263466703E-2</v>
      </c>
      <c r="W99" s="26">
        <v>1.24256155425404</v>
      </c>
      <c r="X99" s="24">
        <v>0.13715304359213501</v>
      </c>
      <c r="Y99" s="25">
        <v>0.30684666342214101</v>
      </c>
      <c r="Z99" s="25">
        <v>1.9912415951172699</v>
      </c>
      <c r="AA99" s="25">
        <v>0.25677749328100902</v>
      </c>
      <c r="AB99" s="25">
        <v>3.9727176263466703E-2</v>
      </c>
      <c r="AC99" s="27">
        <v>2.7317459716760299</v>
      </c>
      <c r="AD99" s="28">
        <v>1.4891844174219899</v>
      </c>
      <c r="AE99" s="25">
        <v>0.82277109589644803</v>
      </c>
      <c r="AF99" s="29">
        <v>0.45485984682963798</v>
      </c>
      <c r="AG99" s="70" t="str">
        <f t="shared" si="3"/>
        <v/>
      </c>
      <c r="AH99" s="71"/>
      <c r="AI99" s="72"/>
      <c r="AJ99" s="78" t="str">
        <f t="shared" si="4"/>
        <v/>
      </c>
      <c r="AK99" s="74" t="str">
        <f t="shared" si="5"/>
        <v/>
      </c>
    </row>
    <row r="100" spans="1:37" x14ac:dyDescent="0.35">
      <c r="A100" s="12" t="s">
        <v>139</v>
      </c>
      <c r="B100" s="13" t="s">
        <v>26</v>
      </c>
      <c r="C100" s="14">
        <v>75.424512324929964</v>
      </c>
      <c r="D100" s="15">
        <v>74.339024390243921</v>
      </c>
      <c r="E100" s="16">
        <v>0.875</v>
      </c>
      <c r="F100" s="17">
        <v>39809.9</v>
      </c>
      <c r="G100" s="18" t="s">
        <v>231</v>
      </c>
      <c r="H100" s="19" t="s">
        <v>31</v>
      </c>
      <c r="I100" s="31">
        <v>2.6619999999999999</v>
      </c>
      <c r="J100" s="24">
        <v>2.84667289061256</v>
      </c>
      <c r="K100" s="25">
        <v>0.13627940953797099</v>
      </c>
      <c r="L100" s="25">
        <v>1.37539416413812</v>
      </c>
      <c r="M100" s="25">
        <v>1.6348766981709599</v>
      </c>
      <c r="N100" s="25">
        <v>0.22096843341737099</v>
      </c>
      <c r="O100" s="25">
        <v>0.163432462366224</v>
      </c>
      <c r="P100" s="23">
        <v>6.3776240582432102</v>
      </c>
      <c r="Q100" s="24">
        <v>1.82829299720351</v>
      </c>
      <c r="R100" s="25">
        <v>0.32377247003670701</v>
      </c>
      <c r="S100" s="25">
        <v>1.2967931835611599</v>
      </c>
      <c r="T100" s="25">
        <v>2.5669438058032301</v>
      </c>
      <c r="U100" s="25">
        <v>0.24901581907065501</v>
      </c>
      <c r="V100" s="25">
        <v>0.163432462366224</v>
      </c>
      <c r="W100" s="26">
        <v>6.4282507380414904</v>
      </c>
      <c r="X100" s="24">
        <v>2.84667289061256</v>
      </c>
      <c r="Y100" s="25">
        <v>0.324557358126427</v>
      </c>
      <c r="Z100" s="25">
        <v>2.28305771851115</v>
      </c>
      <c r="AA100" s="25">
        <v>0.34936884638589799</v>
      </c>
      <c r="AB100" s="25">
        <v>0.163432462366224</v>
      </c>
      <c r="AC100" s="27">
        <v>5.9670892760022598</v>
      </c>
      <c r="AD100" s="28">
        <v>-0.46116146203922997</v>
      </c>
      <c r="AE100" s="25">
        <v>4.2565125939460904</v>
      </c>
      <c r="AF100" s="29">
        <v>1.07728415659773</v>
      </c>
      <c r="AG100" s="70">
        <f t="shared" si="3"/>
        <v>85.750950324716172</v>
      </c>
      <c r="AH100" s="71"/>
      <c r="AI100" s="72"/>
      <c r="AJ100" s="78">
        <f t="shared" si="4"/>
        <v>85.750950324716172</v>
      </c>
      <c r="AK100" s="74">
        <f t="shared" si="5"/>
        <v>339.74323093722847</v>
      </c>
    </row>
    <row r="101" spans="1:37" x14ac:dyDescent="0.35">
      <c r="A101" s="36" t="s">
        <v>140</v>
      </c>
      <c r="B101" s="37" t="s">
        <v>26</v>
      </c>
      <c r="C101" s="38">
        <v>75.744223468137264</v>
      </c>
      <c r="D101" s="39">
        <v>82.748780487804893</v>
      </c>
      <c r="E101" s="40">
        <v>0.93</v>
      </c>
      <c r="F101" s="41">
        <v>120505</v>
      </c>
      <c r="G101" s="42" t="s">
        <v>231</v>
      </c>
      <c r="H101" s="43" t="s">
        <v>39</v>
      </c>
      <c r="I101" s="44">
        <v>0.64200000000000002</v>
      </c>
      <c r="J101" s="45">
        <v>0.369233183553133</v>
      </c>
      <c r="K101" s="46">
        <v>0.13461689410698799</v>
      </c>
      <c r="L101" s="46">
        <v>0.34543886762915199</v>
      </c>
      <c r="M101" s="46">
        <v>4.30373198802278</v>
      </c>
      <c r="N101" s="46">
        <v>4.8723966883554098E-5</v>
      </c>
      <c r="O101" s="46">
        <v>6.7119395728504297E-2</v>
      </c>
      <c r="P101" s="23">
        <v>5.2201890530074397</v>
      </c>
      <c r="Q101" s="45">
        <v>0.93824017096471102</v>
      </c>
      <c r="R101" s="46">
        <v>0.46505489360352997</v>
      </c>
      <c r="S101" s="46">
        <v>1.4202348758596299</v>
      </c>
      <c r="T101" s="46">
        <v>7.9677380404822697</v>
      </c>
      <c r="U101" s="46">
        <v>0.101020349265147</v>
      </c>
      <c r="V101" s="46">
        <v>6.7119395728504297E-2</v>
      </c>
      <c r="W101" s="26">
        <v>10.9594077259038</v>
      </c>
      <c r="X101" s="45">
        <v>0.369233183553133</v>
      </c>
      <c r="Y101" s="46">
        <v>0.13461689410698799</v>
      </c>
      <c r="Z101" s="46">
        <v>0.65710375786992903</v>
      </c>
      <c r="AA101" s="46">
        <v>8.8537419592243298E-4</v>
      </c>
      <c r="AB101" s="46">
        <v>6.7119395728504297E-2</v>
      </c>
      <c r="AC101" s="27">
        <v>1.2289586054544801</v>
      </c>
      <c r="AD101" s="47">
        <v>-9.73044912044932</v>
      </c>
      <c r="AE101" s="46">
        <v>7.2568508772438101</v>
      </c>
      <c r="AF101" s="48">
        <v>8.9176378091684398</v>
      </c>
      <c r="AG101" s="79">
        <f t="shared" si="3"/>
        <v>50.29729922445766</v>
      </c>
      <c r="AH101" s="71"/>
      <c r="AI101" s="72"/>
      <c r="AJ101" s="80">
        <f t="shared" si="4"/>
        <v>50.29729922445766</v>
      </c>
      <c r="AK101" s="81">
        <f t="shared" si="5"/>
        <v>41.042258929119832</v>
      </c>
    </row>
    <row r="102" spans="1:37" x14ac:dyDescent="0.35">
      <c r="A102" s="12" t="s">
        <v>141</v>
      </c>
      <c r="B102" s="13" t="s">
        <v>26</v>
      </c>
      <c r="C102" s="14">
        <v>50.120448132586368</v>
      </c>
      <c r="D102" s="15">
        <v>64.484999999999999</v>
      </c>
      <c r="E102" s="16">
        <v>0.501</v>
      </c>
      <c r="F102" s="17">
        <v>1522.57</v>
      </c>
      <c r="G102" s="18" t="s">
        <v>33</v>
      </c>
      <c r="H102" s="19" t="s">
        <v>28</v>
      </c>
      <c r="I102" s="31">
        <v>29.178000000000001</v>
      </c>
      <c r="J102" s="24">
        <v>0.181927665952241</v>
      </c>
      <c r="K102" s="25">
        <v>0.247792308353598</v>
      </c>
      <c r="L102" s="25">
        <v>0.19761504317146</v>
      </c>
      <c r="M102" s="25">
        <v>3.10316221729031E-2</v>
      </c>
      <c r="N102" s="25">
        <v>2.1683887872756501E-2</v>
      </c>
      <c r="O102" s="25">
        <v>6.34421663255684E-2</v>
      </c>
      <c r="P102" s="23">
        <v>0.74349269384852801</v>
      </c>
      <c r="Q102" s="24">
        <v>0.20721176538521199</v>
      </c>
      <c r="R102" s="25">
        <v>0.24652608264728701</v>
      </c>
      <c r="S102" s="25">
        <v>0.19935950495089699</v>
      </c>
      <c r="T102" s="25">
        <v>5.4595638563647797E-2</v>
      </c>
      <c r="U102" s="25">
        <v>2.2893385044194099E-2</v>
      </c>
      <c r="V102" s="25">
        <v>6.34421663255684E-2</v>
      </c>
      <c r="W102" s="26">
        <v>0.79402854291680602</v>
      </c>
      <c r="X102" s="24">
        <v>0.181927665952241</v>
      </c>
      <c r="Y102" s="25">
        <v>0.99113109741648797</v>
      </c>
      <c r="Z102" s="25">
        <v>0.58016478613716704</v>
      </c>
      <c r="AA102" s="25">
        <v>0.16208799503575699</v>
      </c>
      <c r="AB102" s="25">
        <v>6.34421663255684E-2</v>
      </c>
      <c r="AC102" s="27">
        <v>1.97875371086722</v>
      </c>
      <c r="AD102" s="28">
        <v>1.1847251679504101</v>
      </c>
      <c r="AE102" s="25">
        <v>0.52577172711650899</v>
      </c>
      <c r="AF102" s="29">
        <v>0.40127709606104001</v>
      </c>
      <c r="AG102" s="70" t="str">
        <f t="shared" si="3"/>
        <v/>
      </c>
      <c r="AH102" s="71"/>
      <c r="AI102" s="72"/>
      <c r="AJ102" s="78" t="str">
        <f t="shared" si="4"/>
        <v/>
      </c>
      <c r="AK102" s="74" t="str">
        <f t="shared" si="5"/>
        <v/>
      </c>
    </row>
    <row r="103" spans="1:37" x14ac:dyDescent="0.35">
      <c r="A103" s="12" t="s">
        <v>142</v>
      </c>
      <c r="B103" s="13" t="s">
        <v>26</v>
      </c>
      <c r="C103" s="14">
        <v>53.252214643635234</v>
      </c>
      <c r="D103" s="15">
        <v>62.904000000000003</v>
      </c>
      <c r="E103" s="16">
        <v>0.51200000000000001</v>
      </c>
      <c r="F103" s="17">
        <v>1372.75</v>
      </c>
      <c r="G103" s="18" t="s">
        <v>33</v>
      </c>
      <c r="H103" s="19" t="s">
        <v>28</v>
      </c>
      <c r="I103" s="31">
        <v>20.181000000000001</v>
      </c>
      <c r="J103" s="24">
        <v>0.37298249720829502</v>
      </c>
      <c r="K103" s="25">
        <v>5.9119493350040499E-2</v>
      </c>
      <c r="L103" s="25">
        <v>0.160210647745443</v>
      </c>
      <c r="M103" s="25">
        <v>2.3782853687364599E-2</v>
      </c>
      <c r="N103" s="25">
        <v>1.10112759263272E-2</v>
      </c>
      <c r="O103" s="25">
        <v>8.8266460599980306E-2</v>
      </c>
      <c r="P103" s="23">
        <v>0.715373228517451</v>
      </c>
      <c r="Q103" s="24">
        <v>0.35243123592561298</v>
      </c>
      <c r="R103" s="25">
        <v>5.9554355572438503E-2</v>
      </c>
      <c r="S103" s="25">
        <v>0.16164113102400801</v>
      </c>
      <c r="T103" s="25">
        <v>4.9954646219126798E-2</v>
      </c>
      <c r="U103" s="25">
        <v>1.2434033198387699E-2</v>
      </c>
      <c r="V103" s="25">
        <v>8.8266460599980306E-2</v>
      </c>
      <c r="W103" s="26">
        <v>0.72428186253955495</v>
      </c>
      <c r="X103" s="24">
        <v>0.37298249720829502</v>
      </c>
      <c r="Y103" s="25">
        <v>5.9119493350040499E-2</v>
      </c>
      <c r="Z103" s="25">
        <v>1.23615970899688E-2</v>
      </c>
      <c r="AA103" s="25">
        <v>4.3757689263420302E-2</v>
      </c>
      <c r="AB103" s="25">
        <v>8.8266460599980306E-2</v>
      </c>
      <c r="AC103" s="27">
        <v>0.57648773751170501</v>
      </c>
      <c r="AD103" s="28">
        <v>-0.147794125027849</v>
      </c>
      <c r="AE103" s="25">
        <v>0.47958845961344998</v>
      </c>
      <c r="AF103" s="29">
        <v>1.2563699371399799</v>
      </c>
      <c r="AG103" s="70" t="str">
        <f t="shared" si="3"/>
        <v/>
      </c>
      <c r="AH103" s="71"/>
      <c r="AI103" s="72"/>
      <c r="AJ103" s="78" t="str">
        <f t="shared" si="4"/>
        <v/>
      </c>
      <c r="AK103" s="74">
        <f t="shared" si="5"/>
        <v>291.3154710094131</v>
      </c>
    </row>
    <row r="104" spans="1:37" x14ac:dyDescent="0.35">
      <c r="A104" s="12" t="s">
        <v>143</v>
      </c>
      <c r="B104" s="13" t="s">
        <v>26</v>
      </c>
      <c r="C104" s="14">
        <v>70.383942577030808</v>
      </c>
      <c r="D104" s="15">
        <v>74.884</v>
      </c>
      <c r="E104" s="16">
        <v>0.80300000000000005</v>
      </c>
      <c r="F104" s="17">
        <v>28179.9</v>
      </c>
      <c r="G104" s="18" t="s">
        <v>45</v>
      </c>
      <c r="H104" s="19" t="s">
        <v>31</v>
      </c>
      <c r="I104" s="31">
        <v>33.180999999999997</v>
      </c>
      <c r="J104" s="24">
        <v>0.65468277696926303</v>
      </c>
      <c r="K104" s="25">
        <v>1.64602929052523E-3</v>
      </c>
      <c r="L104" s="25">
        <v>0.32858378245770498</v>
      </c>
      <c r="M104" s="25">
        <v>2.5027740471321902</v>
      </c>
      <c r="N104" s="25">
        <v>0.50052575013502398</v>
      </c>
      <c r="O104" s="25">
        <v>0.128678808841312</v>
      </c>
      <c r="P104" s="23">
        <v>4.1168911948260201</v>
      </c>
      <c r="Q104" s="24">
        <v>0.72571102102638896</v>
      </c>
      <c r="R104" s="25">
        <v>0.124587335966721</v>
      </c>
      <c r="S104" s="25">
        <v>0.377049491394576</v>
      </c>
      <c r="T104" s="25">
        <v>2.3621990652842402</v>
      </c>
      <c r="U104" s="25">
        <v>0.52415320184523295</v>
      </c>
      <c r="V104" s="25">
        <v>0.128678808841312</v>
      </c>
      <c r="W104" s="26">
        <v>4.2423789243584702</v>
      </c>
      <c r="X104" s="24">
        <v>0.65468277696926303</v>
      </c>
      <c r="Y104" s="25">
        <v>1.5952385350468098E-2</v>
      </c>
      <c r="Z104" s="25">
        <v>0.53015044725965299</v>
      </c>
      <c r="AA104" s="25">
        <v>0.73283934579307297</v>
      </c>
      <c r="AB104" s="25">
        <v>0.128678808841312</v>
      </c>
      <c r="AC104" s="27">
        <v>2.06230376421377</v>
      </c>
      <c r="AD104" s="28">
        <v>-2.1800751601447002</v>
      </c>
      <c r="AE104" s="25">
        <v>2.8091218055574698</v>
      </c>
      <c r="AF104" s="29">
        <v>2.05710671627262</v>
      </c>
      <c r="AG104" s="70">
        <f t="shared" si="3"/>
        <v>129.93384597203888</v>
      </c>
      <c r="AH104" s="71"/>
      <c r="AI104" s="72"/>
      <c r="AJ104" s="78">
        <f t="shared" si="4"/>
        <v>129.93384597203888</v>
      </c>
      <c r="AK104" s="74">
        <f t="shared" si="5"/>
        <v>177.91979244673055</v>
      </c>
    </row>
    <row r="105" spans="1:37" x14ac:dyDescent="0.35">
      <c r="A105" s="12" t="s">
        <v>144</v>
      </c>
      <c r="B105" s="13" t="s">
        <v>26</v>
      </c>
      <c r="C105" s="14">
        <v>54.051311772486784</v>
      </c>
      <c r="D105" s="15">
        <v>58.941000000000003</v>
      </c>
      <c r="E105" s="16">
        <v>0.42799999999999999</v>
      </c>
      <c r="F105" s="17">
        <v>2205.85</v>
      </c>
      <c r="G105" s="18" t="s">
        <v>33</v>
      </c>
      <c r="H105" s="19" t="s">
        <v>28</v>
      </c>
      <c r="I105" s="31">
        <v>21.474</v>
      </c>
      <c r="J105" s="24">
        <v>0.376537472388352</v>
      </c>
      <c r="K105" s="25">
        <v>0.47294598640025198</v>
      </c>
      <c r="L105" s="25">
        <v>0.123284718206328</v>
      </c>
      <c r="M105" s="25">
        <v>3.4876067918383102E-2</v>
      </c>
      <c r="N105" s="25">
        <v>1.19747579486656E-2</v>
      </c>
      <c r="O105" s="25">
        <v>5.26430011080651E-2</v>
      </c>
      <c r="P105" s="23">
        <v>1.0722620039700499</v>
      </c>
      <c r="Q105" s="24">
        <v>0.33292768596904299</v>
      </c>
      <c r="R105" s="25">
        <v>0.39938279589530801</v>
      </c>
      <c r="S105" s="25">
        <v>0.12036497879429001</v>
      </c>
      <c r="T105" s="25">
        <v>6.8203646487951394E-2</v>
      </c>
      <c r="U105" s="25">
        <v>2.7251817826488701E-2</v>
      </c>
      <c r="V105" s="25">
        <v>5.26430011080651E-2</v>
      </c>
      <c r="W105" s="26">
        <v>1.0007739260811499</v>
      </c>
      <c r="X105" s="24">
        <v>0.376537472388352</v>
      </c>
      <c r="Y105" s="25">
        <v>0.47294598640025198</v>
      </c>
      <c r="Z105" s="25">
        <v>0.43390254605182899</v>
      </c>
      <c r="AA105" s="25">
        <v>3.2660782251431403E-2</v>
      </c>
      <c r="AB105" s="25">
        <v>5.26430011080651E-2</v>
      </c>
      <c r="AC105" s="27">
        <v>1.36868978819993</v>
      </c>
      <c r="AD105" s="28">
        <v>0.36791586211878002</v>
      </c>
      <c r="AE105" s="25">
        <v>0.66266967385829301</v>
      </c>
      <c r="AF105" s="29">
        <v>0.73119119811461797</v>
      </c>
      <c r="AG105" s="70" t="str">
        <f t="shared" si="3"/>
        <v/>
      </c>
      <c r="AH105" s="71"/>
      <c r="AI105" s="72"/>
      <c r="AJ105" s="78" t="str">
        <f t="shared" si="4"/>
        <v/>
      </c>
      <c r="AK105" s="74" t="str">
        <f t="shared" si="5"/>
        <v/>
      </c>
    </row>
    <row r="106" spans="1:37" x14ac:dyDescent="0.35">
      <c r="A106" s="36" t="s">
        <v>145</v>
      </c>
      <c r="B106" s="37" t="s">
        <v>37</v>
      </c>
      <c r="C106" s="38">
        <v>76.769503944911293</v>
      </c>
      <c r="D106" s="39">
        <v>82.86097560975611</v>
      </c>
      <c r="E106" s="40">
        <v>0.91800000000000004</v>
      </c>
      <c r="F106" s="41">
        <v>46805.7</v>
      </c>
      <c r="G106" s="42" t="s">
        <v>231</v>
      </c>
      <c r="H106" s="43" t="s">
        <v>39</v>
      </c>
      <c r="I106" s="44">
        <v>0.44400000000000001</v>
      </c>
      <c r="J106" s="45"/>
      <c r="K106" s="46"/>
      <c r="L106" s="46"/>
      <c r="M106" s="46"/>
      <c r="N106" s="46"/>
      <c r="O106" s="46"/>
      <c r="P106" s="23">
        <v>1.20471198371919</v>
      </c>
      <c r="Q106" s="45"/>
      <c r="R106" s="46"/>
      <c r="S106" s="46"/>
      <c r="T106" s="46"/>
      <c r="U106" s="46"/>
      <c r="V106" s="46"/>
      <c r="W106" s="26">
        <v>3.7219801140833599</v>
      </c>
      <c r="X106" s="45"/>
      <c r="Y106" s="46"/>
      <c r="Z106" s="46"/>
      <c r="AA106" s="46"/>
      <c r="AB106" s="46"/>
      <c r="AC106" s="27">
        <v>0.46736373190227298</v>
      </c>
      <c r="AD106" s="47">
        <v>-3.2546163821810801</v>
      </c>
      <c r="AE106" s="46">
        <v>2.4645359796341002</v>
      </c>
      <c r="AF106" s="48">
        <v>7.9637760913412796</v>
      </c>
      <c r="AG106" s="79">
        <f t="shared" si="3"/>
        <v>148.10090135271227</v>
      </c>
      <c r="AH106" s="71"/>
      <c r="AI106" s="72"/>
      <c r="AJ106" s="80">
        <f t="shared" si="4"/>
        <v>148.10090135271227</v>
      </c>
      <c r="AK106" s="81">
        <f t="shared" si="5"/>
        <v>45.958097741841122</v>
      </c>
    </row>
    <row r="107" spans="1:37" x14ac:dyDescent="0.35">
      <c r="A107" s="12" t="s">
        <v>146</v>
      </c>
      <c r="B107" s="13" t="s">
        <v>37</v>
      </c>
      <c r="C107" s="14"/>
      <c r="D107" s="15"/>
      <c r="E107" s="16"/>
      <c r="F107" s="17"/>
      <c r="G107" s="18" t="s">
        <v>38</v>
      </c>
      <c r="H107" s="19"/>
      <c r="I107" s="20">
        <v>0.374</v>
      </c>
      <c r="J107" s="21"/>
      <c r="K107" s="22"/>
      <c r="L107" s="22"/>
      <c r="M107" s="22"/>
      <c r="N107" s="22"/>
      <c r="O107" s="22"/>
      <c r="P107" s="23">
        <v>2.2964457374694902</v>
      </c>
      <c r="Q107" s="24"/>
      <c r="R107" s="25"/>
      <c r="S107" s="25"/>
      <c r="T107" s="25"/>
      <c r="U107" s="25"/>
      <c r="V107" s="25"/>
      <c r="W107" s="26">
        <v>3.5028026093009901</v>
      </c>
      <c r="X107" s="24"/>
      <c r="Y107" s="25"/>
      <c r="Z107" s="25"/>
      <c r="AA107" s="25"/>
      <c r="AB107" s="25"/>
      <c r="AC107" s="27">
        <v>0.51010434757170897</v>
      </c>
      <c r="AD107" s="28">
        <v>-2.9926982617292799</v>
      </c>
      <c r="AE107" s="25">
        <v>2.31940601388854</v>
      </c>
      <c r="AF107" s="29">
        <v>6.8668354347020601</v>
      </c>
      <c r="AG107" s="70">
        <f t="shared" si="3"/>
        <v>157.36787686777993</v>
      </c>
      <c r="AH107" s="71"/>
      <c r="AI107" s="72"/>
      <c r="AJ107" s="78">
        <f t="shared" si="4"/>
        <v>157.36787686777993</v>
      </c>
      <c r="AK107" s="74">
        <f t="shared" si="5"/>
        <v>53.299660881691146</v>
      </c>
    </row>
    <row r="108" spans="1:37" x14ac:dyDescent="0.35">
      <c r="A108" s="12" t="s">
        <v>147</v>
      </c>
      <c r="B108" s="13" t="s">
        <v>44</v>
      </c>
      <c r="C108" s="14">
        <v>55.826484803921574</v>
      </c>
      <c r="D108" s="15">
        <v>64.364000000000004</v>
      </c>
      <c r="E108" s="16">
        <v>0.55600000000000005</v>
      </c>
      <c r="F108" s="30">
        <v>5927.21</v>
      </c>
      <c r="G108" s="18" t="s">
        <v>33</v>
      </c>
      <c r="H108" s="19" t="s">
        <v>35</v>
      </c>
      <c r="I108" s="31">
        <v>4.9020000000000001</v>
      </c>
      <c r="J108" s="32">
        <v>9.3161176594514394E-2</v>
      </c>
      <c r="K108" s="33">
        <v>1.37748934699195</v>
      </c>
      <c r="L108" s="33">
        <v>0.18377136969848201</v>
      </c>
      <c r="M108" s="33">
        <v>0.24961625525737799</v>
      </c>
      <c r="N108" s="33">
        <v>0.28908501393432201</v>
      </c>
      <c r="O108" s="33">
        <v>2.96040192673305E-2</v>
      </c>
      <c r="P108" s="23">
        <v>2.2227271817439802</v>
      </c>
      <c r="Q108" s="32">
        <v>0.40060822244462102</v>
      </c>
      <c r="R108" s="33">
        <v>1.2814360999638501</v>
      </c>
      <c r="S108" s="33">
        <v>0.191660309989892</v>
      </c>
      <c r="T108" s="33">
        <v>0.35309885280171999</v>
      </c>
      <c r="U108" s="33">
        <v>0</v>
      </c>
      <c r="V108" s="33">
        <v>2.96040192673305E-2</v>
      </c>
      <c r="W108" s="26">
        <v>2.2564075044674201</v>
      </c>
      <c r="X108" s="32">
        <v>9.3161176594514394E-2</v>
      </c>
      <c r="Y108" s="33">
        <v>2.3642595404690598</v>
      </c>
      <c r="Z108" s="33">
        <v>4.9552858783287801E-2</v>
      </c>
      <c r="AA108" s="33">
        <v>1.11699973059327</v>
      </c>
      <c r="AB108" s="33">
        <v>2.96040192673305E-2</v>
      </c>
      <c r="AC108" s="27">
        <v>3.65357732570746</v>
      </c>
      <c r="AD108" s="34">
        <v>1.3971698212400301</v>
      </c>
      <c r="AE108" s="33">
        <v>1.49409650482399</v>
      </c>
      <c r="AF108" s="35">
        <v>0.61758854495586701</v>
      </c>
      <c r="AG108" s="75">
        <f t="shared" si="3"/>
        <v>244.29479543090045</v>
      </c>
      <c r="AH108" s="71"/>
      <c r="AI108" s="72"/>
      <c r="AJ108" s="76">
        <f t="shared" si="4"/>
        <v>244.29479543090045</v>
      </c>
      <c r="AK108" s="77" t="str">
        <f t="shared" si="5"/>
        <v/>
      </c>
    </row>
    <row r="109" spans="1:37" x14ac:dyDescent="0.35">
      <c r="A109" s="12" t="s">
        <v>148</v>
      </c>
      <c r="B109" s="13" t="s">
        <v>37</v>
      </c>
      <c r="C109" s="14">
        <v>68.395022198879545</v>
      </c>
      <c r="D109" s="15">
        <v>73.680243902439031</v>
      </c>
      <c r="E109" s="16">
        <v>0.80200000000000005</v>
      </c>
      <c r="F109" s="17">
        <v>21449.599999999999</v>
      </c>
      <c r="G109" s="18" t="s">
        <v>33</v>
      </c>
      <c r="H109" s="19" t="s">
        <v>31</v>
      </c>
      <c r="I109" s="31">
        <v>1.2749999999999999</v>
      </c>
      <c r="J109" s="32"/>
      <c r="K109" s="33"/>
      <c r="L109" s="33"/>
      <c r="M109" s="33"/>
      <c r="N109" s="33"/>
      <c r="O109" s="33"/>
      <c r="P109" s="23">
        <v>1.5276603054910001</v>
      </c>
      <c r="Q109" s="32"/>
      <c r="R109" s="33"/>
      <c r="S109" s="33"/>
      <c r="T109" s="33"/>
      <c r="U109" s="33"/>
      <c r="V109" s="33"/>
      <c r="W109" s="26">
        <v>2.6035871662246199</v>
      </c>
      <c r="X109" s="32"/>
      <c r="Y109" s="33"/>
      <c r="Z109" s="33"/>
      <c r="AA109" s="33"/>
      <c r="AB109" s="33"/>
      <c r="AC109" s="27">
        <v>0.67547740561871905</v>
      </c>
      <c r="AD109" s="34">
        <v>-1.9281097606058999</v>
      </c>
      <c r="AE109" s="33">
        <v>1.72398402210551</v>
      </c>
      <c r="AF109" s="35">
        <v>3.8544400516843398</v>
      </c>
      <c r="AG109" s="75">
        <f t="shared" si="3"/>
        <v>211.71889954886225</v>
      </c>
      <c r="AH109" s="71"/>
      <c r="AI109" s="72"/>
      <c r="AJ109" s="76">
        <f t="shared" si="4"/>
        <v>211.71889954886225</v>
      </c>
      <c r="AK109" s="77">
        <f t="shared" si="5"/>
        <v>94.955426752599976</v>
      </c>
    </row>
    <row r="110" spans="1:37" x14ac:dyDescent="0.35">
      <c r="A110" s="12" t="s">
        <v>149</v>
      </c>
      <c r="B110" s="13" t="s">
        <v>26</v>
      </c>
      <c r="C110" s="14">
        <v>70.204482492997215</v>
      </c>
      <c r="D110" s="15">
        <v>70.212999999999994</v>
      </c>
      <c r="E110" s="16">
        <v>0.75800000000000001</v>
      </c>
      <c r="F110" s="17">
        <v>19027.900000000001</v>
      </c>
      <c r="G110" s="18" t="s">
        <v>58</v>
      </c>
      <c r="H110" s="19" t="s">
        <v>31</v>
      </c>
      <c r="I110" s="31">
        <v>131.56299999999999</v>
      </c>
      <c r="J110" s="24">
        <v>0.34324990014900297</v>
      </c>
      <c r="K110" s="25">
        <v>0.21643467773122699</v>
      </c>
      <c r="L110" s="25">
        <v>0.15519417644167999</v>
      </c>
      <c r="M110" s="25">
        <v>1.09554601170466</v>
      </c>
      <c r="N110" s="25">
        <v>0.10034397011358299</v>
      </c>
      <c r="O110" s="25">
        <v>8.2561173033484203E-2</v>
      </c>
      <c r="P110" s="23">
        <v>1.9933299091736401</v>
      </c>
      <c r="Q110" s="24">
        <v>0.493427629834916</v>
      </c>
      <c r="R110" s="25">
        <v>0.20091952019582601</v>
      </c>
      <c r="S110" s="25">
        <v>0.26468151987924898</v>
      </c>
      <c r="T110" s="25">
        <v>1.1425401817338501</v>
      </c>
      <c r="U110" s="25">
        <v>0.101099584032299</v>
      </c>
      <c r="V110" s="25">
        <v>8.2561173033484203E-2</v>
      </c>
      <c r="W110" s="26">
        <v>2.28522960870963</v>
      </c>
      <c r="X110" s="24">
        <v>0.34324990014900297</v>
      </c>
      <c r="Y110" s="25">
        <v>0.21643467773122699</v>
      </c>
      <c r="Z110" s="25">
        <v>0.427634637877986</v>
      </c>
      <c r="AA110" s="25">
        <v>0.13291860597045699</v>
      </c>
      <c r="AB110" s="25">
        <v>8.2561173033484203E-2</v>
      </c>
      <c r="AC110" s="27">
        <v>1.20279899476216</v>
      </c>
      <c r="AD110" s="28">
        <v>-1.08243061394747</v>
      </c>
      <c r="AE110" s="25">
        <v>1.5131812690452999</v>
      </c>
      <c r="AF110" s="29">
        <v>1.89992643713633</v>
      </c>
      <c r="AG110" s="70">
        <f t="shared" si="3"/>
        <v>241.21366518783748</v>
      </c>
      <c r="AH110" s="71"/>
      <c r="AI110" s="72"/>
      <c r="AJ110" s="78">
        <f t="shared" si="4"/>
        <v>241.21366518783748</v>
      </c>
      <c r="AK110" s="74">
        <f t="shared" si="5"/>
        <v>192.63903741012976</v>
      </c>
    </row>
    <row r="111" spans="1:37" x14ac:dyDescent="0.35">
      <c r="A111" s="36" t="s">
        <v>150</v>
      </c>
      <c r="B111" s="37" t="s">
        <v>26</v>
      </c>
      <c r="C111" s="38">
        <v>63.514302735760978</v>
      </c>
      <c r="D111" s="39">
        <v>70.974999999999994</v>
      </c>
      <c r="E111" s="40">
        <v>0.73899999999999999</v>
      </c>
      <c r="F111" s="41">
        <v>11434.7</v>
      </c>
      <c r="G111" s="42" t="s">
        <v>45</v>
      </c>
      <c r="H111" s="43" t="s">
        <v>35</v>
      </c>
      <c r="I111" s="44">
        <v>3.3780000000000001</v>
      </c>
      <c r="J111" s="45">
        <v>0.410782381114698</v>
      </c>
      <c r="K111" s="46">
        <v>5.3244331235363003</v>
      </c>
      <c r="L111" s="46">
        <v>0.11419419245567</v>
      </c>
      <c r="M111" s="46">
        <v>2.1875726296004001</v>
      </c>
      <c r="N111" s="46">
        <v>1.81290489556977E-5</v>
      </c>
      <c r="O111" s="46">
        <v>1.5806036691233399E-2</v>
      </c>
      <c r="P111" s="23">
        <v>8.0528064924472602</v>
      </c>
      <c r="Q111" s="45">
        <v>0.58507404786714801</v>
      </c>
      <c r="R111" s="46">
        <v>4.7368264192756602</v>
      </c>
      <c r="S111" s="46">
        <v>0.149243271711402</v>
      </c>
      <c r="T111" s="46">
        <v>2.2170141236843302</v>
      </c>
      <c r="U111" s="46">
        <v>3.7545072018054701E-3</v>
      </c>
      <c r="V111" s="46">
        <v>1.5806036691233399E-2</v>
      </c>
      <c r="W111" s="26">
        <v>7.7077184064315798</v>
      </c>
      <c r="X111" s="45">
        <v>0.410782381114698</v>
      </c>
      <c r="Y111" s="46">
        <v>6.8159244532227596</v>
      </c>
      <c r="Z111" s="46">
        <v>6.1972777824494099</v>
      </c>
      <c r="AA111" s="46">
        <v>7.4457563285400305E-2</v>
      </c>
      <c r="AB111" s="46">
        <v>1.5806036691233399E-2</v>
      </c>
      <c r="AC111" s="27">
        <v>13.5142482167635</v>
      </c>
      <c r="AD111" s="47">
        <v>5.8065298103319201</v>
      </c>
      <c r="AE111" s="46">
        <v>5.1037213395260004</v>
      </c>
      <c r="AF111" s="48">
        <v>0.57034015379935699</v>
      </c>
      <c r="AG111" s="79">
        <f t="shared" si="3"/>
        <v>71.516443731604426</v>
      </c>
      <c r="AH111" s="71"/>
      <c r="AI111" s="72"/>
      <c r="AJ111" s="80">
        <f t="shared" si="4"/>
        <v>71.516443731604426</v>
      </c>
      <c r="AK111" s="81" t="str">
        <f t="shared" si="5"/>
        <v/>
      </c>
    </row>
    <row r="112" spans="1:37" x14ac:dyDescent="0.35">
      <c r="A112" s="12" t="s">
        <v>151</v>
      </c>
      <c r="B112" s="13" t="s">
        <v>26</v>
      </c>
      <c r="C112" s="14">
        <v>68.807653781512599</v>
      </c>
      <c r="D112" s="15">
        <v>73.824390243902442</v>
      </c>
      <c r="E112" s="16">
        <v>0.83199999999999996</v>
      </c>
      <c r="F112" s="30">
        <v>21307.8</v>
      </c>
      <c r="G112" s="18" t="s">
        <v>30</v>
      </c>
      <c r="H112" s="19" t="s">
        <v>31</v>
      </c>
      <c r="I112" s="31">
        <v>0.628</v>
      </c>
      <c r="J112" s="32">
        <v>3.1807142268785601E-2</v>
      </c>
      <c r="K112" s="33">
        <v>0.20556482481024901</v>
      </c>
      <c r="L112" s="33">
        <v>1.12462363028852</v>
      </c>
      <c r="M112" s="33">
        <v>1.6158676786201001</v>
      </c>
      <c r="N112" s="33">
        <v>1.39017218185674E-2</v>
      </c>
      <c r="O112" s="33">
        <v>0.279056590008949</v>
      </c>
      <c r="P112" s="23">
        <v>3.2708215878151599</v>
      </c>
      <c r="Q112" s="32">
        <v>0.50374212476676905</v>
      </c>
      <c r="R112" s="33">
        <v>0.41574640268850999</v>
      </c>
      <c r="S112" s="33">
        <v>1.06027233954252</v>
      </c>
      <c r="T112" s="33">
        <v>1.2755318088804</v>
      </c>
      <c r="U112" s="33">
        <v>0.116250971811954</v>
      </c>
      <c r="V112" s="33">
        <v>0.279056590008949</v>
      </c>
      <c r="W112" s="26">
        <v>3.6506002376990998</v>
      </c>
      <c r="X112" s="32">
        <v>3.1807142268785601E-2</v>
      </c>
      <c r="Y112" s="33">
        <v>0.343575561126024</v>
      </c>
      <c r="Z112" s="33">
        <v>1.92573693707828</v>
      </c>
      <c r="AA112" s="33">
        <v>0.24861763370696399</v>
      </c>
      <c r="AB112" s="33">
        <v>0.279056590008949</v>
      </c>
      <c r="AC112" s="27">
        <v>2.8287938641890098</v>
      </c>
      <c r="AD112" s="34">
        <v>-0.82180637351009</v>
      </c>
      <c r="AE112" s="33">
        <v>2.4172712796145599</v>
      </c>
      <c r="AF112" s="35">
        <v>1.29051476104841</v>
      </c>
      <c r="AG112" s="75">
        <f t="shared" si="3"/>
        <v>150.99670569792241</v>
      </c>
      <c r="AH112" s="71"/>
      <c r="AI112" s="72"/>
      <c r="AJ112" s="76">
        <f t="shared" si="4"/>
        <v>150.99670569792241</v>
      </c>
      <c r="AK112" s="77">
        <f t="shared" si="5"/>
        <v>283.60775951346949</v>
      </c>
    </row>
    <row r="113" spans="1:37" x14ac:dyDescent="0.35">
      <c r="A113" s="12" t="s">
        <v>152</v>
      </c>
      <c r="B113" s="13" t="s">
        <v>44</v>
      </c>
      <c r="C113" s="14">
        <v>68.980788725490186</v>
      </c>
      <c r="D113" s="15">
        <v>74.042000000000002</v>
      </c>
      <c r="E113" s="16">
        <v>0.68300000000000005</v>
      </c>
      <c r="F113" s="17">
        <v>7743.86</v>
      </c>
      <c r="G113" s="18" t="s">
        <v>33</v>
      </c>
      <c r="H113" s="19" t="s">
        <v>35</v>
      </c>
      <c r="I113" s="31">
        <v>37.773000000000003</v>
      </c>
      <c r="J113" s="32">
        <v>0.23114358603775501</v>
      </c>
      <c r="K113" s="33">
        <v>0.15329678452106901</v>
      </c>
      <c r="L113" s="33">
        <v>6.8157436299927404E-2</v>
      </c>
      <c r="M113" s="33">
        <v>0.65189648168429204</v>
      </c>
      <c r="N113" s="33">
        <v>0.13395011331284301</v>
      </c>
      <c r="O113" s="33">
        <v>3.1137202125092401E-2</v>
      </c>
      <c r="P113" s="23">
        <v>1.26958160398098</v>
      </c>
      <c r="Q113" s="32">
        <v>0.52289004380328297</v>
      </c>
      <c r="R113" s="33">
        <v>0.16246856697050999</v>
      </c>
      <c r="S113" s="33">
        <v>0.133135289056283</v>
      </c>
      <c r="T113" s="33">
        <v>0.62180291393860498</v>
      </c>
      <c r="U113" s="33">
        <v>7.3834161527002007E-2</v>
      </c>
      <c r="V113" s="33">
        <v>3.1137202125092401E-2</v>
      </c>
      <c r="W113" s="26">
        <v>1.5452681774207699</v>
      </c>
      <c r="X113" s="32">
        <v>0.23114358603775501</v>
      </c>
      <c r="Y113" s="33">
        <v>0.15329678452106901</v>
      </c>
      <c r="Z113" s="33">
        <v>8.4511722371849396E-2</v>
      </c>
      <c r="AA113" s="33">
        <v>6.5308993878705507E-2</v>
      </c>
      <c r="AB113" s="33">
        <v>3.1137202125092401E-2</v>
      </c>
      <c r="AC113" s="27">
        <v>0.56539828893447197</v>
      </c>
      <c r="AD113" s="34">
        <v>-0.97986988848629797</v>
      </c>
      <c r="AE113" s="33">
        <v>1.0232104698858699</v>
      </c>
      <c r="AF113" s="35">
        <v>2.7330612908873899</v>
      </c>
      <c r="AG113" s="75">
        <f t="shared" si="3"/>
        <v>356.72035298926573</v>
      </c>
      <c r="AH113" s="71"/>
      <c r="AI113" s="72"/>
      <c r="AJ113" s="76">
        <f t="shared" si="4"/>
        <v>356.72035298926573</v>
      </c>
      <c r="AK113" s="77">
        <f t="shared" si="5"/>
        <v>133.91576735593972</v>
      </c>
    </row>
    <row r="114" spans="1:37" x14ac:dyDescent="0.35">
      <c r="A114" s="12" t="s">
        <v>153</v>
      </c>
      <c r="B114" s="13" t="s">
        <v>26</v>
      </c>
      <c r="C114" s="14">
        <v>53.574181512605044</v>
      </c>
      <c r="D114" s="15">
        <v>59.325000000000003</v>
      </c>
      <c r="E114" s="16">
        <v>0.44600000000000001</v>
      </c>
      <c r="F114" s="17">
        <v>1232.25</v>
      </c>
      <c r="G114" s="18" t="s">
        <v>33</v>
      </c>
      <c r="H114" s="19" t="s">
        <v>28</v>
      </c>
      <c r="I114" s="31">
        <v>33.088999999999999</v>
      </c>
      <c r="J114" s="24">
        <v>0.17860324817376799</v>
      </c>
      <c r="K114" s="25">
        <v>5.2322426773032997E-2</v>
      </c>
      <c r="L114" s="25">
        <v>0.23284970643713601</v>
      </c>
      <c r="M114" s="25">
        <v>8.5251821792806104E-2</v>
      </c>
      <c r="N114" s="25">
        <v>2.8913267768827199E-2</v>
      </c>
      <c r="O114" s="25">
        <v>4.7797026523526701E-2</v>
      </c>
      <c r="P114" s="23">
        <v>0.62573749746909701</v>
      </c>
      <c r="Q114" s="24">
        <v>0.23729718104873801</v>
      </c>
      <c r="R114" s="25">
        <v>5.5398859305513901E-2</v>
      </c>
      <c r="S114" s="25">
        <v>0.23053294473413999</v>
      </c>
      <c r="T114" s="25">
        <v>0.16536129470590999</v>
      </c>
      <c r="U114" s="25">
        <v>3.48428194758564E-2</v>
      </c>
      <c r="V114" s="25">
        <v>4.7797026523526701E-2</v>
      </c>
      <c r="W114" s="26">
        <v>0.771230125793685</v>
      </c>
      <c r="X114" s="24">
        <v>0.17860324817376799</v>
      </c>
      <c r="Y114" s="25">
        <v>0.59700012428925298</v>
      </c>
      <c r="Z114" s="25">
        <v>0.43344896284985901</v>
      </c>
      <c r="AA114" s="25">
        <v>0.12872671005755701</v>
      </c>
      <c r="AB114" s="25">
        <v>4.7797026523526701E-2</v>
      </c>
      <c r="AC114" s="27">
        <v>1.38557607189396</v>
      </c>
      <c r="AD114" s="28">
        <v>0.61434594610027504</v>
      </c>
      <c r="AE114" s="25">
        <v>0.51067559077068703</v>
      </c>
      <c r="AF114" s="29">
        <v>0.556613340427769</v>
      </c>
      <c r="AG114" s="70" t="str">
        <f t="shared" si="3"/>
        <v/>
      </c>
      <c r="AH114" s="71"/>
      <c r="AI114" s="72"/>
      <c r="AJ114" s="78" t="str">
        <f t="shared" si="4"/>
        <v/>
      </c>
      <c r="AK114" s="74" t="str">
        <f t="shared" si="5"/>
        <v/>
      </c>
    </row>
    <row r="115" spans="1:37" x14ac:dyDescent="0.35">
      <c r="A115" s="12" t="s">
        <v>154</v>
      </c>
      <c r="B115" s="13" t="s">
        <v>26</v>
      </c>
      <c r="C115" s="14">
        <v>64.26506162464986</v>
      </c>
      <c r="D115" s="15">
        <v>65.671999999999997</v>
      </c>
      <c r="E115" s="16">
        <v>0.58499999999999996</v>
      </c>
      <c r="F115" s="17">
        <v>4090.4</v>
      </c>
      <c r="G115" s="18" t="s">
        <v>45</v>
      </c>
      <c r="H115" s="19" t="s">
        <v>28</v>
      </c>
      <c r="I115" s="31">
        <v>55.226999999999997</v>
      </c>
      <c r="J115" s="24">
        <v>0.51947836398820602</v>
      </c>
      <c r="K115" s="25">
        <v>4.6014649034730503E-3</v>
      </c>
      <c r="L115" s="25">
        <v>0.322066750160657</v>
      </c>
      <c r="M115" s="25">
        <v>0.19634773397975</v>
      </c>
      <c r="N115" s="25">
        <v>5.7208061427455999E-2</v>
      </c>
      <c r="O115" s="25">
        <v>5.7071595762247997E-2</v>
      </c>
      <c r="P115" s="23">
        <v>1.1567739702217901</v>
      </c>
      <c r="Q115" s="24">
        <v>0.43522172102711498</v>
      </c>
      <c r="R115" s="25">
        <v>1.02871363254479E-2</v>
      </c>
      <c r="S115" s="25">
        <v>0.32872186111362001</v>
      </c>
      <c r="T115" s="25">
        <v>0.24212735235446201</v>
      </c>
      <c r="U115" s="25">
        <v>4.0790567053061E-2</v>
      </c>
      <c r="V115" s="25">
        <v>5.7071595762247997E-2</v>
      </c>
      <c r="W115" s="26">
        <v>1.1142202336359499</v>
      </c>
      <c r="X115" s="24">
        <v>0.51947836398820602</v>
      </c>
      <c r="Y115" s="25">
        <v>4.6014649034730503E-3</v>
      </c>
      <c r="Z115" s="25">
        <v>0.49964659520383398</v>
      </c>
      <c r="AA115" s="25">
        <v>0.28143641705189099</v>
      </c>
      <c r="AB115" s="25">
        <v>5.7071595762247997E-2</v>
      </c>
      <c r="AC115" s="27">
        <v>1.36223443690965</v>
      </c>
      <c r="AD115" s="28">
        <v>0.2480142032737</v>
      </c>
      <c r="AE115" s="25">
        <v>0.73778896470767397</v>
      </c>
      <c r="AF115" s="29">
        <v>0.81793574104884403</v>
      </c>
      <c r="AG115" s="70" t="str">
        <f t="shared" si="3"/>
        <v/>
      </c>
      <c r="AH115" s="71"/>
      <c r="AI115" s="72"/>
      <c r="AJ115" s="78" t="str">
        <f t="shared" si="4"/>
        <v/>
      </c>
      <c r="AK115" s="74" t="str">
        <f t="shared" si="5"/>
        <v/>
      </c>
    </row>
    <row r="116" spans="1:37" x14ac:dyDescent="0.35">
      <c r="A116" s="36" t="s">
        <v>155</v>
      </c>
      <c r="B116" s="37" t="s">
        <v>44</v>
      </c>
      <c r="C116" s="38">
        <v>62.716526867413634</v>
      </c>
      <c r="D116" s="39">
        <v>59.268999999999998</v>
      </c>
      <c r="E116" s="40">
        <v>0.61499999999999999</v>
      </c>
      <c r="F116" s="41">
        <v>8948.86</v>
      </c>
      <c r="G116" s="42" t="s">
        <v>33</v>
      </c>
      <c r="H116" s="43" t="s">
        <v>31</v>
      </c>
      <c r="I116" s="44">
        <v>2.6339999999999999</v>
      </c>
      <c r="J116" s="45">
        <v>0.148364012630195</v>
      </c>
      <c r="K116" s="46">
        <v>1.2059790416532301</v>
      </c>
      <c r="L116" s="46">
        <v>0.29577710059412099</v>
      </c>
      <c r="M116" s="46">
        <v>0.48091590922525601</v>
      </c>
      <c r="N116" s="46">
        <v>1.49815931900494</v>
      </c>
      <c r="O116" s="46">
        <v>1.8877714441782299E-2</v>
      </c>
      <c r="P116" s="23">
        <v>3.6480730975495201</v>
      </c>
      <c r="Q116" s="45">
        <v>0.32639336704715999</v>
      </c>
      <c r="R116" s="46">
        <v>0.78431903644999101</v>
      </c>
      <c r="S116" s="46">
        <v>0.337285513423211</v>
      </c>
      <c r="T116" s="46">
        <v>0.91841361288401802</v>
      </c>
      <c r="U116" s="46">
        <v>0</v>
      </c>
      <c r="V116" s="46">
        <v>1.8877714441782299E-2</v>
      </c>
      <c r="W116" s="26">
        <v>2.38528924424616</v>
      </c>
      <c r="X116" s="45">
        <v>0.148364012630195</v>
      </c>
      <c r="Y116" s="46">
        <v>1.4259972584074501</v>
      </c>
      <c r="Z116" s="46">
        <v>0.28948707626028802</v>
      </c>
      <c r="AA116" s="46">
        <v>4.2402159634194296</v>
      </c>
      <c r="AB116" s="46">
        <v>1.8877714441782299E-2</v>
      </c>
      <c r="AC116" s="27">
        <v>6.1229420251591398</v>
      </c>
      <c r="AD116" s="47">
        <v>3.7376527809129798</v>
      </c>
      <c r="AE116" s="46">
        <v>1.5794364784580901</v>
      </c>
      <c r="AF116" s="48">
        <v>0.389565871184965</v>
      </c>
      <c r="AG116" s="79">
        <f t="shared" si="3"/>
        <v>231.09508041521732</v>
      </c>
      <c r="AH116" s="71"/>
      <c r="AI116" s="72"/>
      <c r="AJ116" s="80">
        <f t="shared" si="4"/>
        <v>231.09508041521732</v>
      </c>
      <c r="AK116" s="81" t="str">
        <f t="shared" si="5"/>
        <v/>
      </c>
    </row>
    <row r="117" spans="1:37" x14ac:dyDescent="0.35">
      <c r="A117" s="12" t="s">
        <v>156</v>
      </c>
      <c r="B117" s="13" t="s">
        <v>26</v>
      </c>
      <c r="C117" s="14">
        <v>66.17583280112045</v>
      </c>
      <c r="D117" s="15">
        <v>68.45</v>
      </c>
      <c r="E117" s="16">
        <v>0.60199999999999998</v>
      </c>
      <c r="F117" s="17">
        <v>3921.46</v>
      </c>
      <c r="G117" s="18" t="s">
        <v>45</v>
      </c>
      <c r="H117" s="19" t="s">
        <v>28</v>
      </c>
      <c r="I117" s="31">
        <v>30.225999999999999</v>
      </c>
      <c r="J117" s="24">
        <v>0.15498010132432499</v>
      </c>
      <c r="K117" s="25">
        <v>4.3637974221229503E-2</v>
      </c>
      <c r="L117" s="25">
        <v>0.17320398570679801</v>
      </c>
      <c r="M117" s="25">
        <v>0.193318130459531</v>
      </c>
      <c r="N117" s="25">
        <v>1.2287849548971101E-3</v>
      </c>
      <c r="O117" s="25">
        <v>0.100555424360982</v>
      </c>
      <c r="P117" s="23">
        <v>0.66692440102776196</v>
      </c>
      <c r="Q117" s="24">
        <v>0.28226118456967098</v>
      </c>
      <c r="R117" s="25">
        <v>5.6500190857590199E-2</v>
      </c>
      <c r="S117" s="25">
        <v>0.17972781531518101</v>
      </c>
      <c r="T117" s="25">
        <v>0.27783714524598202</v>
      </c>
      <c r="U117" s="25">
        <v>3.57433381609725E-3</v>
      </c>
      <c r="V117" s="25">
        <v>0.100555424360982</v>
      </c>
      <c r="W117" s="26">
        <v>0.90045609416550398</v>
      </c>
      <c r="X117" s="24">
        <v>0.15498010132432499</v>
      </c>
      <c r="Y117" s="25">
        <v>4.3637974221229503E-2</v>
      </c>
      <c r="Z117" s="25">
        <v>8.6229445198130306E-2</v>
      </c>
      <c r="AA117" s="25">
        <v>4.62597944896117E-3</v>
      </c>
      <c r="AB117" s="25">
        <v>0.100555424360982</v>
      </c>
      <c r="AC117" s="27">
        <v>0.39002892455362698</v>
      </c>
      <c r="AD117" s="28">
        <v>-0.51042716961187695</v>
      </c>
      <c r="AE117" s="25">
        <v>0.59624349785066399</v>
      </c>
      <c r="AF117" s="29">
        <v>2.30869055467114</v>
      </c>
      <c r="AG117" s="70" t="str">
        <f t="shared" si="3"/>
        <v/>
      </c>
      <c r="AH117" s="71"/>
      <c r="AI117" s="72"/>
      <c r="AJ117" s="78" t="str">
        <f t="shared" si="4"/>
        <v/>
      </c>
      <c r="AK117" s="74">
        <f t="shared" si="5"/>
        <v>158.53142347703442</v>
      </c>
    </row>
    <row r="118" spans="1:37" x14ac:dyDescent="0.35">
      <c r="A118" s="12" t="s">
        <v>157</v>
      </c>
      <c r="B118" s="13" t="s">
        <v>37</v>
      </c>
      <c r="C118" s="14">
        <v>79.852798809523819</v>
      </c>
      <c r="D118" s="15">
        <v>81.460975609756105</v>
      </c>
      <c r="E118" s="16">
        <v>0.94099999999999995</v>
      </c>
      <c r="F118" s="17">
        <v>58732.4</v>
      </c>
      <c r="G118" s="18" t="s">
        <v>231</v>
      </c>
      <c r="H118" s="19" t="s">
        <v>39</v>
      </c>
      <c r="I118" s="31">
        <v>17.238</v>
      </c>
      <c r="J118" s="24"/>
      <c r="K118" s="25"/>
      <c r="L118" s="25"/>
      <c r="M118" s="25"/>
      <c r="N118" s="25"/>
      <c r="O118" s="25"/>
      <c r="P118" s="23">
        <v>3.3801698486170202</v>
      </c>
      <c r="Q118" s="24"/>
      <c r="R118" s="25"/>
      <c r="S118" s="25"/>
      <c r="T118" s="25"/>
      <c r="U118" s="25"/>
      <c r="V118" s="25"/>
      <c r="W118" s="26">
        <v>6.0219774006332196</v>
      </c>
      <c r="X118" s="24"/>
      <c r="Y118" s="25"/>
      <c r="Z118" s="25"/>
      <c r="AA118" s="25"/>
      <c r="AB118" s="25"/>
      <c r="AC118" s="27">
        <v>1.11350851686929</v>
      </c>
      <c r="AD118" s="28">
        <v>-4.9084688837639296</v>
      </c>
      <c r="AE118" s="25">
        <v>3.9874957730823599</v>
      </c>
      <c r="AF118" s="29">
        <v>5.4081107682628602</v>
      </c>
      <c r="AG118" s="70">
        <f t="shared" si="3"/>
        <v>91.536147188904138</v>
      </c>
      <c r="AH118" s="71"/>
      <c r="AI118" s="72"/>
      <c r="AJ118" s="78">
        <f t="shared" si="4"/>
        <v>91.536147188904138</v>
      </c>
      <c r="AK118" s="74">
        <f t="shared" si="5"/>
        <v>67.676128630324428</v>
      </c>
    </row>
    <row r="119" spans="1:37" x14ac:dyDescent="0.35">
      <c r="A119" s="12" t="s">
        <v>158</v>
      </c>
      <c r="B119" s="13" t="s">
        <v>37</v>
      </c>
      <c r="C119" s="14">
        <v>78.304349719887938</v>
      </c>
      <c r="D119" s="15">
        <v>82.207317073170742</v>
      </c>
      <c r="E119" s="16">
        <v>0.93700000000000006</v>
      </c>
      <c r="F119" s="17">
        <v>43177.599999999999</v>
      </c>
      <c r="G119" s="18" t="s">
        <v>45</v>
      </c>
      <c r="H119" s="19" t="s">
        <v>39</v>
      </c>
      <c r="I119" s="31">
        <v>4.8979999999999997</v>
      </c>
      <c r="J119" s="24"/>
      <c r="K119" s="25"/>
      <c r="L119" s="25"/>
      <c r="M119" s="25"/>
      <c r="N119" s="25"/>
      <c r="O119" s="25"/>
      <c r="P119" s="23">
        <v>11.270381136828799</v>
      </c>
      <c r="Q119" s="24"/>
      <c r="R119" s="25"/>
      <c r="S119" s="25"/>
      <c r="T119" s="25"/>
      <c r="U119" s="25"/>
      <c r="V119" s="25"/>
      <c r="W119" s="26">
        <v>5.4262298741504003</v>
      </c>
      <c r="X119" s="24"/>
      <c r="Y119" s="25"/>
      <c r="Z119" s="25"/>
      <c r="AA119" s="25"/>
      <c r="AB119" s="25"/>
      <c r="AC119" s="27">
        <v>8.4472316856140406</v>
      </c>
      <c r="AD119" s="28">
        <v>3.0210018114636399</v>
      </c>
      <c r="AE119" s="25">
        <v>3.5930172512226299</v>
      </c>
      <c r="AF119" s="29">
        <v>0.64236782843206197</v>
      </c>
      <c r="AG119" s="70">
        <f t="shared" si="3"/>
        <v>101.5859302862512</v>
      </c>
      <c r="AH119" s="71"/>
      <c r="AI119" s="72"/>
      <c r="AJ119" s="78">
        <f t="shared" si="4"/>
        <v>101.5859302862512</v>
      </c>
      <c r="AK119" s="74" t="str">
        <f t="shared" si="5"/>
        <v/>
      </c>
    </row>
    <row r="120" spans="1:37" x14ac:dyDescent="0.35">
      <c r="A120" s="12" t="s">
        <v>159</v>
      </c>
      <c r="B120" s="13" t="s">
        <v>26</v>
      </c>
      <c r="C120" s="14">
        <v>67.144575910364154</v>
      </c>
      <c r="D120" s="15">
        <v>73.837000000000003</v>
      </c>
      <c r="E120" s="16">
        <v>0.66700000000000004</v>
      </c>
      <c r="F120" s="17">
        <v>6056.39</v>
      </c>
      <c r="G120" s="18" t="s">
        <v>38</v>
      </c>
      <c r="H120" s="19" t="s">
        <v>35</v>
      </c>
      <c r="I120" s="31">
        <v>6.7789999999999999</v>
      </c>
      <c r="J120" s="24">
        <v>0.58665427664283698</v>
      </c>
      <c r="K120" s="25">
        <v>0.51061525509094396</v>
      </c>
      <c r="L120" s="25">
        <v>0.34501830667393901</v>
      </c>
      <c r="M120" s="25">
        <v>0.24428552748355201</v>
      </c>
      <c r="N120" s="25">
        <v>8.6674042456136899E-2</v>
      </c>
      <c r="O120" s="25">
        <v>9.0105440180710705E-2</v>
      </c>
      <c r="P120" s="23">
        <v>1.8633528485281201</v>
      </c>
      <c r="Q120" s="24">
        <v>0.47164651241407901</v>
      </c>
      <c r="R120" s="25">
        <v>0.16997273170435101</v>
      </c>
      <c r="S120" s="25">
        <v>0.360199443208573</v>
      </c>
      <c r="T120" s="25">
        <v>0.38955685493074799</v>
      </c>
      <c r="U120" s="25">
        <v>1.2091400528948601E-2</v>
      </c>
      <c r="V120" s="25">
        <v>9.0105440180710705E-2</v>
      </c>
      <c r="W120" s="26">
        <v>1.4935723829674099</v>
      </c>
      <c r="X120" s="24">
        <v>0.58665427664283698</v>
      </c>
      <c r="Y120" s="25">
        <v>0.51061525509094396</v>
      </c>
      <c r="Z120" s="25">
        <v>0.69695661666063702</v>
      </c>
      <c r="AA120" s="25">
        <v>0.42608618491946498</v>
      </c>
      <c r="AB120" s="25">
        <v>9.0105440180710705E-2</v>
      </c>
      <c r="AC120" s="27">
        <v>2.3104177734945899</v>
      </c>
      <c r="AD120" s="28">
        <v>0.81684539052717997</v>
      </c>
      <c r="AE120" s="25">
        <v>0.98897972670054501</v>
      </c>
      <c r="AF120" s="29">
        <v>0.64645121765503299</v>
      </c>
      <c r="AG120" s="70" t="str">
        <f t="shared" si="3"/>
        <v/>
      </c>
      <c r="AH120" s="71"/>
      <c r="AI120" s="72"/>
      <c r="AJ120" s="78" t="str">
        <f t="shared" si="4"/>
        <v/>
      </c>
      <c r="AK120" s="74" t="str">
        <f t="shared" si="5"/>
        <v/>
      </c>
    </row>
    <row r="121" spans="1:37" x14ac:dyDescent="0.35">
      <c r="A121" s="36" t="s">
        <v>160</v>
      </c>
      <c r="B121" s="37" t="s">
        <v>26</v>
      </c>
      <c r="C121" s="38">
        <v>52.200807920946154</v>
      </c>
      <c r="D121" s="39">
        <v>61.576000000000001</v>
      </c>
      <c r="E121" s="40">
        <v>0.4</v>
      </c>
      <c r="F121" s="41">
        <v>1228.8499999999999</v>
      </c>
      <c r="G121" s="42" t="s">
        <v>33</v>
      </c>
      <c r="H121" s="43" t="s">
        <v>28</v>
      </c>
      <c r="I121" s="44">
        <v>26.084</v>
      </c>
      <c r="J121" s="45">
        <v>0.68905896705180403</v>
      </c>
      <c r="K121" s="46">
        <v>0.34097333355190701</v>
      </c>
      <c r="L121" s="46">
        <v>0.19254926274013001</v>
      </c>
      <c r="M121" s="46">
        <v>2.9280492790363599E-2</v>
      </c>
      <c r="N121" s="46">
        <v>4.9850925673860704E-3</v>
      </c>
      <c r="O121" s="46">
        <v>1.3122161997704E-2</v>
      </c>
      <c r="P121" s="23">
        <v>1.2699693106993</v>
      </c>
      <c r="Q121" s="45">
        <v>0.74413788703594896</v>
      </c>
      <c r="R121" s="46">
        <v>0.33700125644975099</v>
      </c>
      <c r="S121" s="46">
        <v>0.19292899122629201</v>
      </c>
      <c r="T121" s="46">
        <v>5.6242457314815697E-2</v>
      </c>
      <c r="U121" s="46">
        <v>6.8747679578146301E-3</v>
      </c>
      <c r="V121" s="46">
        <v>1.3122161997704E-2</v>
      </c>
      <c r="W121" s="26">
        <v>1.35030752198233</v>
      </c>
      <c r="X121" s="45">
        <v>0.68905896705180403</v>
      </c>
      <c r="Y121" s="46">
        <v>0.34097333355190701</v>
      </c>
      <c r="Z121" s="46">
        <v>3.0725085533017199E-2</v>
      </c>
      <c r="AA121" s="46">
        <v>4.2234697637238001E-4</v>
      </c>
      <c r="AB121" s="46">
        <v>1.3122161997704E-2</v>
      </c>
      <c r="AC121" s="27">
        <v>1.0743018951108101</v>
      </c>
      <c r="AD121" s="47">
        <v>-0.27600562687151903</v>
      </c>
      <c r="AE121" s="46">
        <v>0.89411586561246303</v>
      </c>
      <c r="AF121" s="48">
        <v>1.25691626173949</v>
      </c>
      <c r="AG121" s="79" t="str">
        <f t="shared" si="3"/>
        <v/>
      </c>
      <c r="AH121" s="71"/>
      <c r="AI121" s="72"/>
      <c r="AJ121" s="80" t="str">
        <f t="shared" si="4"/>
        <v/>
      </c>
      <c r="AK121" s="81">
        <f t="shared" si="5"/>
        <v>291.18884936175454</v>
      </c>
    </row>
    <row r="122" spans="1:37" x14ac:dyDescent="0.35">
      <c r="A122" s="12" t="s">
        <v>161</v>
      </c>
      <c r="B122" s="13" t="s">
        <v>26</v>
      </c>
      <c r="C122" s="14">
        <v>54.233591129785239</v>
      </c>
      <c r="D122" s="15">
        <v>52.676000000000002</v>
      </c>
      <c r="E122" s="16">
        <v>0.53500000000000003</v>
      </c>
      <c r="F122" s="17">
        <v>5012.79</v>
      </c>
      <c r="G122" s="18" t="s">
        <v>33</v>
      </c>
      <c r="H122" s="19" t="s">
        <v>35</v>
      </c>
      <c r="I122" s="20">
        <v>216.74700000000001</v>
      </c>
      <c r="J122" s="21">
        <v>0.26413674630726203</v>
      </c>
      <c r="K122" s="22">
        <v>8.5220280038556195E-2</v>
      </c>
      <c r="L122" s="22">
        <v>0.14710806033085999</v>
      </c>
      <c r="M122" s="22">
        <v>0.181034296999036</v>
      </c>
      <c r="N122" s="22">
        <v>1.61119468520553E-2</v>
      </c>
      <c r="O122" s="22">
        <v>4.7224405591264298E-2</v>
      </c>
      <c r="P122" s="23">
        <v>0.74083573611903397</v>
      </c>
      <c r="Q122" s="24">
        <v>0.285914736793975</v>
      </c>
      <c r="R122" s="25">
        <v>8.7254415343288996E-2</v>
      </c>
      <c r="S122" s="25">
        <v>0.15281865562782701</v>
      </c>
      <c r="T122" s="25">
        <v>0.19376097100234599</v>
      </c>
      <c r="U122" s="25">
        <v>3.4362130958184099E-2</v>
      </c>
      <c r="V122" s="25">
        <v>4.7224405591264298E-2</v>
      </c>
      <c r="W122" s="26">
        <v>0.80133531531688496</v>
      </c>
      <c r="X122" s="24">
        <v>0.26413674630726203</v>
      </c>
      <c r="Y122" s="25">
        <v>8.7444630527211104E-2</v>
      </c>
      <c r="Z122" s="25">
        <v>3.3039165910639899E-2</v>
      </c>
      <c r="AA122" s="25">
        <v>1.4509290134971899E-2</v>
      </c>
      <c r="AB122" s="25">
        <v>4.7224405591264298E-2</v>
      </c>
      <c r="AC122" s="27">
        <v>0.44635423847134897</v>
      </c>
      <c r="AD122" s="28">
        <v>-0.35498107684553598</v>
      </c>
      <c r="AE122" s="25">
        <v>0.53060995916585596</v>
      </c>
      <c r="AF122" s="29">
        <v>1.7952900325563299</v>
      </c>
      <c r="AG122" s="70" t="str">
        <f t="shared" si="3"/>
        <v/>
      </c>
      <c r="AH122" s="71"/>
      <c r="AI122" s="72"/>
      <c r="AJ122" s="78" t="str">
        <f t="shared" si="4"/>
        <v/>
      </c>
      <c r="AK122" s="74">
        <f t="shared" si="5"/>
        <v>203.86678105645652</v>
      </c>
    </row>
    <row r="123" spans="1:37" x14ac:dyDescent="0.35">
      <c r="A123" s="12" t="s">
        <v>162</v>
      </c>
      <c r="B123" s="13" t="s">
        <v>26</v>
      </c>
      <c r="C123" s="14">
        <v>82.349285784313722</v>
      </c>
      <c r="D123" s="15">
        <v>83.163414634146349</v>
      </c>
      <c r="E123" s="16">
        <v>0.96099999999999997</v>
      </c>
      <c r="F123" s="30">
        <v>66642.899999999994</v>
      </c>
      <c r="G123" s="18" t="s">
        <v>30</v>
      </c>
      <c r="H123" s="19" t="s">
        <v>39</v>
      </c>
      <c r="I123" s="31">
        <v>5.5110000000000001</v>
      </c>
      <c r="J123" s="32">
        <v>0.214491878386672</v>
      </c>
      <c r="K123" s="33">
        <v>7.9725158858452494E-2</v>
      </c>
      <c r="L123" s="33">
        <v>1.4126698854834301</v>
      </c>
      <c r="M123" s="33">
        <v>2.8737796864461602</v>
      </c>
      <c r="N123" s="33">
        <v>4.0395110796639297</v>
      </c>
      <c r="O123" s="33">
        <v>0.13506390019350401</v>
      </c>
      <c r="P123" s="23">
        <v>8.7552415890321509</v>
      </c>
      <c r="Q123" s="32">
        <v>0.87100551814485205</v>
      </c>
      <c r="R123" s="33">
        <v>0.13618999281934599</v>
      </c>
      <c r="S123" s="33">
        <v>0.80673490816633797</v>
      </c>
      <c r="T123" s="33">
        <v>2.5838869140163498</v>
      </c>
      <c r="U123" s="33">
        <v>0.86585244232675596</v>
      </c>
      <c r="V123" s="33">
        <v>0.13506390019350401</v>
      </c>
      <c r="W123" s="26">
        <v>5.3987336756671498</v>
      </c>
      <c r="X123" s="32">
        <v>0.214491878386672</v>
      </c>
      <c r="Y123" s="33">
        <v>7.9725158858452494E-2</v>
      </c>
      <c r="Z123" s="33">
        <v>3.4390903434532598</v>
      </c>
      <c r="AA123" s="33">
        <v>2.87918327634446</v>
      </c>
      <c r="AB123" s="33">
        <v>0.13506390019350401</v>
      </c>
      <c r="AC123" s="27">
        <v>6.7475545572363602</v>
      </c>
      <c r="AD123" s="34">
        <v>1.34882088156921</v>
      </c>
      <c r="AE123" s="33">
        <v>3.5748104450635299</v>
      </c>
      <c r="AF123" s="35">
        <v>0.80010226369749304</v>
      </c>
      <c r="AG123" s="75">
        <f t="shared" si="3"/>
        <v>102.10331585665752</v>
      </c>
      <c r="AH123" s="71"/>
      <c r="AI123" s="72"/>
      <c r="AJ123" s="76">
        <f t="shared" si="4"/>
        <v>102.10331585665752</v>
      </c>
      <c r="AK123" s="77" t="str">
        <f t="shared" si="5"/>
        <v/>
      </c>
    </row>
    <row r="124" spans="1:37" x14ac:dyDescent="0.35">
      <c r="A124" s="12" t="s">
        <v>163</v>
      </c>
      <c r="B124" s="13" t="s">
        <v>26</v>
      </c>
      <c r="C124" s="14">
        <v>69.194972186147197</v>
      </c>
      <c r="D124" s="15">
        <v>72.540999999999997</v>
      </c>
      <c r="E124" s="16">
        <v>0.81599999999999995</v>
      </c>
      <c r="F124" s="17">
        <v>30222.3</v>
      </c>
      <c r="G124" s="18" t="s">
        <v>27</v>
      </c>
      <c r="H124" s="19" t="s">
        <v>39</v>
      </c>
      <c r="I124" s="31">
        <v>5.3239999999999998</v>
      </c>
      <c r="J124" s="32">
        <v>6.9844806445292604E-2</v>
      </c>
      <c r="K124" s="33">
        <v>3.1541006703922202E-2</v>
      </c>
      <c r="L124" s="33">
        <v>4.2302983291150498E-3</v>
      </c>
      <c r="M124" s="33">
        <v>5.6860926022498299</v>
      </c>
      <c r="N124" s="33">
        <v>1.0157406814657399</v>
      </c>
      <c r="O124" s="33">
        <v>0.51744752007202599</v>
      </c>
      <c r="P124" s="23">
        <v>7.3248969152659296</v>
      </c>
      <c r="Q124" s="32">
        <v>0.66699380051669299</v>
      </c>
      <c r="R124" s="33">
        <v>0.30224380065902701</v>
      </c>
      <c r="S124" s="33">
        <v>0.101699960509227</v>
      </c>
      <c r="T124" s="33">
        <v>4.9250476514251504</v>
      </c>
      <c r="U124" s="33">
        <v>0.76803443934405402</v>
      </c>
      <c r="V124" s="33">
        <v>0.51744752007202599</v>
      </c>
      <c r="W124" s="26">
        <v>7.2814671725261704</v>
      </c>
      <c r="X124" s="32">
        <v>6.9844806445292604E-2</v>
      </c>
      <c r="Y124" s="33">
        <v>3.1541006703922202E-2</v>
      </c>
      <c r="Z124" s="33">
        <v>1.0062893376061701E-3</v>
      </c>
      <c r="AA124" s="33">
        <v>1.18141534346708</v>
      </c>
      <c r="AB124" s="33">
        <v>0.51744752007202599</v>
      </c>
      <c r="AC124" s="27">
        <v>1.8012549660259201</v>
      </c>
      <c r="AD124" s="34">
        <v>-5.4802122065002496</v>
      </c>
      <c r="AE124" s="33">
        <v>4.8214760103936998</v>
      </c>
      <c r="AF124" s="35">
        <v>4.0424411367987201</v>
      </c>
      <c r="AG124" s="75">
        <f t="shared" si="3"/>
        <v>75.70295884769854</v>
      </c>
      <c r="AH124" s="71"/>
      <c r="AI124" s="72"/>
      <c r="AJ124" s="76">
        <f t="shared" si="4"/>
        <v>75.70295884769854</v>
      </c>
      <c r="AK124" s="77">
        <f t="shared" si="5"/>
        <v>90.539351746712583</v>
      </c>
    </row>
    <row r="125" spans="1:37" x14ac:dyDescent="0.35">
      <c r="A125" s="12" t="s">
        <v>164</v>
      </c>
      <c r="B125" s="13" t="s">
        <v>26</v>
      </c>
      <c r="C125" s="14">
        <v>59.338261764705884</v>
      </c>
      <c r="D125" s="15">
        <v>66.097999999999999</v>
      </c>
      <c r="E125" s="16">
        <v>0.54400000000000004</v>
      </c>
      <c r="F125" s="17">
        <v>5541.58</v>
      </c>
      <c r="G125" s="18" t="s">
        <v>45</v>
      </c>
      <c r="H125" s="19" t="s">
        <v>35</v>
      </c>
      <c r="I125" s="31">
        <v>229.489</v>
      </c>
      <c r="J125" s="24">
        <v>0.27024837543943198</v>
      </c>
      <c r="K125" s="25">
        <v>2.9850600072007902E-3</v>
      </c>
      <c r="L125" s="25">
        <v>5.9122817905093598E-2</v>
      </c>
      <c r="M125" s="25">
        <v>0.29303951390273397</v>
      </c>
      <c r="N125" s="25">
        <v>3.1032755804195698E-2</v>
      </c>
      <c r="O125" s="25">
        <v>4.4070494949883597E-2</v>
      </c>
      <c r="P125" s="23">
        <v>0.70049901800853998</v>
      </c>
      <c r="Q125" s="24">
        <v>0.26206806578792002</v>
      </c>
      <c r="R125" s="25">
        <v>3.6287663143013001E-3</v>
      </c>
      <c r="S125" s="25">
        <v>6.8436127031250904E-2</v>
      </c>
      <c r="T125" s="25">
        <v>0.33599488596315702</v>
      </c>
      <c r="U125" s="25">
        <v>1.5768412164948401E-2</v>
      </c>
      <c r="V125" s="25">
        <v>4.4070494949883597E-2</v>
      </c>
      <c r="W125" s="26">
        <v>0.72996675221146101</v>
      </c>
      <c r="X125" s="24">
        <v>0.27024837543943198</v>
      </c>
      <c r="Y125" s="25">
        <v>2.9850600072007902E-3</v>
      </c>
      <c r="Z125" s="25">
        <v>1.6762376227159901E-2</v>
      </c>
      <c r="AA125" s="25">
        <v>2.7482752815271499E-2</v>
      </c>
      <c r="AB125" s="25">
        <v>4.4070494949883597E-2</v>
      </c>
      <c r="AC125" s="27">
        <v>0.361549059438948</v>
      </c>
      <c r="AD125" s="28">
        <v>-0.36841769277251302</v>
      </c>
      <c r="AE125" s="25">
        <v>0.48335275031550101</v>
      </c>
      <c r="AF125" s="29">
        <v>2.0189977906296401</v>
      </c>
      <c r="AG125" s="70" t="str">
        <f t="shared" si="3"/>
        <v/>
      </c>
      <c r="AH125" s="71"/>
      <c r="AI125" s="72"/>
      <c r="AJ125" s="78" t="str">
        <f t="shared" si="4"/>
        <v/>
      </c>
      <c r="AK125" s="74">
        <f t="shared" si="5"/>
        <v>181.27805869755809</v>
      </c>
    </row>
    <row r="126" spans="1:37" x14ac:dyDescent="0.35">
      <c r="A126" s="36" t="s">
        <v>165</v>
      </c>
      <c r="B126" s="37" t="s">
        <v>26</v>
      </c>
      <c r="C126" s="38">
        <v>63.999157492997199</v>
      </c>
      <c r="D126" s="39">
        <v>76.222999999999999</v>
      </c>
      <c r="E126" s="40">
        <v>0.80500000000000005</v>
      </c>
      <c r="F126" s="41">
        <v>30906.799999999999</v>
      </c>
      <c r="G126" s="42" t="s">
        <v>38</v>
      </c>
      <c r="H126" s="43" t="s">
        <v>31</v>
      </c>
      <c r="I126" s="44">
        <v>4.4470000000000001</v>
      </c>
      <c r="J126" s="45">
        <v>0.31787319139190601</v>
      </c>
      <c r="K126" s="46">
        <v>0.37664868648900102</v>
      </c>
      <c r="L126" s="46">
        <v>0.14743249111780499</v>
      </c>
      <c r="M126" s="46">
        <v>0.81420575677650298</v>
      </c>
      <c r="N126" s="46">
        <v>0.59658388443818799</v>
      </c>
      <c r="O126" s="46">
        <v>8.1230733532373395E-2</v>
      </c>
      <c r="P126" s="23">
        <v>2.3339747437457801</v>
      </c>
      <c r="Q126" s="45">
        <v>0.56692910465397395</v>
      </c>
      <c r="R126" s="46">
        <v>0.373053538684186</v>
      </c>
      <c r="S126" s="46">
        <v>0.164091444685104</v>
      </c>
      <c r="T126" s="46">
        <v>0.76136128283133897</v>
      </c>
      <c r="U126" s="46">
        <v>0.37311543638495598</v>
      </c>
      <c r="V126" s="46">
        <v>8.1230733532373395E-2</v>
      </c>
      <c r="W126" s="26">
        <v>2.3197815407719302</v>
      </c>
      <c r="X126" s="45">
        <v>0.31787319139190601</v>
      </c>
      <c r="Y126" s="46">
        <v>0.37664868648900102</v>
      </c>
      <c r="Z126" s="46">
        <v>1.32325097603718</v>
      </c>
      <c r="AA126" s="46">
        <v>0.52857733098170701</v>
      </c>
      <c r="AB126" s="46">
        <v>8.1230733532373395E-2</v>
      </c>
      <c r="AC126" s="27">
        <v>2.6275809184321699</v>
      </c>
      <c r="AD126" s="47">
        <v>0.30779937766023902</v>
      </c>
      <c r="AE126" s="46">
        <v>1.5360600800876301</v>
      </c>
      <c r="AF126" s="48">
        <v>0.88285826879733198</v>
      </c>
      <c r="AG126" s="79">
        <f t="shared" si="3"/>
        <v>237.62091387673928</v>
      </c>
      <c r="AH126" s="71"/>
      <c r="AI126" s="72"/>
      <c r="AJ126" s="80">
        <f t="shared" si="4"/>
        <v>237.62091387673928</v>
      </c>
      <c r="AK126" s="81" t="str">
        <f t="shared" si="5"/>
        <v/>
      </c>
    </row>
    <row r="127" spans="1:37" x14ac:dyDescent="0.35">
      <c r="A127" s="12" t="s">
        <v>166</v>
      </c>
      <c r="B127" s="13" t="s">
        <v>44</v>
      </c>
      <c r="C127" s="14">
        <v>53.561595098039227</v>
      </c>
      <c r="D127" s="15">
        <v>65.350999999999999</v>
      </c>
      <c r="E127" s="16">
        <v>0.55800000000000005</v>
      </c>
      <c r="F127" s="30">
        <v>3682.07</v>
      </c>
      <c r="G127" s="18" t="s">
        <v>45</v>
      </c>
      <c r="H127" s="19" t="s">
        <v>35</v>
      </c>
      <c r="I127" s="31">
        <v>9.2919999999999998</v>
      </c>
      <c r="J127" s="32">
        <v>0.23029265506016</v>
      </c>
      <c r="K127" s="33">
        <v>1.36442607919595E-4</v>
      </c>
      <c r="L127" s="33">
        <v>0.48388735338282501</v>
      </c>
      <c r="M127" s="33">
        <v>0.24408183034018599</v>
      </c>
      <c r="N127" s="33">
        <v>0.500940999988705</v>
      </c>
      <c r="O127" s="33">
        <v>0.16981303860111499</v>
      </c>
      <c r="P127" s="23">
        <v>1.6291523199809099</v>
      </c>
      <c r="Q127" s="32">
        <v>0.21012042124972499</v>
      </c>
      <c r="R127" s="33">
        <v>2.0090687778957401E-2</v>
      </c>
      <c r="S127" s="33">
        <v>0.28693491495996798</v>
      </c>
      <c r="T127" s="33">
        <v>0.21968877304099399</v>
      </c>
      <c r="U127" s="33">
        <v>0.248194897775879</v>
      </c>
      <c r="V127" s="33">
        <v>0.16981303860111499</v>
      </c>
      <c r="W127" s="26">
        <v>1.15484273340664</v>
      </c>
      <c r="X127" s="32">
        <v>0.23029265506016</v>
      </c>
      <c r="Y127" s="33">
        <v>2.67349826114479E-2</v>
      </c>
      <c r="Z127" s="33">
        <v>1.9541780132638999</v>
      </c>
      <c r="AA127" s="33">
        <v>0.51916250639759498</v>
      </c>
      <c r="AB127" s="33">
        <v>0.16981303860111499</v>
      </c>
      <c r="AC127" s="27">
        <v>2.9001811959342199</v>
      </c>
      <c r="AD127" s="34">
        <v>1.7453384625275701</v>
      </c>
      <c r="AE127" s="33">
        <v>0.76468744594585203</v>
      </c>
      <c r="AF127" s="35">
        <v>0.39819675233589502</v>
      </c>
      <c r="AG127" s="75" t="str">
        <f t="shared" si="3"/>
        <v/>
      </c>
      <c r="AH127" s="71"/>
      <c r="AI127" s="72"/>
      <c r="AJ127" s="76" t="str">
        <f t="shared" si="4"/>
        <v/>
      </c>
      <c r="AK127" s="77" t="str">
        <f t="shared" si="5"/>
        <v/>
      </c>
    </row>
    <row r="128" spans="1:37" x14ac:dyDescent="0.35">
      <c r="A128" s="12" t="s">
        <v>167</v>
      </c>
      <c r="B128" s="13" t="s">
        <v>44</v>
      </c>
      <c r="C128" s="14">
        <v>67.434815042016794</v>
      </c>
      <c r="D128" s="15">
        <v>70.262</v>
      </c>
      <c r="E128" s="16">
        <v>0.71699999999999997</v>
      </c>
      <c r="F128" s="17">
        <v>12359.1</v>
      </c>
      <c r="G128" s="18" t="s">
        <v>41</v>
      </c>
      <c r="H128" s="19" t="s">
        <v>35</v>
      </c>
      <c r="I128" s="31">
        <v>7.306</v>
      </c>
      <c r="J128" s="32">
        <v>1.8742381754526101</v>
      </c>
      <c r="K128" s="33">
        <v>1.89227334078233</v>
      </c>
      <c r="L128" s="33">
        <v>0.84139278037342302</v>
      </c>
      <c r="M128" s="33">
        <v>0.44097798739927502</v>
      </c>
      <c r="N128" s="33">
        <v>5.5131763972037003E-3</v>
      </c>
      <c r="O128" s="33">
        <v>0.10962351510183101</v>
      </c>
      <c r="P128" s="23">
        <v>5.1640189755066697</v>
      </c>
      <c r="Q128" s="32">
        <v>0.65197843880537398</v>
      </c>
      <c r="R128" s="33">
        <v>0.83844529276978896</v>
      </c>
      <c r="S128" s="33">
        <v>0.85449790792957103</v>
      </c>
      <c r="T128" s="33">
        <v>0.68798954909824395</v>
      </c>
      <c r="U128" s="33">
        <v>7.7945567171308601E-3</v>
      </c>
      <c r="V128" s="33">
        <v>0.10962351510183101</v>
      </c>
      <c r="W128" s="26">
        <v>3.1503292604219402</v>
      </c>
      <c r="X128" s="32">
        <v>1.8742381754526101</v>
      </c>
      <c r="Y128" s="33">
        <v>2.27576391407877</v>
      </c>
      <c r="Z128" s="33">
        <v>5.3368837022873503</v>
      </c>
      <c r="AA128" s="33">
        <v>5.1431432476048498E-2</v>
      </c>
      <c r="AB128" s="33">
        <v>0.10962351510183101</v>
      </c>
      <c r="AC128" s="27">
        <v>9.6479407393966206</v>
      </c>
      <c r="AD128" s="34">
        <v>6.4976114789746804</v>
      </c>
      <c r="AE128" s="33">
        <v>2.0860132434952798</v>
      </c>
      <c r="AF128" s="35">
        <v>0.32652867026409199</v>
      </c>
      <c r="AG128" s="75">
        <f t="shared" si="3"/>
        <v>174.97491980847335</v>
      </c>
      <c r="AH128" s="71"/>
      <c r="AI128" s="72"/>
      <c r="AJ128" s="76">
        <f t="shared" si="4"/>
        <v>174.97491980847335</v>
      </c>
      <c r="AK128" s="77" t="str">
        <f t="shared" si="5"/>
        <v/>
      </c>
    </row>
    <row r="129" spans="1:37" x14ac:dyDescent="0.35">
      <c r="A129" s="12" t="s">
        <v>168</v>
      </c>
      <c r="B129" s="13" t="s">
        <v>26</v>
      </c>
      <c r="C129" s="14">
        <v>71.928091386554627</v>
      </c>
      <c r="D129" s="15">
        <v>72.376999999999995</v>
      </c>
      <c r="E129" s="16">
        <v>0.76200000000000001</v>
      </c>
      <c r="F129" s="17">
        <v>12877.9</v>
      </c>
      <c r="G129" s="18" t="s">
        <v>41</v>
      </c>
      <c r="H129" s="19" t="s">
        <v>31</v>
      </c>
      <c r="I129" s="31">
        <v>33.683999999999997</v>
      </c>
      <c r="J129" s="24">
        <v>0.46059602114985299</v>
      </c>
      <c r="K129" s="25">
        <v>0.45904786902245498</v>
      </c>
      <c r="L129" s="25">
        <v>8.7650614649833897E-2</v>
      </c>
      <c r="M129" s="25">
        <v>0.48276533038181602</v>
      </c>
      <c r="N129" s="25">
        <v>0.51435163906124803</v>
      </c>
      <c r="O129" s="25">
        <v>9.4338937074800205E-2</v>
      </c>
      <c r="P129" s="23">
        <v>2.0987504113400099</v>
      </c>
      <c r="Q129" s="24">
        <v>0.62027639395631695</v>
      </c>
      <c r="R129" s="25">
        <v>0.46541578802077899</v>
      </c>
      <c r="S129" s="25">
        <v>0.141392867540927</v>
      </c>
      <c r="T129" s="25">
        <v>0.54822235397436303</v>
      </c>
      <c r="U129" s="25">
        <v>0.36824144256076002</v>
      </c>
      <c r="V129" s="25">
        <v>9.4338937074800205E-2</v>
      </c>
      <c r="W129" s="26">
        <v>2.2378877831279498</v>
      </c>
      <c r="X129" s="24">
        <v>0.46059602114985299</v>
      </c>
      <c r="Y129" s="25">
        <v>0.45904786902245498</v>
      </c>
      <c r="Z129" s="25">
        <v>2.3519261120188002</v>
      </c>
      <c r="AA129" s="25">
        <v>0.180927444103128</v>
      </c>
      <c r="AB129" s="25">
        <v>9.4338937074800205E-2</v>
      </c>
      <c r="AC129" s="27">
        <v>3.5468363833690399</v>
      </c>
      <c r="AD129" s="28">
        <v>1.3089486002410899</v>
      </c>
      <c r="AE129" s="25">
        <v>1.4818335377540599</v>
      </c>
      <c r="AF129" s="29">
        <v>0.63095320483947503</v>
      </c>
      <c r="AG129" s="70">
        <f t="shared" si="3"/>
        <v>246.31646585163136</v>
      </c>
      <c r="AH129" s="71"/>
      <c r="AI129" s="72"/>
      <c r="AJ129" s="78">
        <f t="shared" si="4"/>
        <v>246.31646585163136</v>
      </c>
      <c r="AK129" s="74" t="str">
        <f t="shared" si="5"/>
        <v/>
      </c>
    </row>
    <row r="130" spans="1:37" x14ac:dyDescent="0.35">
      <c r="A130" s="12" t="s">
        <v>169</v>
      </c>
      <c r="B130" s="13" t="s">
        <v>26</v>
      </c>
      <c r="C130" s="14">
        <v>66.638341129785232</v>
      </c>
      <c r="D130" s="15">
        <v>69.266000000000005</v>
      </c>
      <c r="E130" s="16">
        <v>0.69899999999999995</v>
      </c>
      <c r="F130" s="17">
        <v>8767.67</v>
      </c>
      <c r="G130" s="18" t="s">
        <v>45</v>
      </c>
      <c r="H130" s="19" t="s">
        <v>35</v>
      </c>
      <c r="I130" s="31">
        <v>112.509</v>
      </c>
      <c r="J130" s="24">
        <v>0.193198778781275</v>
      </c>
      <c r="K130" s="25">
        <v>4.2836140481156996E-3</v>
      </c>
      <c r="L130" s="25">
        <v>6.0204551095590302E-2</v>
      </c>
      <c r="M130" s="25">
        <v>0.43817788774171301</v>
      </c>
      <c r="N130" s="25">
        <v>0.18060065388364699</v>
      </c>
      <c r="O130" s="25">
        <v>6.7062712059757196E-2</v>
      </c>
      <c r="P130" s="23">
        <v>0.94352819761009799</v>
      </c>
      <c r="Q130" s="24">
        <v>0.29352230436405802</v>
      </c>
      <c r="R130" s="25">
        <v>3.4982672597087899E-2</v>
      </c>
      <c r="S130" s="25">
        <v>9.5000093094401203E-2</v>
      </c>
      <c r="T130" s="25">
        <v>0.49230048214012601</v>
      </c>
      <c r="U130" s="25">
        <v>0.196513457719454</v>
      </c>
      <c r="V130" s="25">
        <v>6.7062712059757196E-2</v>
      </c>
      <c r="W130" s="26">
        <v>1.1793817219748901</v>
      </c>
      <c r="X130" s="24">
        <v>0.193198778781275</v>
      </c>
      <c r="Y130" s="25">
        <v>1.3491516142964999E-2</v>
      </c>
      <c r="Z130" s="25">
        <v>7.1795096024870095E-2</v>
      </c>
      <c r="AA130" s="25">
        <v>5.7197698904336999E-2</v>
      </c>
      <c r="AB130" s="25">
        <v>6.7062712059757196E-2</v>
      </c>
      <c r="AC130" s="27">
        <v>0.40274580191320503</v>
      </c>
      <c r="AD130" s="28">
        <v>-0.77663592006168503</v>
      </c>
      <c r="AE130" s="25">
        <v>0.78093611422901899</v>
      </c>
      <c r="AF130" s="29">
        <v>2.9283526144092602</v>
      </c>
      <c r="AG130" s="70" t="str">
        <f t="shared" si="3"/>
        <v/>
      </c>
      <c r="AH130" s="71"/>
      <c r="AI130" s="72"/>
      <c r="AJ130" s="78" t="str">
        <f t="shared" si="4"/>
        <v/>
      </c>
      <c r="AK130" s="74">
        <f t="shared" si="5"/>
        <v>124.9849482603493</v>
      </c>
    </row>
    <row r="131" spans="1:37" x14ac:dyDescent="0.35">
      <c r="A131" s="36" t="s">
        <v>170</v>
      </c>
      <c r="B131" s="37" t="s">
        <v>26</v>
      </c>
      <c r="C131" s="38">
        <v>80.536741316526616</v>
      </c>
      <c r="D131" s="39">
        <v>75.60243902439025</v>
      </c>
      <c r="E131" s="40">
        <v>0.876</v>
      </c>
      <c r="F131" s="41">
        <v>35703.1</v>
      </c>
      <c r="G131" s="42" t="s">
        <v>231</v>
      </c>
      <c r="H131" s="43" t="s">
        <v>39</v>
      </c>
      <c r="I131" s="44">
        <v>37.74</v>
      </c>
      <c r="J131" s="45">
        <v>1.0256247676761301</v>
      </c>
      <c r="K131" s="46">
        <v>7.5891099792454703E-2</v>
      </c>
      <c r="L131" s="46">
        <v>0.66845698660344199</v>
      </c>
      <c r="M131" s="46">
        <v>2.6056209986633299</v>
      </c>
      <c r="N131" s="46">
        <v>4.3867751675758099E-2</v>
      </c>
      <c r="O131" s="46">
        <v>0.12398981946259099</v>
      </c>
      <c r="P131" s="23">
        <v>4.5434514238736998</v>
      </c>
      <c r="Q131" s="45">
        <v>0.95649615090096396</v>
      </c>
      <c r="R131" s="46">
        <v>2.55399840693059E-2</v>
      </c>
      <c r="S131" s="46">
        <v>0.79921132294723696</v>
      </c>
      <c r="T131" s="46">
        <v>2.6445509979690902</v>
      </c>
      <c r="U131" s="46">
        <v>9.8884610239249104E-2</v>
      </c>
      <c r="V131" s="46">
        <v>0.12398981946259099</v>
      </c>
      <c r="W131" s="26">
        <v>4.6486728855884403</v>
      </c>
      <c r="X131" s="45">
        <v>1.0256247676761301</v>
      </c>
      <c r="Y131" s="46">
        <v>7.5891099792454703E-2</v>
      </c>
      <c r="Z131" s="46">
        <v>0.68479875923206401</v>
      </c>
      <c r="AA131" s="46">
        <v>0.10593722569465901</v>
      </c>
      <c r="AB131" s="46">
        <v>0.12398981946259099</v>
      </c>
      <c r="AC131" s="27">
        <v>2.0162416718578902</v>
      </c>
      <c r="AD131" s="47">
        <v>-2.6324312137305501</v>
      </c>
      <c r="AE131" s="46">
        <v>3.0781522826334999</v>
      </c>
      <c r="AF131" s="48">
        <v>2.30561293840577</v>
      </c>
      <c r="AG131" s="79">
        <f t="shared" ref="AG131:AG183" si="6">IF(AE131&lt;1,"",$AH$5+(365/AE131))</f>
        <v>118.57762920284301</v>
      </c>
      <c r="AH131" s="71"/>
      <c r="AI131" s="72"/>
      <c r="AJ131" s="80">
        <f t="shared" ref="AJ131:AJ183" si="7">IF(AG131="","",$AH$7+(365/AE131))</f>
        <v>118.57762920284301</v>
      </c>
      <c r="AK131" s="81">
        <f t="shared" ref="AK131:AK183" si="8">IF(AF131&lt;1,"",$AH$7+(366/AF131))</f>
        <v>158.74303700475974</v>
      </c>
    </row>
    <row r="132" spans="1:37" x14ac:dyDescent="0.35">
      <c r="A132" s="12" t="s">
        <v>171</v>
      </c>
      <c r="B132" s="13" t="s">
        <v>26</v>
      </c>
      <c r="C132" s="14">
        <v>79.226426890756287</v>
      </c>
      <c r="D132" s="15">
        <v>81.073170731707322</v>
      </c>
      <c r="E132" s="16">
        <v>0.86599999999999999</v>
      </c>
      <c r="F132" s="17">
        <v>34949.800000000003</v>
      </c>
      <c r="G132" s="18" t="s">
        <v>231</v>
      </c>
      <c r="H132" s="19" t="s">
        <v>39</v>
      </c>
      <c r="I132" s="31">
        <v>10.141</v>
      </c>
      <c r="J132" s="24">
        <v>0.33979204189606899</v>
      </c>
      <c r="K132" s="25">
        <v>0.165768079840524</v>
      </c>
      <c r="L132" s="25">
        <v>0.84860856746305702</v>
      </c>
      <c r="M132" s="25">
        <v>1.20462984857917</v>
      </c>
      <c r="N132" s="25">
        <v>0.24426210361418499</v>
      </c>
      <c r="O132" s="25">
        <v>6.2307541246479699E-2</v>
      </c>
      <c r="P132" s="23">
        <v>2.8653681826394801</v>
      </c>
      <c r="Q132" s="24">
        <v>0.84192436101968604</v>
      </c>
      <c r="R132" s="25">
        <v>0.39101156843193002</v>
      </c>
      <c r="S132" s="25">
        <v>0.36585671596028402</v>
      </c>
      <c r="T132" s="25">
        <v>1.6496271828882101</v>
      </c>
      <c r="U132" s="25">
        <v>0.40866850770641699</v>
      </c>
      <c r="V132" s="25">
        <v>6.2307541246479699E-2</v>
      </c>
      <c r="W132" s="26">
        <v>3.7193958772530098</v>
      </c>
      <c r="X132" s="24">
        <v>0.33979204189606899</v>
      </c>
      <c r="Y132" s="25">
        <v>0.165768079840524</v>
      </c>
      <c r="Z132" s="25">
        <v>0.83507340218694803</v>
      </c>
      <c r="AA132" s="25">
        <v>7.5106238012631998E-2</v>
      </c>
      <c r="AB132" s="25">
        <v>6.2307541246479699E-2</v>
      </c>
      <c r="AC132" s="27">
        <v>1.47804730318265</v>
      </c>
      <c r="AD132" s="28">
        <v>-2.2413485740703498</v>
      </c>
      <c r="AE132" s="25">
        <v>2.4628248085764701</v>
      </c>
      <c r="AF132" s="29">
        <v>2.5164254684163998</v>
      </c>
      <c r="AG132" s="70">
        <f t="shared" si="6"/>
        <v>148.20380188186124</v>
      </c>
      <c r="AH132" s="71"/>
      <c r="AI132" s="72"/>
      <c r="AJ132" s="78">
        <f t="shared" si="7"/>
        <v>148.20380188186124</v>
      </c>
      <c r="AK132" s="74">
        <f t="shared" si="8"/>
        <v>145.4444030207363</v>
      </c>
    </row>
    <row r="133" spans="1:37" x14ac:dyDescent="0.35">
      <c r="A133" s="12" t="s">
        <v>172</v>
      </c>
      <c r="B133" s="13" t="s">
        <v>26</v>
      </c>
      <c r="C133" s="14">
        <v>66.784738012477732</v>
      </c>
      <c r="D133" s="15">
        <v>79.272000000000006</v>
      </c>
      <c r="E133" s="16">
        <v>0.85499999999999998</v>
      </c>
      <c r="F133" s="17">
        <v>96604.6</v>
      </c>
      <c r="G133" s="18" t="s">
        <v>27</v>
      </c>
      <c r="H133" s="19" t="s">
        <v>39</v>
      </c>
      <c r="I133" s="31">
        <v>2.98</v>
      </c>
      <c r="J133" s="24">
        <v>1.99790621911651E-2</v>
      </c>
      <c r="K133" s="25">
        <v>6.8735514324266402E-5</v>
      </c>
      <c r="L133" s="25">
        <v>7.1468149354854296E-4</v>
      </c>
      <c r="M133" s="25">
        <v>13.1811405881348</v>
      </c>
      <c r="N133" s="25">
        <v>7.6426358805824796E-2</v>
      </c>
      <c r="O133" s="25">
        <v>0.116206200955372</v>
      </c>
      <c r="P133" s="23">
        <v>13.394535627094999</v>
      </c>
      <c r="Q133" s="24">
        <v>0.71722133364228002</v>
      </c>
      <c r="R133" s="25">
        <v>0.34849140599564299</v>
      </c>
      <c r="S133" s="25">
        <v>0.152342219475885</v>
      </c>
      <c r="T133" s="25">
        <v>11.6328091934247</v>
      </c>
      <c r="U133" s="25">
        <v>0.15926383753808801</v>
      </c>
      <c r="V133" s="25">
        <v>0.116206200955372</v>
      </c>
      <c r="W133" s="26">
        <v>13.126334191032001</v>
      </c>
      <c r="X133" s="24">
        <v>1.99790621911651E-2</v>
      </c>
      <c r="Y133" s="25">
        <v>6.8735514324266402E-5</v>
      </c>
      <c r="Z133" s="25">
        <v>0</v>
      </c>
      <c r="AA133" s="25">
        <v>0.90274163166939403</v>
      </c>
      <c r="AB133" s="25">
        <v>0.116206200955372</v>
      </c>
      <c r="AC133" s="27">
        <v>1.0389956303302601</v>
      </c>
      <c r="AD133" s="28">
        <v>-12.087338560701699</v>
      </c>
      <c r="AE133" s="25">
        <v>8.6916968664317604</v>
      </c>
      <c r="AF133" s="29">
        <v>12.6336760308218</v>
      </c>
      <c r="AG133" s="70">
        <f t="shared" si="6"/>
        <v>41.994101452118983</v>
      </c>
      <c r="AH133" s="71"/>
      <c r="AI133" s="72"/>
      <c r="AJ133" s="78">
        <f t="shared" si="7"/>
        <v>41.994101452118983</v>
      </c>
      <c r="AK133" s="74">
        <f t="shared" si="8"/>
        <v>28.970190394868968</v>
      </c>
    </row>
    <row r="134" spans="1:37" x14ac:dyDescent="0.35">
      <c r="A134" s="12" t="s">
        <v>173</v>
      </c>
      <c r="B134" s="13" t="s">
        <v>37</v>
      </c>
      <c r="C134" s="14">
        <v>73.930670796197262</v>
      </c>
      <c r="D134" s="15">
        <v>68.846000000000004</v>
      </c>
      <c r="E134" s="16">
        <v>0.76700000000000002</v>
      </c>
      <c r="F134" s="17">
        <v>14320.2</v>
      </c>
      <c r="G134" s="18" t="s">
        <v>30</v>
      </c>
      <c r="H134" s="19" t="s">
        <v>35</v>
      </c>
      <c r="I134" s="31">
        <v>4.0129999999999999</v>
      </c>
      <c r="J134" s="24"/>
      <c r="K134" s="25"/>
      <c r="L134" s="25"/>
      <c r="M134" s="25"/>
      <c r="N134" s="25"/>
      <c r="O134" s="25"/>
      <c r="P134" s="23">
        <v>1.9827544696589301</v>
      </c>
      <c r="Q134" s="24"/>
      <c r="R134" s="25"/>
      <c r="S134" s="25"/>
      <c r="T134" s="25"/>
      <c r="U134" s="25"/>
      <c r="V134" s="25"/>
      <c r="W134" s="26">
        <v>1.52220673511297</v>
      </c>
      <c r="X134" s="24"/>
      <c r="Y134" s="25"/>
      <c r="Z134" s="25"/>
      <c r="AA134" s="25"/>
      <c r="AB134" s="25"/>
      <c r="AC134" s="27">
        <v>1.00946766331103</v>
      </c>
      <c r="AD134" s="28">
        <v>-0.51273907180194001</v>
      </c>
      <c r="AE134" s="25">
        <v>1.00794016951678</v>
      </c>
      <c r="AF134" s="29">
        <v>1.50793016006096</v>
      </c>
      <c r="AG134" s="70">
        <f t="shared" si="6"/>
        <v>362.12466874396512</v>
      </c>
      <c r="AH134" s="71"/>
      <c r="AI134" s="72"/>
      <c r="AJ134" s="78">
        <f t="shared" si="7"/>
        <v>362.12466874396512</v>
      </c>
      <c r="AK134" s="74">
        <f t="shared" si="8"/>
        <v>242.71681122499996</v>
      </c>
    </row>
    <row r="135" spans="1:37" x14ac:dyDescent="0.35">
      <c r="A135" s="12" t="s">
        <v>174</v>
      </c>
      <c r="B135" s="13" t="s">
        <v>26</v>
      </c>
      <c r="C135" s="14">
        <v>72.307508798064703</v>
      </c>
      <c r="D135" s="15">
        <v>74.536829268292692</v>
      </c>
      <c r="E135" s="16">
        <v>0.77</v>
      </c>
      <c r="F135" s="17">
        <v>16895.8</v>
      </c>
      <c r="G135" s="18" t="s">
        <v>30</v>
      </c>
      <c r="H135" s="19" t="s">
        <v>31</v>
      </c>
      <c r="I135" s="31">
        <v>2.081</v>
      </c>
      <c r="J135" s="24">
        <v>0.51472426028877105</v>
      </c>
      <c r="K135" s="25">
        <v>0.16464932179605701</v>
      </c>
      <c r="L135" s="25">
        <v>0.151176878266052</v>
      </c>
      <c r="M135" s="25">
        <v>1.18529819290942</v>
      </c>
      <c r="N135" s="25">
        <v>3.94842457917909E-3</v>
      </c>
      <c r="O135" s="25">
        <v>4.3983679986796399E-2</v>
      </c>
      <c r="P135" s="23">
        <v>2.0637807578262701</v>
      </c>
      <c r="Q135" s="24">
        <v>0.74144651174188902</v>
      </c>
      <c r="R135" s="25">
        <v>0.261182123726592</v>
      </c>
      <c r="S135" s="25">
        <v>0.27158753692486998</v>
      </c>
      <c r="T135" s="25">
        <v>1.46711515872142</v>
      </c>
      <c r="U135" s="25">
        <v>2.8277031485239398E-2</v>
      </c>
      <c r="V135" s="25">
        <v>4.3983679986796399E-2</v>
      </c>
      <c r="W135" s="26">
        <v>2.8135920425868099</v>
      </c>
      <c r="X135" s="24">
        <v>0.51472426028877105</v>
      </c>
      <c r="Y135" s="25">
        <v>0.285488866175305</v>
      </c>
      <c r="Z135" s="25">
        <v>0.69850360598361805</v>
      </c>
      <c r="AA135" s="25">
        <v>8.6354378897985206E-3</v>
      </c>
      <c r="AB135" s="25">
        <v>4.3983679986796399E-2</v>
      </c>
      <c r="AC135" s="27">
        <v>1.55133585032429</v>
      </c>
      <c r="AD135" s="28">
        <v>-1.2622561922625199</v>
      </c>
      <c r="AE135" s="25">
        <v>1.8630402657793701</v>
      </c>
      <c r="AF135" s="29">
        <v>1.81365759193836</v>
      </c>
      <c r="AG135" s="70">
        <f t="shared" si="6"/>
        <v>195.91632381993026</v>
      </c>
      <c r="AH135" s="71"/>
      <c r="AI135" s="72"/>
      <c r="AJ135" s="78">
        <f t="shared" si="7"/>
        <v>195.91632381993026</v>
      </c>
      <c r="AK135" s="74">
        <f t="shared" si="8"/>
        <v>201.80214921871487</v>
      </c>
    </row>
    <row r="136" spans="1:37" x14ac:dyDescent="0.35">
      <c r="A136" s="36" t="s">
        <v>175</v>
      </c>
      <c r="B136" s="37" t="s">
        <v>37</v>
      </c>
      <c r="C136" s="38"/>
      <c r="D136" s="39"/>
      <c r="E136" s="40"/>
      <c r="F136" s="41"/>
      <c r="G136" s="42" t="s">
        <v>33</v>
      </c>
      <c r="H136" s="43"/>
      <c r="I136" s="44">
        <v>0.90800000000000003</v>
      </c>
      <c r="J136" s="45"/>
      <c r="K136" s="46"/>
      <c r="L136" s="46"/>
      <c r="M136" s="46"/>
      <c r="N136" s="46"/>
      <c r="O136" s="46"/>
      <c r="P136" s="23">
        <v>1.80771312867241</v>
      </c>
      <c r="Q136" s="45"/>
      <c r="R136" s="46"/>
      <c r="S136" s="46"/>
      <c r="T136" s="46"/>
      <c r="U136" s="46"/>
      <c r="V136" s="46"/>
      <c r="W136" s="26">
        <v>3.4913161608953902</v>
      </c>
      <c r="X136" s="45"/>
      <c r="Y136" s="46"/>
      <c r="Z136" s="46"/>
      <c r="AA136" s="46"/>
      <c r="AB136" s="46"/>
      <c r="AC136" s="27">
        <v>0.123645377068058</v>
      </c>
      <c r="AD136" s="47">
        <v>-3.3676707838273301</v>
      </c>
      <c r="AE136" s="46">
        <v>2.3118001792236198</v>
      </c>
      <c r="AF136" s="48">
        <v>28.2365280747509</v>
      </c>
      <c r="AG136" s="79">
        <f t="shared" si="6"/>
        <v>157.88561800465786</v>
      </c>
      <c r="AH136" s="71"/>
      <c r="AI136" s="72"/>
      <c r="AJ136" s="80">
        <f t="shared" si="7"/>
        <v>157.88561800465786</v>
      </c>
      <c r="AK136" s="81">
        <f t="shared" si="8"/>
        <v>12.961933529188991</v>
      </c>
    </row>
    <row r="137" spans="1:37" x14ac:dyDescent="0.35">
      <c r="A137" s="12" t="s">
        <v>176</v>
      </c>
      <c r="B137" s="13" t="s">
        <v>26</v>
      </c>
      <c r="C137" s="14">
        <v>77.721153851540635</v>
      </c>
      <c r="D137" s="15">
        <v>72.960975609756105</v>
      </c>
      <c r="E137" s="16">
        <v>0.82099999999999995</v>
      </c>
      <c r="F137" s="17">
        <v>31366.799999999999</v>
      </c>
      <c r="G137" s="18" t="s">
        <v>231</v>
      </c>
      <c r="H137" s="19" t="s">
        <v>31</v>
      </c>
      <c r="I137" s="20">
        <v>19.030999999999999</v>
      </c>
      <c r="J137" s="21">
        <v>0.94491550427302096</v>
      </c>
      <c r="K137" s="22">
        <v>0.118854261120549</v>
      </c>
      <c r="L137" s="22">
        <v>0.47389083301173002</v>
      </c>
      <c r="M137" s="22">
        <v>1.29644944423924</v>
      </c>
      <c r="N137" s="22">
        <v>1.3245520842243899E-3</v>
      </c>
      <c r="O137" s="22">
        <v>0.10365757463094701</v>
      </c>
      <c r="P137" s="23">
        <v>2.9390921693597098</v>
      </c>
      <c r="Q137" s="24">
        <v>0.61073775806362596</v>
      </c>
      <c r="R137" s="25">
        <v>0.101371954231063</v>
      </c>
      <c r="S137" s="25">
        <v>0.52933067068470596</v>
      </c>
      <c r="T137" s="25">
        <v>1.3518809419320199</v>
      </c>
      <c r="U137" s="25">
        <v>4.0686379077590901E-2</v>
      </c>
      <c r="V137" s="25">
        <v>0.10365757463094701</v>
      </c>
      <c r="W137" s="26">
        <v>2.73766527861995</v>
      </c>
      <c r="X137" s="24">
        <v>0.94491550427302096</v>
      </c>
      <c r="Y137" s="25">
        <v>0.221978623175976</v>
      </c>
      <c r="Z137" s="25">
        <v>1.0785247712043899</v>
      </c>
      <c r="AA137" s="25">
        <v>0.101551681987292</v>
      </c>
      <c r="AB137" s="25">
        <v>0.10365757463094701</v>
      </c>
      <c r="AC137" s="27">
        <v>2.4506281552716298</v>
      </c>
      <c r="AD137" s="28">
        <v>-0.28703712334831999</v>
      </c>
      <c r="AE137" s="25">
        <v>1.8127648113497601</v>
      </c>
      <c r="AF137" s="29">
        <v>1.11712797909828</v>
      </c>
      <c r="AG137" s="70">
        <f t="shared" si="6"/>
        <v>201.34989255899444</v>
      </c>
      <c r="AH137" s="71"/>
      <c r="AI137" s="72"/>
      <c r="AJ137" s="78">
        <f t="shared" si="7"/>
        <v>201.34989255899444</v>
      </c>
      <c r="AK137" s="74">
        <f t="shared" si="8"/>
        <v>327.62584667821744</v>
      </c>
    </row>
    <row r="138" spans="1:37" x14ac:dyDescent="0.35">
      <c r="A138" s="12" t="s">
        <v>177</v>
      </c>
      <c r="B138" s="13" t="s">
        <v>26</v>
      </c>
      <c r="C138" s="14">
        <v>74.074165406162479</v>
      </c>
      <c r="D138" s="15">
        <v>69.36121951219512</v>
      </c>
      <c r="E138" s="16">
        <v>0.82199999999999995</v>
      </c>
      <c r="F138" s="30">
        <v>25706.2</v>
      </c>
      <c r="G138" s="18" t="s">
        <v>30</v>
      </c>
      <c r="H138" s="19" t="s">
        <v>31</v>
      </c>
      <c r="I138" s="31">
        <v>145.80600000000001</v>
      </c>
      <c r="J138" s="32">
        <v>1.9483427642851101</v>
      </c>
      <c r="K138" s="33">
        <v>2.0129455982914098E-2</v>
      </c>
      <c r="L138" s="33">
        <v>1.00656239368763</v>
      </c>
      <c r="M138" s="33">
        <v>3.7891309259286001</v>
      </c>
      <c r="N138" s="33">
        <v>0.34453320764387002</v>
      </c>
      <c r="O138" s="33">
        <v>2.62246879112909E-2</v>
      </c>
      <c r="P138" s="23">
        <v>7.1349234354394202</v>
      </c>
      <c r="Q138" s="32">
        <v>1.2215972219887601</v>
      </c>
      <c r="R138" s="33">
        <v>8.2094771681299195E-2</v>
      </c>
      <c r="S138" s="33">
        <v>0.66766021554774901</v>
      </c>
      <c r="T138" s="33">
        <v>3.5651136646094801</v>
      </c>
      <c r="U138" s="33">
        <v>0.238481027477877</v>
      </c>
      <c r="V138" s="33">
        <v>2.62246879112909E-2</v>
      </c>
      <c r="W138" s="26">
        <v>5.8011715892164597</v>
      </c>
      <c r="X138" s="32">
        <v>1.9483427642851101</v>
      </c>
      <c r="Y138" s="33">
        <v>0.33890180048540502</v>
      </c>
      <c r="Z138" s="33">
        <v>4.2108287970829998</v>
      </c>
      <c r="AA138" s="33">
        <v>1.18778583795929</v>
      </c>
      <c r="AB138" s="33">
        <v>2.62246879112909E-2</v>
      </c>
      <c r="AC138" s="27">
        <v>7.7120838877240896</v>
      </c>
      <c r="AD138" s="34">
        <v>1.9109122985076299</v>
      </c>
      <c r="AE138" s="33">
        <v>3.8412876123536699</v>
      </c>
      <c r="AF138" s="35">
        <v>0.75221842418631102</v>
      </c>
      <c r="AG138" s="75">
        <f t="shared" si="6"/>
        <v>95.020221559601936</v>
      </c>
      <c r="AH138" s="71"/>
      <c r="AI138" s="72"/>
      <c r="AJ138" s="76">
        <f t="shared" si="7"/>
        <v>95.020221559601936</v>
      </c>
      <c r="AK138" s="77" t="str">
        <f t="shared" si="8"/>
        <v/>
      </c>
    </row>
    <row r="139" spans="1:37" x14ac:dyDescent="0.35">
      <c r="A139" s="12" t="s">
        <v>178</v>
      </c>
      <c r="B139" s="13" t="s">
        <v>26</v>
      </c>
      <c r="C139" s="14">
        <v>59.415672836912549</v>
      </c>
      <c r="D139" s="15">
        <v>66.072000000000003</v>
      </c>
      <c r="E139" s="16">
        <v>0.53400000000000003</v>
      </c>
      <c r="F139" s="17">
        <v>2404.69</v>
      </c>
      <c r="G139" s="18" t="s">
        <v>33</v>
      </c>
      <c r="H139" s="19" t="s">
        <v>28</v>
      </c>
      <c r="I139" s="31">
        <v>13.6</v>
      </c>
      <c r="J139" s="32">
        <v>0.15043329505945899</v>
      </c>
      <c r="K139" s="33">
        <v>4.29362295851154E-2</v>
      </c>
      <c r="L139" s="33">
        <v>0.19773792631144199</v>
      </c>
      <c r="M139" s="33">
        <v>3.2852788885029197E-2</v>
      </c>
      <c r="N139" s="33">
        <v>2.10056529767725E-3</v>
      </c>
      <c r="O139" s="33">
        <v>3.8914645876053297E-2</v>
      </c>
      <c r="P139" s="23">
        <v>0.464975451014776</v>
      </c>
      <c r="Q139" s="32">
        <v>0.17854952242056199</v>
      </c>
      <c r="R139" s="33">
        <v>4.31229783785659E-2</v>
      </c>
      <c r="S139" s="33">
        <v>0.200447680833886</v>
      </c>
      <c r="T139" s="33">
        <v>8.1215061045697895E-2</v>
      </c>
      <c r="U139" s="33">
        <v>1.17798718096892E-2</v>
      </c>
      <c r="V139" s="33">
        <v>3.8914645876053297E-2</v>
      </c>
      <c r="W139" s="26">
        <v>0.55402976036445395</v>
      </c>
      <c r="X139" s="32">
        <v>0.15043329505945899</v>
      </c>
      <c r="Y139" s="33">
        <v>4.29362295851154E-2</v>
      </c>
      <c r="Z139" s="33">
        <v>6.7320799316779303E-3</v>
      </c>
      <c r="AA139" s="33">
        <v>4.4725301651191603E-3</v>
      </c>
      <c r="AB139" s="33">
        <v>3.8914645876053297E-2</v>
      </c>
      <c r="AC139" s="27">
        <v>0.24348878061742499</v>
      </c>
      <c r="AD139" s="34">
        <v>-0.31054097974702899</v>
      </c>
      <c r="AE139" s="33">
        <v>0.366854802109153</v>
      </c>
      <c r="AF139" s="35">
        <v>2.2753810625671398</v>
      </c>
      <c r="AG139" s="75" t="str">
        <f t="shared" si="6"/>
        <v/>
      </c>
      <c r="AH139" s="71"/>
      <c r="AI139" s="72"/>
      <c r="AJ139" s="76" t="str">
        <f t="shared" si="7"/>
        <v/>
      </c>
      <c r="AK139" s="77">
        <f t="shared" si="8"/>
        <v>160.85217813453627</v>
      </c>
    </row>
    <row r="140" spans="1:37" x14ac:dyDescent="0.35">
      <c r="A140" s="12" t="s">
        <v>179</v>
      </c>
      <c r="B140" s="13" t="s">
        <v>26</v>
      </c>
      <c r="C140" s="14"/>
      <c r="D140" s="15">
        <v>71.111000000000004</v>
      </c>
      <c r="E140" s="16">
        <v>0.71499999999999997</v>
      </c>
      <c r="F140" s="17">
        <v>14140.1</v>
      </c>
      <c r="G140" s="18" t="s">
        <v>38</v>
      </c>
      <c r="H140" s="19" t="s">
        <v>31</v>
      </c>
      <c r="I140" s="31">
        <v>0.185</v>
      </c>
      <c r="J140" s="24">
        <v>0.13273489123971799</v>
      </c>
      <c r="K140" s="25">
        <v>1.53014952222355E-3</v>
      </c>
      <c r="L140" s="25">
        <v>1.9344715855811899E-2</v>
      </c>
      <c r="M140" s="25">
        <v>0.60817501212875702</v>
      </c>
      <c r="N140" s="25">
        <v>0.110339272538079</v>
      </c>
      <c r="O140" s="25">
        <v>2.1312233896719798E-3</v>
      </c>
      <c r="P140" s="23">
        <v>0.87425526467426096</v>
      </c>
      <c r="Q140" s="24">
        <v>0.45939391388497702</v>
      </c>
      <c r="R140" s="25">
        <v>8.0744045949813506E-2</v>
      </c>
      <c r="S140" s="25">
        <v>0.108057023399807</v>
      </c>
      <c r="T140" s="25">
        <v>0.88732089708731299</v>
      </c>
      <c r="U140" s="25">
        <v>0.17418139766533899</v>
      </c>
      <c r="V140" s="25">
        <v>2.1312233896719798E-3</v>
      </c>
      <c r="W140" s="26">
        <v>1.7118285013769201</v>
      </c>
      <c r="X140" s="24">
        <v>0.13273489123971799</v>
      </c>
      <c r="Y140" s="25">
        <v>1.53014952222355E-3</v>
      </c>
      <c r="Z140" s="25">
        <v>9.5920287952076203E-2</v>
      </c>
      <c r="AA140" s="25">
        <v>0.14404038255117901</v>
      </c>
      <c r="AB140" s="25">
        <v>2.1312233896719798E-3</v>
      </c>
      <c r="AC140" s="27">
        <v>0.37635693465486902</v>
      </c>
      <c r="AD140" s="28">
        <v>-1.33547156672205</v>
      </c>
      <c r="AE140" s="25">
        <v>1.1334995898132401</v>
      </c>
      <c r="AF140" s="29">
        <v>4.5484175891344201</v>
      </c>
      <c r="AG140" s="70">
        <f t="shared" si="6"/>
        <v>322.01158542998581</v>
      </c>
      <c r="AH140" s="71"/>
      <c r="AI140" s="72"/>
      <c r="AJ140" s="78">
        <f t="shared" si="7"/>
        <v>322.01158542998581</v>
      </c>
      <c r="AK140" s="74">
        <f t="shared" si="8"/>
        <v>80.467545652432293</v>
      </c>
    </row>
    <row r="141" spans="1:37" x14ac:dyDescent="0.35">
      <c r="A141" s="36" t="s">
        <v>180</v>
      </c>
      <c r="B141" s="37" t="s">
        <v>181</v>
      </c>
      <c r="C141" s="38"/>
      <c r="D141" s="39">
        <v>69.629000000000005</v>
      </c>
      <c r="E141" s="40">
        <v>0.751</v>
      </c>
      <c r="F141" s="41">
        <v>13280.4</v>
      </c>
      <c r="G141" s="42" t="s">
        <v>38</v>
      </c>
      <c r="H141" s="43" t="s">
        <v>31</v>
      </c>
      <c r="I141" s="44">
        <v>0.112</v>
      </c>
      <c r="J141" s="45"/>
      <c r="K141" s="46"/>
      <c r="L141" s="46"/>
      <c r="M141" s="46"/>
      <c r="N141" s="46"/>
      <c r="O141" s="46"/>
      <c r="P141" s="23">
        <v>0.88146315608705095</v>
      </c>
      <c r="Q141" s="45"/>
      <c r="R141" s="46"/>
      <c r="S141" s="46"/>
      <c r="T141" s="46"/>
      <c r="U141" s="46"/>
      <c r="V141" s="46"/>
      <c r="W141" s="26">
        <v>1.8148338095283101</v>
      </c>
      <c r="X141" s="45"/>
      <c r="Y141" s="46"/>
      <c r="Z141" s="46"/>
      <c r="AA141" s="46"/>
      <c r="AB141" s="46"/>
      <c r="AC141" s="27">
        <v>1.1554767159942401</v>
      </c>
      <c r="AD141" s="47">
        <v>-0.65935709353407002</v>
      </c>
      <c r="AE141" s="46">
        <v>1.2017052975954601</v>
      </c>
      <c r="AF141" s="48">
        <v>1.5706364173394101</v>
      </c>
      <c r="AG141" s="79">
        <f t="shared" si="6"/>
        <v>303.73503448003686</v>
      </c>
      <c r="AH141" s="71"/>
      <c r="AI141" s="72"/>
      <c r="AJ141" s="80">
        <f t="shared" si="7"/>
        <v>303.73503448003686</v>
      </c>
      <c r="AK141" s="81">
        <f t="shared" si="8"/>
        <v>233.02655914472436</v>
      </c>
    </row>
    <row r="142" spans="1:37" x14ac:dyDescent="0.35">
      <c r="A142" s="12" t="s">
        <v>182</v>
      </c>
      <c r="B142" s="13" t="s">
        <v>37</v>
      </c>
      <c r="C142" s="14">
        <v>0</v>
      </c>
      <c r="D142" s="15">
        <v>72.766999999999996</v>
      </c>
      <c r="E142" s="16">
        <v>0.70699999999999996</v>
      </c>
      <c r="F142" s="30">
        <v>5083.66</v>
      </c>
      <c r="G142" s="18" t="s">
        <v>45</v>
      </c>
      <c r="H142" s="19" t="s">
        <v>35</v>
      </c>
      <c r="I142" s="31">
        <v>0.20200000000000001</v>
      </c>
      <c r="J142" s="32"/>
      <c r="K142" s="33"/>
      <c r="L142" s="33"/>
      <c r="M142" s="33"/>
      <c r="N142" s="33"/>
      <c r="O142" s="33"/>
      <c r="P142" s="23">
        <v>1.6206958126728901</v>
      </c>
      <c r="Q142" s="32"/>
      <c r="R142" s="33"/>
      <c r="S142" s="33"/>
      <c r="T142" s="33"/>
      <c r="U142" s="33"/>
      <c r="V142" s="33"/>
      <c r="W142" s="26">
        <v>2.4837524477298798</v>
      </c>
      <c r="X142" s="32"/>
      <c r="Y142" s="33"/>
      <c r="Z142" s="33"/>
      <c r="AA142" s="33"/>
      <c r="AB142" s="33"/>
      <c r="AC142" s="27">
        <v>1.6622821077279799</v>
      </c>
      <c r="AD142" s="34">
        <v>-0.821470340001899</v>
      </c>
      <c r="AE142" s="33">
        <v>1.64463459887186</v>
      </c>
      <c r="AF142" s="35">
        <v>1.4941822667661899</v>
      </c>
      <c r="AG142" s="75">
        <f t="shared" si="6"/>
        <v>221.93379626719053</v>
      </c>
      <c r="AH142" s="71"/>
      <c r="AI142" s="72"/>
      <c r="AJ142" s="76">
        <f t="shared" si="7"/>
        <v>221.93379626719053</v>
      </c>
      <c r="AK142" s="77">
        <f t="shared" si="8"/>
        <v>244.95003597661608</v>
      </c>
    </row>
    <row r="143" spans="1:37" x14ac:dyDescent="0.35">
      <c r="A143" s="12" t="s">
        <v>183</v>
      </c>
      <c r="B143" s="13" t="s">
        <v>37</v>
      </c>
      <c r="C143" s="14">
        <v>59.422842986425337</v>
      </c>
      <c r="D143" s="15">
        <v>67.590999999999994</v>
      </c>
      <c r="E143" s="16">
        <v>0.61799999999999999</v>
      </c>
      <c r="F143" s="17">
        <v>4009.68</v>
      </c>
      <c r="G143" s="18" t="s">
        <v>33</v>
      </c>
      <c r="H143" s="19" t="s">
        <v>35</v>
      </c>
      <c r="I143" s="31">
        <v>0.22800000000000001</v>
      </c>
      <c r="J143" s="32"/>
      <c r="K143" s="33"/>
      <c r="L143" s="33"/>
      <c r="M143" s="33"/>
      <c r="N143" s="33"/>
      <c r="O143" s="33"/>
      <c r="P143" s="23">
        <v>1.0004215523939299</v>
      </c>
      <c r="Q143" s="32"/>
      <c r="R143" s="33"/>
      <c r="S143" s="33"/>
      <c r="T143" s="33"/>
      <c r="U143" s="33"/>
      <c r="V143" s="33"/>
      <c r="W143" s="26">
        <v>1.05186977033435</v>
      </c>
      <c r="X143" s="32"/>
      <c r="Y143" s="33"/>
      <c r="Z143" s="33"/>
      <c r="AA143" s="33"/>
      <c r="AB143" s="33"/>
      <c r="AC143" s="27">
        <v>0.70009051258409805</v>
      </c>
      <c r="AD143" s="34">
        <v>-0.35177925775025198</v>
      </c>
      <c r="AE143" s="33">
        <v>0.69650315569106902</v>
      </c>
      <c r="AF143" s="35">
        <v>1.50247682467771</v>
      </c>
      <c r="AG143" s="75" t="str">
        <f t="shared" si="6"/>
        <v/>
      </c>
      <c r="AH143" s="71"/>
      <c r="AI143" s="72"/>
      <c r="AJ143" s="76" t="str">
        <f t="shared" si="7"/>
        <v/>
      </c>
      <c r="AK143" s="77">
        <f t="shared" si="8"/>
        <v>243.59776735891359</v>
      </c>
    </row>
    <row r="144" spans="1:37" x14ac:dyDescent="0.35">
      <c r="A144" s="12" t="s">
        <v>184</v>
      </c>
      <c r="B144" s="13" t="s">
        <v>26</v>
      </c>
      <c r="C144" s="14">
        <v>66.562038712757825</v>
      </c>
      <c r="D144" s="15">
        <v>76.936000000000007</v>
      </c>
      <c r="E144" s="16">
        <v>0.875</v>
      </c>
      <c r="F144" s="17">
        <v>47422.7</v>
      </c>
      <c r="G144" s="18" t="s">
        <v>27</v>
      </c>
      <c r="H144" s="19" t="s">
        <v>39</v>
      </c>
      <c r="I144" s="31">
        <v>35.844999999999999</v>
      </c>
      <c r="J144" s="24">
        <v>0.37086547753486798</v>
      </c>
      <c r="K144" s="25">
        <v>6.6141829015636103E-2</v>
      </c>
      <c r="L144" s="25">
        <v>3.2554892612143799E-3</v>
      </c>
      <c r="M144" s="25">
        <v>4.9878742607041104</v>
      </c>
      <c r="N144" s="25">
        <v>2.5990442181109501E-2</v>
      </c>
      <c r="O144" s="25">
        <v>4.30260575585504E-2</v>
      </c>
      <c r="P144" s="23">
        <v>5.4971535562554896</v>
      </c>
      <c r="Q144" s="24">
        <v>0.82284374278355099</v>
      </c>
      <c r="R144" s="25">
        <v>0.19235759784329701</v>
      </c>
      <c r="S144" s="25">
        <v>0.151312184967687</v>
      </c>
      <c r="T144" s="25">
        <v>4.4667725240423302</v>
      </c>
      <c r="U144" s="25">
        <v>6.9167760693747096E-2</v>
      </c>
      <c r="V144" s="25">
        <v>4.30260575585504E-2</v>
      </c>
      <c r="W144" s="26">
        <v>5.7454798678891601</v>
      </c>
      <c r="X144" s="24">
        <v>0.37086547753486798</v>
      </c>
      <c r="Y144" s="25">
        <v>9.3647367552011598E-2</v>
      </c>
      <c r="Z144" s="25">
        <v>4.9429420618356402E-2</v>
      </c>
      <c r="AA144" s="25">
        <v>0.14056415524169699</v>
      </c>
      <c r="AB144" s="25">
        <v>4.30260575585504E-2</v>
      </c>
      <c r="AC144" s="27">
        <v>0.69753247850548405</v>
      </c>
      <c r="AD144" s="28">
        <v>-5.0479473893836699</v>
      </c>
      <c r="AE144" s="25">
        <v>3.8044109373656601</v>
      </c>
      <c r="AF144" s="29">
        <v>8.2368635797422396</v>
      </c>
      <c r="AG144" s="70">
        <f t="shared" si="6"/>
        <v>95.94126554917905</v>
      </c>
      <c r="AH144" s="71"/>
      <c r="AI144" s="72"/>
      <c r="AJ144" s="78">
        <f t="shared" si="7"/>
        <v>95.94126554917905</v>
      </c>
      <c r="AK144" s="74">
        <f t="shared" si="8"/>
        <v>44.434388946314613</v>
      </c>
    </row>
    <row r="145" spans="1:37" x14ac:dyDescent="0.35">
      <c r="A145" s="12" t="s">
        <v>185</v>
      </c>
      <c r="B145" s="13" t="s">
        <v>44</v>
      </c>
      <c r="C145" s="14">
        <v>58.703389495798334</v>
      </c>
      <c r="D145" s="15">
        <v>67.093000000000004</v>
      </c>
      <c r="E145" s="16">
        <v>0.51100000000000001</v>
      </c>
      <c r="F145" s="17">
        <v>3505.27</v>
      </c>
      <c r="G145" s="18" t="s">
        <v>33</v>
      </c>
      <c r="H145" s="19" t="s">
        <v>35</v>
      </c>
      <c r="I145" s="31">
        <v>17.654</v>
      </c>
      <c r="J145" s="24">
        <v>0.331985116863101</v>
      </c>
      <c r="K145" s="25">
        <v>0.14042593614696799</v>
      </c>
      <c r="L145" s="25">
        <v>0.15509670718253901</v>
      </c>
      <c r="M145" s="25">
        <v>0.18843801410014299</v>
      </c>
      <c r="N145" s="25">
        <v>0.35906802754473</v>
      </c>
      <c r="O145" s="25">
        <v>4.4698918918765498E-2</v>
      </c>
      <c r="P145" s="23">
        <v>1.2197127207562499</v>
      </c>
      <c r="Q145" s="24">
        <v>0.48019989490096998</v>
      </c>
      <c r="R145" s="25">
        <v>0.17105066707532801</v>
      </c>
      <c r="S145" s="25">
        <v>0.172465314511973</v>
      </c>
      <c r="T145" s="25">
        <v>0.23757789269054999</v>
      </c>
      <c r="U145" s="25">
        <v>0.113531288729993</v>
      </c>
      <c r="V145" s="25">
        <v>4.4698918918765498E-2</v>
      </c>
      <c r="W145" s="26">
        <v>1.2195239768275801</v>
      </c>
      <c r="X145" s="24">
        <v>0.331985116863101</v>
      </c>
      <c r="Y145" s="25">
        <v>0.14042593614696799</v>
      </c>
      <c r="Z145" s="25">
        <v>0.34524016167402299</v>
      </c>
      <c r="AA145" s="25">
        <v>0.13781250841932599</v>
      </c>
      <c r="AB145" s="25">
        <v>4.4698918918765498E-2</v>
      </c>
      <c r="AC145" s="27">
        <v>1.0001626420221801</v>
      </c>
      <c r="AD145" s="28">
        <v>-0.21936133480539999</v>
      </c>
      <c r="AE145" s="25">
        <v>0.80751659783067897</v>
      </c>
      <c r="AF145" s="29">
        <v>1.2193256632360101</v>
      </c>
      <c r="AG145" s="70" t="str">
        <f t="shared" si="6"/>
        <v/>
      </c>
      <c r="AH145" s="71"/>
      <c r="AI145" s="72"/>
      <c r="AJ145" s="78" t="str">
        <f t="shared" si="7"/>
        <v/>
      </c>
      <c r="AK145" s="74">
        <f t="shared" si="8"/>
        <v>300.16591222123554</v>
      </c>
    </row>
    <row r="146" spans="1:37" x14ac:dyDescent="0.35">
      <c r="A146" s="36" t="s">
        <v>186</v>
      </c>
      <c r="B146" s="37" t="s">
        <v>26</v>
      </c>
      <c r="C146" s="38">
        <v>75.887967691622094</v>
      </c>
      <c r="D146" s="39">
        <v>72.730731707317091</v>
      </c>
      <c r="E146" s="40">
        <v>0.80200000000000005</v>
      </c>
      <c r="F146" s="41">
        <v>20473.7</v>
      </c>
      <c r="G146" s="42" t="s">
        <v>30</v>
      </c>
      <c r="H146" s="43" t="s">
        <v>31</v>
      </c>
      <c r="I146" s="44">
        <v>8.6530000000000005</v>
      </c>
      <c r="J146" s="45">
        <v>1.3456334127038301</v>
      </c>
      <c r="K146" s="46">
        <v>4.2874011603848503E-2</v>
      </c>
      <c r="L146" s="46">
        <v>0.50783377471749103</v>
      </c>
      <c r="M146" s="46">
        <v>2.1959847152628398</v>
      </c>
      <c r="N146" s="46">
        <v>1.94520242843404E-3</v>
      </c>
      <c r="O146" s="46">
        <v>0.11143422365163499</v>
      </c>
      <c r="P146" s="23">
        <v>4.2057053403680902</v>
      </c>
      <c r="Q146" s="45">
        <v>0.98806213552340705</v>
      </c>
      <c r="R146" s="46">
        <v>5.5494468601740801E-2</v>
      </c>
      <c r="S146" s="46">
        <v>0.62436833665461999</v>
      </c>
      <c r="T146" s="46">
        <v>2.0210457821430499</v>
      </c>
      <c r="U146" s="46">
        <v>3.0173748859551399E-2</v>
      </c>
      <c r="V146" s="46">
        <v>0.11143422365163499</v>
      </c>
      <c r="W146" s="26">
        <v>3.83057869543401</v>
      </c>
      <c r="X146" s="45">
        <v>1.3456334127038301</v>
      </c>
      <c r="Y146" s="46">
        <v>4.2874011603848503E-2</v>
      </c>
      <c r="Z146" s="46">
        <v>0.55045190760167495</v>
      </c>
      <c r="AA146" s="46">
        <v>4.5983806578847597E-3</v>
      </c>
      <c r="AB146" s="46">
        <v>0.11143422365163499</v>
      </c>
      <c r="AC146" s="27">
        <v>2.05499193621888</v>
      </c>
      <c r="AD146" s="47">
        <v>-1.77558675921513</v>
      </c>
      <c r="AE146" s="46">
        <v>2.5364453136101601</v>
      </c>
      <c r="AF146" s="48">
        <v>1.8640358766964999</v>
      </c>
      <c r="AG146" s="79">
        <f t="shared" si="6"/>
        <v>143.90217602621604</v>
      </c>
      <c r="AH146" s="71"/>
      <c r="AI146" s="72"/>
      <c r="AJ146" s="80">
        <f t="shared" si="7"/>
        <v>143.90217602621604</v>
      </c>
      <c r="AK146" s="81">
        <f t="shared" si="8"/>
        <v>196.34815218719723</v>
      </c>
    </row>
    <row r="147" spans="1:37" x14ac:dyDescent="0.35">
      <c r="A147" s="12" t="s">
        <v>187</v>
      </c>
      <c r="B147" s="13" t="s">
        <v>26</v>
      </c>
      <c r="C147" s="14">
        <v>52.981428501400565</v>
      </c>
      <c r="D147" s="15">
        <v>60.061999999999998</v>
      </c>
      <c r="E147" s="16">
        <v>0.47699999999999998</v>
      </c>
      <c r="F147" s="17">
        <v>1676.67</v>
      </c>
      <c r="G147" s="18" t="s">
        <v>33</v>
      </c>
      <c r="H147" s="19" t="s">
        <v>28</v>
      </c>
      <c r="I147" s="31">
        <v>8.3059999999999992</v>
      </c>
      <c r="J147" s="24">
        <v>0.36731190462437102</v>
      </c>
      <c r="K147" s="25">
        <v>9.3563534722538394E-2</v>
      </c>
      <c r="L147" s="25">
        <v>0.29037316738595598</v>
      </c>
      <c r="M147" s="25">
        <v>4.5479876518793899E-2</v>
      </c>
      <c r="N147" s="25">
        <v>9.3475235966657397E-2</v>
      </c>
      <c r="O147" s="25">
        <v>3.3035202179208099E-2</v>
      </c>
      <c r="P147" s="23">
        <v>0.92323892139752495</v>
      </c>
      <c r="Q147" s="24">
        <v>0.47004730414087398</v>
      </c>
      <c r="R147" s="25">
        <v>0.11135076790866499</v>
      </c>
      <c r="S147" s="25">
        <v>0.28023554215903801</v>
      </c>
      <c r="T147" s="25">
        <v>5.6315047403395803E-2</v>
      </c>
      <c r="U147" s="25">
        <v>9.52921024336017E-2</v>
      </c>
      <c r="V147" s="25">
        <v>3.3035202179208099E-2</v>
      </c>
      <c r="W147" s="26">
        <v>1.04627596622478</v>
      </c>
      <c r="X147" s="24">
        <v>0.36731190462437102</v>
      </c>
      <c r="Y147" s="25">
        <v>0.24872504203888501</v>
      </c>
      <c r="Z147" s="25">
        <v>0.114758268695048</v>
      </c>
      <c r="AA147" s="25">
        <v>0.157742666595339</v>
      </c>
      <c r="AB147" s="25">
        <v>3.3035202179208099E-2</v>
      </c>
      <c r="AC147" s="27">
        <v>0.92157308413285</v>
      </c>
      <c r="AD147" s="28">
        <v>-0.12470288209193001</v>
      </c>
      <c r="AE147" s="25">
        <v>0.69279917795113</v>
      </c>
      <c r="AF147" s="29">
        <v>1.13531523895282</v>
      </c>
      <c r="AG147" s="70" t="str">
        <f t="shared" si="6"/>
        <v/>
      </c>
      <c r="AH147" s="71"/>
      <c r="AI147" s="72"/>
      <c r="AJ147" s="78" t="str">
        <f t="shared" si="7"/>
        <v/>
      </c>
      <c r="AK147" s="74">
        <f t="shared" si="8"/>
        <v>322.37742209607541</v>
      </c>
    </row>
    <row r="148" spans="1:37" x14ac:dyDescent="0.35">
      <c r="A148" s="12" t="s">
        <v>188</v>
      </c>
      <c r="B148" s="13" t="s">
        <v>189</v>
      </c>
      <c r="C148" s="14">
        <v>71.71921666083098</v>
      </c>
      <c r="D148" s="15">
        <v>83.441463414634157</v>
      </c>
      <c r="E148" s="16">
        <v>0.93899999999999995</v>
      </c>
      <c r="F148" s="17">
        <v>112699</v>
      </c>
      <c r="G148" s="18" t="s">
        <v>45</v>
      </c>
      <c r="H148" s="19" t="s">
        <v>39</v>
      </c>
      <c r="I148" s="31">
        <v>5.944</v>
      </c>
      <c r="J148" s="24">
        <v>3.3142279684785999E-4</v>
      </c>
      <c r="K148" s="25">
        <v>0</v>
      </c>
      <c r="L148" s="25">
        <v>1.75428483017832E-3</v>
      </c>
      <c r="M148" s="25">
        <v>2.93231826553167</v>
      </c>
      <c r="N148" s="25">
        <v>4.3350755847663697E-3</v>
      </c>
      <c r="O148" s="25">
        <v>8.9583924460120395E-2</v>
      </c>
      <c r="P148" s="23">
        <v>3.0283229732035899</v>
      </c>
      <c r="Q148" s="24">
        <v>0.607204591376037</v>
      </c>
      <c r="R148" s="25">
        <v>0.25173189779683702</v>
      </c>
      <c r="S148" s="25">
        <v>0</v>
      </c>
      <c r="T148" s="25">
        <v>4.3654206928189598</v>
      </c>
      <c r="U148" s="25">
        <v>0.424089932829676</v>
      </c>
      <c r="V148" s="25">
        <v>8.9583924460120395E-2</v>
      </c>
      <c r="W148" s="26">
        <v>5.7380310392816298</v>
      </c>
      <c r="X148" s="24">
        <v>3.3142279684785999E-4</v>
      </c>
      <c r="Y148" s="25">
        <v>0</v>
      </c>
      <c r="Z148" s="25">
        <v>2.0748586432071201E-3</v>
      </c>
      <c r="AA148" s="25">
        <v>1.2136596817347399E-2</v>
      </c>
      <c r="AB148" s="25">
        <v>8.9583924460120395E-2</v>
      </c>
      <c r="AC148" s="27">
        <v>0.104126802717523</v>
      </c>
      <c r="AD148" s="28">
        <v>-5.6339042365641001</v>
      </c>
      <c r="AE148" s="25">
        <v>3.7994786417738799</v>
      </c>
      <c r="AF148" s="29">
        <v>55.106186779285402</v>
      </c>
      <c r="AG148" s="70">
        <f t="shared" si="6"/>
        <v>96.065811763476788</v>
      </c>
      <c r="AH148" s="71"/>
      <c r="AI148" s="72"/>
      <c r="AJ148" s="78">
        <f t="shared" si="7"/>
        <v>96.065811763476788</v>
      </c>
      <c r="AK148" s="74">
        <f t="shared" si="8"/>
        <v>6.6417224887275381</v>
      </c>
    </row>
    <row r="149" spans="1:37" x14ac:dyDescent="0.35">
      <c r="A149" s="12" t="s">
        <v>190</v>
      </c>
      <c r="B149" s="13" t="s">
        <v>26</v>
      </c>
      <c r="C149" s="14">
        <v>78.661754140406174</v>
      </c>
      <c r="D149" s="15">
        <v>74.714634146341467</v>
      </c>
      <c r="E149" s="16">
        <v>0.84799999999999998</v>
      </c>
      <c r="F149" s="17">
        <v>33078.6</v>
      </c>
      <c r="G149" s="18" t="s">
        <v>231</v>
      </c>
      <c r="H149" s="19" t="s">
        <v>39</v>
      </c>
      <c r="I149" s="31">
        <v>5.46</v>
      </c>
      <c r="J149" s="24">
        <v>0.91917417689066205</v>
      </c>
      <c r="K149" s="25">
        <v>6.6866981314723198E-2</v>
      </c>
      <c r="L149" s="25">
        <v>0.88559236520822404</v>
      </c>
      <c r="M149" s="25">
        <v>2.1147955588557101</v>
      </c>
      <c r="N149" s="25">
        <v>1.07932710241312E-3</v>
      </c>
      <c r="O149" s="25">
        <v>0.117204922204942</v>
      </c>
      <c r="P149" s="23">
        <v>4.1047133315766704</v>
      </c>
      <c r="Q149" s="24">
        <v>0.81239971467153504</v>
      </c>
      <c r="R149" s="25">
        <v>0.185240421686864</v>
      </c>
      <c r="S149" s="25">
        <v>0.62142925807518501</v>
      </c>
      <c r="T149" s="25">
        <v>2.3849555949980998</v>
      </c>
      <c r="U149" s="25">
        <v>3.7749063510267397E-2</v>
      </c>
      <c r="V149" s="25">
        <v>0.117204922204942</v>
      </c>
      <c r="W149" s="26">
        <v>4.1589789751468897</v>
      </c>
      <c r="X149" s="24">
        <v>0.91917417689066205</v>
      </c>
      <c r="Y149" s="25">
        <v>9.6191649421663902E-2</v>
      </c>
      <c r="Z149" s="25">
        <v>1.5268900594249299</v>
      </c>
      <c r="AA149" s="25">
        <v>6.2109913350897701E-3</v>
      </c>
      <c r="AB149" s="25">
        <v>0.117204922204942</v>
      </c>
      <c r="AC149" s="27">
        <v>2.66567179927728</v>
      </c>
      <c r="AD149" s="28">
        <v>-1.4933071758695999</v>
      </c>
      <c r="AE149" s="25">
        <v>2.7538979276130799</v>
      </c>
      <c r="AF149" s="29">
        <v>1.56019918741477</v>
      </c>
      <c r="AG149" s="70">
        <f t="shared" si="6"/>
        <v>132.5394076302461</v>
      </c>
      <c r="AH149" s="71"/>
      <c r="AI149" s="72"/>
      <c r="AJ149" s="78">
        <f t="shared" si="7"/>
        <v>132.5394076302461</v>
      </c>
      <c r="AK149" s="74">
        <f t="shared" si="8"/>
        <v>234.58543175276054</v>
      </c>
    </row>
    <row r="150" spans="1:37" x14ac:dyDescent="0.35">
      <c r="A150" s="12" t="s">
        <v>191</v>
      </c>
      <c r="B150" s="13" t="s">
        <v>26</v>
      </c>
      <c r="C150" s="14"/>
      <c r="D150" s="15">
        <v>80.875609756097575</v>
      </c>
      <c r="E150" s="16">
        <v>0.91800000000000004</v>
      </c>
      <c r="F150" s="17">
        <v>41569.599999999999</v>
      </c>
      <c r="G150" s="18" t="s">
        <v>231</v>
      </c>
      <c r="H150" s="19" t="s">
        <v>39</v>
      </c>
      <c r="I150" s="31">
        <v>2.0779999999999998</v>
      </c>
      <c r="J150" s="24">
        <v>0.38649446359259498</v>
      </c>
      <c r="K150" s="25">
        <v>0.163476930953942</v>
      </c>
      <c r="L150" s="25">
        <v>1.1085466999792799</v>
      </c>
      <c r="M150" s="25">
        <v>1.9937076498425099</v>
      </c>
      <c r="N150" s="25">
        <v>1.6759240316826999E-3</v>
      </c>
      <c r="O150" s="25">
        <v>7.8533371891999104E-2</v>
      </c>
      <c r="P150" s="23">
        <v>3.7324350402920099</v>
      </c>
      <c r="Q150" s="24">
        <v>0.71060633562731201</v>
      </c>
      <c r="R150" s="25">
        <v>0.232340331072144</v>
      </c>
      <c r="S150" s="25">
        <v>1.3122171826598401</v>
      </c>
      <c r="T150" s="25">
        <v>2.3855500662749902</v>
      </c>
      <c r="U150" s="25">
        <v>6.2751647871994998E-2</v>
      </c>
      <c r="V150" s="25">
        <v>7.8533371891999104E-2</v>
      </c>
      <c r="W150" s="26">
        <v>4.7819989353982901</v>
      </c>
      <c r="X150" s="24">
        <v>0.38649446359259498</v>
      </c>
      <c r="Y150" s="25">
        <v>0.163476930953942</v>
      </c>
      <c r="Z150" s="25">
        <v>1.8522005598867499</v>
      </c>
      <c r="AA150" s="25">
        <v>5.1333651571674301E-3</v>
      </c>
      <c r="AB150" s="25">
        <v>7.8533371891999104E-2</v>
      </c>
      <c r="AC150" s="27">
        <v>2.4858386914824502</v>
      </c>
      <c r="AD150" s="28">
        <v>-2.2961602439158399</v>
      </c>
      <c r="AE150" s="25">
        <v>3.16643508821205</v>
      </c>
      <c r="AF150" s="29">
        <v>1.9236963974305601</v>
      </c>
      <c r="AG150" s="70">
        <f t="shared" si="6"/>
        <v>115.271587710361</v>
      </c>
      <c r="AH150" s="71"/>
      <c r="AI150" s="72"/>
      <c r="AJ150" s="78">
        <f t="shared" si="7"/>
        <v>115.271587710361</v>
      </c>
      <c r="AK150" s="74">
        <f t="shared" si="8"/>
        <v>190.25871259563533</v>
      </c>
    </row>
    <row r="151" spans="1:37" x14ac:dyDescent="0.35">
      <c r="A151" s="36" t="s">
        <v>192</v>
      </c>
      <c r="B151" s="37" t="s">
        <v>37</v>
      </c>
      <c r="C151" s="38">
        <v>0</v>
      </c>
      <c r="D151" s="39">
        <v>70.347999999999999</v>
      </c>
      <c r="E151" s="40">
        <v>0.56399999999999995</v>
      </c>
      <c r="F151" s="41">
        <v>2042.9</v>
      </c>
      <c r="G151" s="42" t="s">
        <v>45</v>
      </c>
      <c r="H151" s="43" t="s">
        <v>28</v>
      </c>
      <c r="I151" s="44">
        <v>0.72099999999999997</v>
      </c>
      <c r="J151" s="45"/>
      <c r="K151" s="46"/>
      <c r="L151" s="46"/>
      <c r="M151" s="46"/>
      <c r="N151" s="46"/>
      <c r="O151" s="46"/>
      <c r="P151" s="23">
        <v>5.8404570032958496</v>
      </c>
      <c r="Q151" s="45"/>
      <c r="R151" s="46"/>
      <c r="S151" s="46"/>
      <c r="T151" s="46"/>
      <c r="U151" s="46"/>
      <c r="V151" s="46"/>
      <c r="W151" s="26">
        <v>1.6649439891311799</v>
      </c>
      <c r="X151" s="45"/>
      <c r="Y151" s="46"/>
      <c r="Z151" s="46"/>
      <c r="AA151" s="46"/>
      <c r="AB151" s="46"/>
      <c r="AC151" s="27">
        <v>3.32444219930191</v>
      </c>
      <c r="AD151" s="47">
        <v>1.6594982101707301</v>
      </c>
      <c r="AE151" s="46">
        <v>1.1024546718460499</v>
      </c>
      <c r="AF151" s="48">
        <v>0.50081905153315498</v>
      </c>
      <c r="AG151" s="79">
        <f t="shared" si="6"/>
        <v>331.07937162514895</v>
      </c>
      <c r="AH151" s="71"/>
      <c r="AI151" s="72"/>
      <c r="AJ151" s="80">
        <f t="shared" si="7"/>
        <v>331.07937162514895</v>
      </c>
      <c r="AK151" s="81" t="str">
        <f t="shared" si="8"/>
        <v/>
      </c>
    </row>
    <row r="152" spans="1:37" x14ac:dyDescent="0.35">
      <c r="A152" s="12" t="s">
        <v>193</v>
      </c>
      <c r="B152" s="13" t="s">
        <v>26</v>
      </c>
      <c r="C152" s="14">
        <v>45.567349976657333</v>
      </c>
      <c r="D152" s="15">
        <v>55.28</v>
      </c>
      <c r="E152" s="16" t="s">
        <v>57</v>
      </c>
      <c r="F152" s="17">
        <v>1132.26</v>
      </c>
      <c r="G152" s="18" t="s">
        <v>33</v>
      </c>
      <c r="H152" s="19" t="s">
        <v>28</v>
      </c>
      <c r="I152" s="31">
        <v>16.841999999999999</v>
      </c>
      <c r="J152" s="24">
        <v>5.1289573985964503E-2</v>
      </c>
      <c r="K152" s="25">
        <v>0.33135068688902097</v>
      </c>
      <c r="L152" s="25">
        <v>0.35622884310999597</v>
      </c>
      <c r="M152" s="25">
        <v>1.15859838567304E-2</v>
      </c>
      <c r="N152" s="25">
        <v>3.9407784238162796E-3</v>
      </c>
      <c r="O152" s="25">
        <v>1.7672179279744401E-2</v>
      </c>
      <c r="P152" s="23">
        <v>0.77206804554527197</v>
      </c>
      <c r="Q152" s="24">
        <v>0.16792846882159701</v>
      </c>
      <c r="R152" s="25">
        <v>0.31476938256756698</v>
      </c>
      <c r="S152" s="25">
        <v>0.36361851139052098</v>
      </c>
      <c r="T152" s="25">
        <v>2.2521748620824199E-2</v>
      </c>
      <c r="U152" s="25">
        <v>4.8792229709480901E-3</v>
      </c>
      <c r="V152" s="25">
        <v>1.7672179279744401E-2</v>
      </c>
      <c r="W152" s="26">
        <v>0.891389513651202</v>
      </c>
      <c r="X152" s="24">
        <v>5.1289573985964503E-2</v>
      </c>
      <c r="Y152" s="25">
        <v>0.33135068688902097</v>
      </c>
      <c r="Z152" s="25">
        <v>0.116078142973772</v>
      </c>
      <c r="AA152" s="25">
        <v>0.19602078054775801</v>
      </c>
      <c r="AB152" s="25">
        <v>1.7672179279744401E-2</v>
      </c>
      <c r="AC152" s="27">
        <v>0.71241136367625901</v>
      </c>
      <c r="AD152" s="28">
        <v>-0.17897814997494299</v>
      </c>
      <c r="AE152" s="25">
        <v>0.59023999616477496</v>
      </c>
      <c r="AF152" s="29">
        <v>1.25122865678526</v>
      </c>
      <c r="AG152" s="70" t="str">
        <f t="shared" si="6"/>
        <v/>
      </c>
      <c r="AH152" s="71"/>
      <c r="AI152" s="72"/>
      <c r="AJ152" s="78" t="str">
        <f t="shared" si="7"/>
        <v/>
      </c>
      <c r="AK152" s="74">
        <f t="shared" si="8"/>
        <v>292.51248204333137</v>
      </c>
    </row>
    <row r="153" spans="1:37" x14ac:dyDescent="0.35">
      <c r="A153" s="12" t="s">
        <v>194</v>
      </c>
      <c r="B153" s="13" t="s">
        <v>26</v>
      </c>
      <c r="C153" s="14">
        <v>63.722764005602237</v>
      </c>
      <c r="D153" s="15">
        <v>62.341000000000001</v>
      </c>
      <c r="E153" s="16">
        <v>0.71299999999999997</v>
      </c>
      <c r="F153" s="17">
        <v>13157</v>
      </c>
      <c r="G153" s="18" t="s">
        <v>33</v>
      </c>
      <c r="H153" s="19" t="s">
        <v>31</v>
      </c>
      <c r="I153" s="31">
        <v>60.756</v>
      </c>
      <c r="J153" s="24">
        <v>0.53381997184777497</v>
      </c>
      <c r="K153" s="25">
        <v>0.117979197963587</v>
      </c>
      <c r="L153" s="25">
        <v>0.26851668455429001</v>
      </c>
      <c r="M153" s="25">
        <v>2.3480422607119298</v>
      </c>
      <c r="N153" s="25">
        <v>6.7600805241201697E-2</v>
      </c>
      <c r="O153" s="25">
        <v>5.0031339223635798E-2</v>
      </c>
      <c r="P153" s="23">
        <v>3.3859902595424201</v>
      </c>
      <c r="Q153" s="24">
        <v>0.56284135275148195</v>
      </c>
      <c r="R153" s="25">
        <v>7.2124081572383605E-2</v>
      </c>
      <c r="S153" s="25">
        <v>0.22386141609097199</v>
      </c>
      <c r="T153" s="25">
        <v>2.2287462312392901</v>
      </c>
      <c r="U153" s="25">
        <v>7.5282131459724705E-2</v>
      </c>
      <c r="V153" s="25">
        <v>5.0031339223635798E-2</v>
      </c>
      <c r="W153" s="26">
        <v>3.2128865523374799</v>
      </c>
      <c r="X153" s="24">
        <v>0.53381997184777497</v>
      </c>
      <c r="Y153" s="25">
        <v>0.50994834192920502</v>
      </c>
      <c r="Z153" s="25">
        <v>3.1594415268038398E-2</v>
      </c>
      <c r="AA153" s="25">
        <v>0.15019217703770099</v>
      </c>
      <c r="AB153" s="25">
        <v>5.0031339223635798E-2</v>
      </c>
      <c r="AC153" s="27">
        <v>1.27558624530635</v>
      </c>
      <c r="AD153" s="28">
        <v>-1.9373003070311201</v>
      </c>
      <c r="AE153" s="25">
        <v>2.12743600557048</v>
      </c>
      <c r="AF153" s="29">
        <v>2.51875289825335</v>
      </c>
      <c r="AG153" s="75">
        <f t="shared" si="6"/>
        <v>171.5680279191871</v>
      </c>
      <c r="AH153" s="71"/>
      <c r="AI153" s="72"/>
      <c r="AJ153" s="76">
        <f t="shared" si="7"/>
        <v>171.5680279191871</v>
      </c>
      <c r="AK153" s="77">
        <f t="shared" si="8"/>
        <v>145.31000649321564</v>
      </c>
    </row>
    <row r="154" spans="1:37" x14ac:dyDescent="0.35">
      <c r="A154" s="12" t="s">
        <v>195</v>
      </c>
      <c r="B154" s="13" t="s">
        <v>26</v>
      </c>
      <c r="C154" s="14">
        <v>39.045153159041391</v>
      </c>
      <c r="D154" s="15">
        <v>54.975000000000001</v>
      </c>
      <c r="E154" s="16">
        <v>0.38500000000000001</v>
      </c>
      <c r="F154" s="17">
        <v>794.44299999999998</v>
      </c>
      <c r="G154" s="18" t="s">
        <v>33</v>
      </c>
      <c r="H154" s="19" t="s">
        <v>35</v>
      </c>
      <c r="I154" s="31">
        <v>11.619</v>
      </c>
      <c r="J154" s="24">
        <v>0.30552694263068397</v>
      </c>
      <c r="K154" s="25">
        <v>1.0832437066499001</v>
      </c>
      <c r="L154" s="25">
        <v>0.163999039479547</v>
      </c>
      <c r="M154" s="25">
        <v>5.5397699547473998E-2</v>
      </c>
      <c r="N154" s="25">
        <v>3.3415495653191102E-3</v>
      </c>
      <c r="O154" s="25">
        <v>2.3624026989345799E-2</v>
      </c>
      <c r="P154" s="23">
        <v>1.6351329648622701</v>
      </c>
      <c r="Q154" s="24">
        <v>0.33736356950799401</v>
      </c>
      <c r="R154" s="25">
        <v>1.0849819566221901</v>
      </c>
      <c r="S154" s="25">
        <v>0.16406628147813801</v>
      </c>
      <c r="T154" s="25">
        <v>5.5397699547473998E-2</v>
      </c>
      <c r="U154" s="25">
        <v>3.61044905464135E-3</v>
      </c>
      <c r="V154" s="25">
        <v>2.3624026989345799E-2</v>
      </c>
      <c r="W154" s="26">
        <v>1.6690439831997901</v>
      </c>
      <c r="X154" s="24">
        <v>0.30552694263068397</v>
      </c>
      <c r="Y154" s="25">
        <v>1.0832437066499001</v>
      </c>
      <c r="Z154" s="25">
        <v>0.36315242245228702</v>
      </c>
      <c r="AA154" s="25">
        <v>6.6889142778978504E-3</v>
      </c>
      <c r="AB154" s="25">
        <v>2.3624026989345799E-2</v>
      </c>
      <c r="AC154" s="27">
        <v>1.78223601300012</v>
      </c>
      <c r="AD154" s="28">
        <v>0.113192029800329</v>
      </c>
      <c r="AE154" s="25">
        <v>1.10516951249234</v>
      </c>
      <c r="AF154" s="29">
        <v>0.93648875402882803</v>
      </c>
      <c r="AG154" s="75">
        <f t="shared" si="6"/>
        <v>330.26607762357168</v>
      </c>
      <c r="AH154" s="71"/>
      <c r="AI154" s="72"/>
      <c r="AJ154" s="76">
        <f t="shared" si="7"/>
        <v>330.26607762357168</v>
      </c>
      <c r="AK154" s="77" t="str">
        <f t="shared" si="8"/>
        <v/>
      </c>
    </row>
    <row r="155" spans="1:37" x14ac:dyDescent="0.35">
      <c r="A155" s="12" t="s">
        <v>196</v>
      </c>
      <c r="B155" s="13" t="s">
        <v>26</v>
      </c>
      <c r="C155" s="14">
        <v>79.897383182503773</v>
      </c>
      <c r="D155" s="15">
        <v>83.178048780487799</v>
      </c>
      <c r="E155" s="16">
        <v>0.90500000000000003</v>
      </c>
      <c r="F155" s="17">
        <v>39753</v>
      </c>
      <c r="G155" s="18" t="s">
        <v>231</v>
      </c>
      <c r="H155" s="19" t="s">
        <v>39</v>
      </c>
      <c r="I155" s="31">
        <v>46.719000000000001</v>
      </c>
      <c r="J155" s="24">
        <v>1.06848215438233</v>
      </c>
      <c r="K155" s="25">
        <v>0.12427662202496199</v>
      </c>
      <c r="L155" s="25">
        <v>0.24724064466749501</v>
      </c>
      <c r="M155" s="25">
        <v>1.6029023825912501</v>
      </c>
      <c r="N155" s="25">
        <v>0.45218928014666099</v>
      </c>
      <c r="O155" s="25">
        <v>5.7379487244596801E-2</v>
      </c>
      <c r="P155" s="23">
        <v>3.5524705710573001</v>
      </c>
      <c r="Q155" s="24">
        <v>1.1851906044401399</v>
      </c>
      <c r="R155" s="25">
        <v>0.154030274311382</v>
      </c>
      <c r="S155" s="25">
        <v>0.244927869183722</v>
      </c>
      <c r="T155" s="25">
        <v>1.81240762501395</v>
      </c>
      <c r="U155" s="25">
        <v>0.46163048442083898</v>
      </c>
      <c r="V155" s="25">
        <v>5.7379487244596801E-2</v>
      </c>
      <c r="W155" s="26">
        <v>3.9155663446146298</v>
      </c>
      <c r="X155" s="24">
        <v>1.06848215438233</v>
      </c>
      <c r="Y155" s="25">
        <v>0.12427662202496199</v>
      </c>
      <c r="Z155" s="25">
        <v>0.41134621270896998</v>
      </c>
      <c r="AA155" s="25">
        <v>6.0670943858904397E-2</v>
      </c>
      <c r="AB155" s="25">
        <v>5.7379487244596801E-2</v>
      </c>
      <c r="AC155" s="27">
        <v>1.72215542021976</v>
      </c>
      <c r="AD155" s="28">
        <v>-2.1934109243948701</v>
      </c>
      <c r="AE155" s="25">
        <v>2.5927204985413299</v>
      </c>
      <c r="AF155" s="29">
        <v>2.2736428423602799</v>
      </c>
      <c r="AG155" s="70">
        <f t="shared" si="6"/>
        <v>140.77876894379853</v>
      </c>
      <c r="AH155" s="71"/>
      <c r="AI155" s="72"/>
      <c r="AJ155" s="78">
        <f t="shared" si="7"/>
        <v>140.77876894379853</v>
      </c>
      <c r="AK155" s="74">
        <f t="shared" si="8"/>
        <v>160.97515105761008</v>
      </c>
    </row>
    <row r="156" spans="1:37" x14ac:dyDescent="0.35">
      <c r="A156" s="36" t="s">
        <v>197</v>
      </c>
      <c r="B156" s="37" t="s">
        <v>26</v>
      </c>
      <c r="C156" s="38">
        <v>49.626139635854344</v>
      </c>
      <c r="D156" s="39">
        <v>65.266999999999996</v>
      </c>
      <c r="E156" s="40">
        <v>0.50800000000000001</v>
      </c>
      <c r="F156" s="41">
        <v>3804.17</v>
      </c>
      <c r="G156" s="42" t="s">
        <v>33</v>
      </c>
      <c r="H156" s="43" t="s">
        <v>35</v>
      </c>
      <c r="I156" s="44">
        <v>45.991999999999997</v>
      </c>
      <c r="J156" s="45">
        <v>0.40262138178208701</v>
      </c>
      <c r="K156" s="46">
        <v>0.47160464714320099</v>
      </c>
      <c r="L156" s="46">
        <v>0.14237719235108201</v>
      </c>
      <c r="M156" s="46">
        <v>0.14948451467370599</v>
      </c>
      <c r="N156" s="46">
        <v>5.8999016390353504E-4</v>
      </c>
      <c r="O156" s="46">
        <v>1.9533009392619798E-2</v>
      </c>
      <c r="P156" s="23">
        <v>1.1862107355066001</v>
      </c>
      <c r="Q156" s="45">
        <v>0.34745263907860502</v>
      </c>
      <c r="R156" s="46">
        <v>0.467330298589689</v>
      </c>
      <c r="S156" s="46">
        <v>0.14796033882916601</v>
      </c>
      <c r="T156" s="46">
        <v>0.15880927306895201</v>
      </c>
      <c r="U156" s="46">
        <v>7.7018330342377202E-4</v>
      </c>
      <c r="V156" s="46">
        <v>1.9533009392619798E-2</v>
      </c>
      <c r="W156" s="26">
        <v>1.14185574226246</v>
      </c>
      <c r="X156" s="45">
        <v>0.40262138178208601</v>
      </c>
      <c r="Y156" s="46">
        <v>0.47160464714320099</v>
      </c>
      <c r="Z156" s="46">
        <v>0.21892314793954601</v>
      </c>
      <c r="AA156" s="46">
        <v>1.8979282708348599E-2</v>
      </c>
      <c r="AB156" s="46">
        <v>1.9533009392619798E-2</v>
      </c>
      <c r="AC156" s="27">
        <v>1.1316614689658</v>
      </c>
      <c r="AD156" s="47">
        <v>-1.0194273296660001E-2</v>
      </c>
      <c r="AE156" s="46">
        <v>0.75608801608299203</v>
      </c>
      <c r="AF156" s="48">
        <v>1.0090082357456001</v>
      </c>
      <c r="AG156" s="75" t="str">
        <f t="shared" si="6"/>
        <v/>
      </c>
      <c r="AH156" s="71"/>
      <c r="AI156" s="72"/>
      <c r="AJ156" s="80" t="str">
        <f t="shared" si="7"/>
        <v/>
      </c>
      <c r="AK156" s="81">
        <f t="shared" si="8"/>
        <v>362.73242084049662</v>
      </c>
    </row>
    <row r="157" spans="1:37" x14ac:dyDescent="0.35">
      <c r="A157" s="12" t="s">
        <v>198</v>
      </c>
      <c r="B157" s="13" t="s">
        <v>44</v>
      </c>
      <c r="C157" s="14">
        <v>71.590953338001867</v>
      </c>
      <c r="D157" s="15">
        <v>70.274000000000001</v>
      </c>
      <c r="E157" s="16">
        <v>0.73</v>
      </c>
      <c r="F157" s="17">
        <v>14817.7</v>
      </c>
      <c r="G157" s="18" t="s">
        <v>41</v>
      </c>
      <c r="H157" s="19" t="s">
        <v>31</v>
      </c>
      <c r="I157" s="20">
        <v>0.59699999999999998</v>
      </c>
      <c r="J157" s="21">
        <v>0.28187537921825701</v>
      </c>
      <c r="K157" s="22">
        <v>2.3403593635422298E-2</v>
      </c>
      <c r="L157" s="22">
        <v>1.2592081157956101</v>
      </c>
      <c r="M157" s="22">
        <v>1.1800578465992499</v>
      </c>
      <c r="N157" s="22">
        <v>9.7296971189156894E-2</v>
      </c>
      <c r="O157" s="22">
        <v>0.103943458894466</v>
      </c>
      <c r="P157" s="23">
        <v>2.94578536533216</v>
      </c>
      <c r="Q157" s="24">
        <v>0.29951891751910698</v>
      </c>
      <c r="R157" s="25">
        <v>2.9316775653942001E-2</v>
      </c>
      <c r="S157" s="25">
        <v>0.894286245541701</v>
      </c>
      <c r="T157" s="25">
        <v>1.7441098659387899</v>
      </c>
      <c r="U157" s="25">
        <v>6.7919993403245005E-2</v>
      </c>
      <c r="V157" s="25">
        <v>0.103943458894466</v>
      </c>
      <c r="W157" s="26">
        <v>3.13909525695126</v>
      </c>
      <c r="X157" s="24">
        <v>0.28187537921825601</v>
      </c>
      <c r="Y157" s="25">
        <v>2.3403593635422298E-2</v>
      </c>
      <c r="Z157" s="25">
        <v>67.949961077602893</v>
      </c>
      <c r="AA157" s="25">
        <v>6.47926860139422</v>
      </c>
      <c r="AB157" s="25">
        <v>0.103943458894466</v>
      </c>
      <c r="AC157" s="27">
        <v>74.838452110745195</v>
      </c>
      <c r="AD157" s="28">
        <v>71.699356853793901</v>
      </c>
      <c r="AE157" s="25">
        <v>2.07857456706494</v>
      </c>
      <c r="AF157" s="29">
        <v>4.1944951671449002E-2</v>
      </c>
      <c r="AG157" s="70">
        <f t="shared" si="6"/>
        <v>175.60110942538847</v>
      </c>
      <c r="AH157" s="71"/>
      <c r="AI157" s="72"/>
      <c r="AJ157" s="76">
        <f t="shared" si="7"/>
        <v>175.60110942538847</v>
      </c>
      <c r="AK157" s="77" t="str">
        <f t="shared" si="8"/>
        <v/>
      </c>
    </row>
    <row r="158" spans="1:37" x14ac:dyDescent="0.35">
      <c r="A158" s="12" t="s">
        <v>199</v>
      </c>
      <c r="B158" s="13" t="s">
        <v>26</v>
      </c>
      <c r="C158" s="14">
        <v>85.189279438698577</v>
      </c>
      <c r="D158" s="15">
        <v>83.156097560975624</v>
      </c>
      <c r="E158" s="16">
        <v>0.94699999999999995</v>
      </c>
      <c r="F158" s="30">
        <v>53896.5</v>
      </c>
      <c r="G158" s="18" t="s">
        <v>231</v>
      </c>
      <c r="H158" s="19" t="s">
        <v>39</v>
      </c>
      <c r="I158" s="31">
        <v>10.218999999999999</v>
      </c>
      <c r="J158" s="32">
        <v>0.68965501476966395</v>
      </c>
      <c r="K158" s="33">
        <v>0.108795535543285</v>
      </c>
      <c r="L158" s="33">
        <v>4.8348094390977696</v>
      </c>
      <c r="M158" s="33">
        <v>1.1407763531224799</v>
      </c>
      <c r="N158" s="33">
        <v>4.5759856465768203E-2</v>
      </c>
      <c r="O158" s="33">
        <v>0.186263430888747</v>
      </c>
      <c r="P158" s="23">
        <v>7.0060596298877096</v>
      </c>
      <c r="Q158" s="32">
        <v>0.95597490576206601</v>
      </c>
      <c r="R158" s="33">
        <v>0.29792551492969199</v>
      </c>
      <c r="S158" s="33">
        <v>1.3284381443150901</v>
      </c>
      <c r="T158" s="33">
        <v>2.0722782883793398</v>
      </c>
      <c r="U158" s="33">
        <v>9.7047863202187404E-2</v>
      </c>
      <c r="V158" s="33">
        <v>0.186263430888747</v>
      </c>
      <c r="W158" s="26">
        <v>4.9379281474771197</v>
      </c>
      <c r="X158" s="32">
        <v>0.68965501476966395</v>
      </c>
      <c r="Y158" s="33">
        <v>0.108795535543285</v>
      </c>
      <c r="Z158" s="33">
        <v>5.52306385310587</v>
      </c>
      <c r="AA158" s="33">
        <v>2.0117296558652802</v>
      </c>
      <c r="AB158" s="33">
        <v>0.186263430888747</v>
      </c>
      <c r="AC158" s="27">
        <v>8.5195074901728507</v>
      </c>
      <c r="AD158" s="34">
        <v>3.5815793426957301</v>
      </c>
      <c r="AE158" s="33">
        <v>3.2696847407263601</v>
      </c>
      <c r="AF158" s="35">
        <v>0.57960253608239198</v>
      </c>
      <c r="AG158" s="70">
        <f t="shared" si="6"/>
        <v>111.63155745679484</v>
      </c>
      <c r="AH158" s="71"/>
      <c r="AI158" s="72"/>
      <c r="AJ158" s="76">
        <f t="shared" si="7"/>
        <v>111.63155745679484</v>
      </c>
      <c r="AK158" s="77" t="str">
        <f t="shared" si="8"/>
        <v/>
      </c>
    </row>
    <row r="159" spans="1:37" x14ac:dyDescent="0.35">
      <c r="A159" s="12" t="s">
        <v>200</v>
      </c>
      <c r="B159" s="13" t="s">
        <v>26</v>
      </c>
      <c r="C159" s="14">
        <v>80.785881241246514</v>
      </c>
      <c r="D159" s="15">
        <v>83.851219512195129</v>
      </c>
      <c r="E159" s="16">
        <v>0.96199999999999997</v>
      </c>
      <c r="F159" s="17"/>
      <c r="G159" s="18" t="s">
        <v>30</v>
      </c>
      <c r="H159" s="19" t="s">
        <v>39</v>
      </c>
      <c r="I159" s="31">
        <v>8.7739999999999991</v>
      </c>
      <c r="J159" s="32">
        <v>0.15607381188021999</v>
      </c>
      <c r="K159" s="33">
        <v>0.14044384409695601</v>
      </c>
      <c r="L159" s="33">
        <v>0.302226124771868</v>
      </c>
      <c r="M159" s="33">
        <v>1.2916564472652301</v>
      </c>
      <c r="N159" s="33">
        <v>1.8776234591522899E-3</v>
      </c>
      <c r="O159" s="33">
        <v>0.172590045420105</v>
      </c>
      <c r="P159" s="23">
        <v>2.0648678968935301</v>
      </c>
      <c r="Q159" s="32">
        <v>0.587384523439203</v>
      </c>
      <c r="R159" s="33">
        <v>0.235254011520695</v>
      </c>
      <c r="S159" s="33">
        <v>0.32187599986169202</v>
      </c>
      <c r="T159" s="33">
        <v>2.3692441475394799</v>
      </c>
      <c r="U159" s="33">
        <v>4.9615337056666202E-2</v>
      </c>
      <c r="V159" s="33">
        <v>0.172590045420105</v>
      </c>
      <c r="W159" s="26">
        <v>3.73596406483784</v>
      </c>
      <c r="X159" s="32">
        <v>0.15607381188021999</v>
      </c>
      <c r="Y159" s="33">
        <v>0.14044384409695601</v>
      </c>
      <c r="Z159" s="33">
        <v>0.64953639272980301</v>
      </c>
      <c r="AA159" s="33">
        <v>7.4901235292724197E-3</v>
      </c>
      <c r="AB159" s="33">
        <v>0.172590045420105</v>
      </c>
      <c r="AC159" s="27">
        <v>1.12613421765636</v>
      </c>
      <c r="AD159" s="34">
        <v>-2.60982984718148</v>
      </c>
      <c r="AE159" s="33">
        <v>2.4737955534941101</v>
      </c>
      <c r="AF159" s="35">
        <v>3.3175122523253799</v>
      </c>
      <c r="AG159" s="79">
        <f t="shared" si="6"/>
        <v>147.5465502735083</v>
      </c>
      <c r="AH159" s="71"/>
      <c r="AI159" s="72"/>
      <c r="AJ159" s="78">
        <f t="shared" si="7"/>
        <v>147.5465502735083</v>
      </c>
      <c r="AK159" s="74">
        <f t="shared" si="8"/>
        <v>110.3236317344286</v>
      </c>
    </row>
    <row r="160" spans="1:37" x14ac:dyDescent="0.35">
      <c r="A160" s="12" t="s">
        <v>201</v>
      </c>
      <c r="B160" s="13" t="s">
        <v>26</v>
      </c>
      <c r="C160" s="14">
        <v>57.373427731092441</v>
      </c>
      <c r="D160" s="15">
        <v>72.063000000000002</v>
      </c>
      <c r="E160" s="16">
        <v>0.57699999999999996</v>
      </c>
      <c r="F160" s="17"/>
      <c r="G160" s="18" t="s">
        <v>27</v>
      </c>
      <c r="H160" s="19" t="s">
        <v>35</v>
      </c>
      <c r="I160" s="31">
        <v>19.364999999999998</v>
      </c>
      <c r="J160" s="24">
        <v>0.43134728430762997</v>
      </c>
      <c r="K160" s="25">
        <v>9.8995886675575295E-2</v>
      </c>
      <c r="L160" s="25">
        <v>1.86596841723558E-3</v>
      </c>
      <c r="M160" s="25">
        <v>0.382270112538521</v>
      </c>
      <c r="N160" s="25">
        <v>1.15365881967016E-3</v>
      </c>
      <c r="O160" s="25">
        <v>2.2307159955199999E-2</v>
      </c>
      <c r="P160" s="23">
        <v>0.93794007071383101</v>
      </c>
      <c r="Q160" s="24">
        <v>0.420273356846741</v>
      </c>
      <c r="R160" s="25">
        <v>5.4910284306716302E-2</v>
      </c>
      <c r="S160" s="25">
        <v>2.34833730987563E-2</v>
      </c>
      <c r="T160" s="25">
        <v>0.46364602600153998</v>
      </c>
      <c r="U160" s="25">
        <v>1.2642916030173999E-2</v>
      </c>
      <c r="V160" s="25">
        <v>2.2307159955199999E-2</v>
      </c>
      <c r="W160" s="26">
        <v>0.997263116239127</v>
      </c>
      <c r="X160" s="24">
        <v>0.43134728430762997</v>
      </c>
      <c r="Y160" s="25">
        <v>9.8995886675575295E-2</v>
      </c>
      <c r="Z160" s="25">
        <v>4.3465751963992397E-2</v>
      </c>
      <c r="AA160" s="25">
        <v>3.7586412052445198E-3</v>
      </c>
      <c r="AB160" s="25">
        <v>2.2307159955199999E-2</v>
      </c>
      <c r="AC160" s="27">
        <v>0.59987472410764198</v>
      </c>
      <c r="AD160" s="28">
        <v>-0.39738839213148502</v>
      </c>
      <c r="AE160" s="25">
        <v>0.66034496579750102</v>
      </c>
      <c r="AF160" s="29">
        <v>1.66245230239135</v>
      </c>
      <c r="AG160" s="70" t="str">
        <f t="shared" si="6"/>
        <v/>
      </c>
      <c r="AH160" s="71"/>
      <c r="AI160" s="72"/>
      <c r="AJ160" s="78" t="str">
        <f t="shared" si="7"/>
        <v/>
      </c>
      <c r="AK160" s="74">
        <f t="shared" si="8"/>
        <v>220.15669229939908</v>
      </c>
    </row>
    <row r="161" spans="1:37" x14ac:dyDescent="0.35">
      <c r="A161" s="36" t="s">
        <v>202</v>
      </c>
      <c r="B161" s="37" t="s">
        <v>44</v>
      </c>
      <c r="C161" s="38">
        <v>69.683866221033867</v>
      </c>
      <c r="D161" s="39">
        <v>71.593999999999994</v>
      </c>
      <c r="E161" s="40">
        <v>0.68500000000000005</v>
      </c>
      <c r="F161" s="41">
        <v>3965.55</v>
      </c>
      <c r="G161" s="42" t="s">
        <v>27</v>
      </c>
      <c r="H161" s="43" t="s">
        <v>28</v>
      </c>
      <c r="I161" s="44">
        <v>9.9570000000000007</v>
      </c>
      <c r="J161" s="45">
        <v>0.21530684351309001</v>
      </c>
      <c r="K161" s="46">
        <v>0.112803591093142</v>
      </c>
      <c r="L161" s="46">
        <v>0.13908942972222399</v>
      </c>
      <c r="M161" s="46">
        <v>0.35557451939777701</v>
      </c>
      <c r="N161" s="46">
        <v>2.5787401265956502E-4</v>
      </c>
      <c r="O161" s="46">
        <v>0.10468827609282901</v>
      </c>
      <c r="P161" s="23">
        <v>0.92772053383172004</v>
      </c>
      <c r="Q161" s="45">
        <v>0.337952593420628</v>
      </c>
      <c r="R161" s="46">
        <v>0.11550732395006599</v>
      </c>
      <c r="S161" s="46">
        <v>0.15520667727653201</v>
      </c>
      <c r="T161" s="46">
        <v>0.34547891507231698</v>
      </c>
      <c r="U161" s="46">
        <v>2.1380666336004799E-3</v>
      </c>
      <c r="V161" s="46">
        <v>0.10468827609282901</v>
      </c>
      <c r="W161" s="26">
        <v>1.0609718524459699</v>
      </c>
      <c r="X161" s="45">
        <v>0.21530684351309001</v>
      </c>
      <c r="Y161" s="46">
        <v>0.112803591093142</v>
      </c>
      <c r="Z161" s="46">
        <v>5.3012743619018504E-3</v>
      </c>
      <c r="AA161" s="46">
        <v>9.6014524702823408E-3</v>
      </c>
      <c r="AB161" s="46">
        <v>0.10468827609282901</v>
      </c>
      <c r="AC161" s="27">
        <v>0.44770143753124497</v>
      </c>
      <c r="AD161" s="47">
        <v>-0.613270414914725</v>
      </c>
      <c r="AE161" s="46">
        <v>0.70253016501569998</v>
      </c>
      <c r="AF161" s="48">
        <v>2.3698200709304702</v>
      </c>
      <c r="AG161" s="70" t="str">
        <f t="shared" si="6"/>
        <v/>
      </c>
      <c r="AH161" s="71"/>
      <c r="AI161" s="72"/>
      <c r="AJ161" s="80" t="str">
        <f t="shared" si="7"/>
        <v/>
      </c>
      <c r="AK161" s="81">
        <f t="shared" si="8"/>
        <v>154.44210490473913</v>
      </c>
    </row>
    <row r="162" spans="1:37" x14ac:dyDescent="0.35">
      <c r="A162" s="12" t="s">
        <v>203</v>
      </c>
      <c r="B162" s="13" t="s">
        <v>26</v>
      </c>
      <c r="C162" s="14">
        <v>57.367620798319329</v>
      </c>
      <c r="D162" s="15">
        <v>66.200999999999993</v>
      </c>
      <c r="E162" s="16">
        <v>0.54900000000000004</v>
      </c>
      <c r="F162" s="30">
        <v>2876.39</v>
      </c>
      <c r="G162" s="18" t="s">
        <v>33</v>
      </c>
      <c r="H162" s="19" t="s">
        <v>28</v>
      </c>
      <c r="I162" s="31">
        <v>63.298999999999999</v>
      </c>
      <c r="J162" s="32">
        <v>0.34470434761815899</v>
      </c>
      <c r="K162" s="33">
        <v>0.24844233083478601</v>
      </c>
      <c r="L162" s="33">
        <v>0.175816382816185</v>
      </c>
      <c r="M162" s="33">
        <v>6.6490362058956795E-2</v>
      </c>
      <c r="N162" s="33">
        <v>0.10010396451489</v>
      </c>
      <c r="O162" s="33">
        <v>4.4710962335762099E-2</v>
      </c>
      <c r="P162" s="23">
        <v>0.98026835017873803</v>
      </c>
      <c r="Q162" s="32">
        <v>0.26213544478269502</v>
      </c>
      <c r="R162" s="33">
        <v>0.24658909041194499</v>
      </c>
      <c r="S162" s="33">
        <v>0.17753742531313499</v>
      </c>
      <c r="T162" s="33">
        <v>0.105669472071766</v>
      </c>
      <c r="U162" s="33">
        <v>8.9662990295578102E-2</v>
      </c>
      <c r="V162" s="33">
        <v>4.4710962335762099E-2</v>
      </c>
      <c r="W162" s="26">
        <v>0.92630538521088102</v>
      </c>
      <c r="X162" s="32">
        <v>0.34470434761815899</v>
      </c>
      <c r="Y162" s="33">
        <v>0.24844233083478601</v>
      </c>
      <c r="Z162" s="33">
        <v>0.116900752752398</v>
      </c>
      <c r="AA162" s="33">
        <v>4.4997696248333101E-2</v>
      </c>
      <c r="AB162" s="33">
        <v>4.4710962335762099E-2</v>
      </c>
      <c r="AC162" s="27">
        <v>0.79975608978943802</v>
      </c>
      <c r="AD162" s="34">
        <v>-0.126549295421443</v>
      </c>
      <c r="AE162" s="33">
        <v>0.61335979237043103</v>
      </c>
      <c r="AF162" s="35">
        <v>1.1582348631502899</v>
      </c>
      <c r="AG162" s="70" t="str">
        <f t="shared" si="6"/>
        <v/>
      </c>
      <c r="AH162" s="71"/>
      <c r="AI162" s="72"/>
      <c r="AJ162" s="78" t="str">
        <f t="shared" si="7"/>
        <v/>
      </c>
      <c r="AK162" s="74">
        <f t="shared" si="8"/>
        <v>315.99808609155008</v>
      </c>
    </row>
    <row r="163" spans="1:37" x14ac:dyDescent="0.35">
      <c r="A163" s="12" t="s">
        <v>204</v>
      </c>
      <c r="B163" s="13" t="s">
        <v>26</v>
      </c>
      <c r="C163" s="14"/>
      <c r="D163" s="15">
        <v>78.715000000000003</v>
      </c>
      <c r="E163" s="16">
        <v>0.8</v>
      </c>
      <c r="F163" s="17">
        <v>18035.7</v>
      </c>
      <c r="G163" s="18" t="s">
        <v>45</v>
      </c>
      <c r="H163" s="19" t="s">
        <v>31</v>
      </c>
      <c r="I163" s="31">
        <v>70.078000000000003</v>
      </c>
      <c r="J163" s="32">
        <v>0.64096428065063904</v>
      </c>
      <c r="K163" s="33">
        <v>9.0932330154288004E-4</v>
      </c>
      <c r="L163" s="33">
        <v>0.23764959260859</v>
      </c>
      <c r="M163" s="33">
        <v>1.1681862208579199</v>
      </c>
      <c r="N163" s="33">
        <v>0.13592134173025799</v>
      </c>
      <c r="O163" s="33">
        <v>9.0134369570114906E-2</v>
      </c>
      <c r="P163" s="23">
        <v>2.2737651287190599</v>
      </c>
      <c r="Q163" s="32">
        <v>0.50817156709130895</v>
      </c>
      <c r="R163" s="33">
        <v>2.1441095521916299E-2</v>
      </c>
      <c r="S163" s="33">
        <v>0.15355766208760999</v>
      </c>
      <c r="T163" s="33">
        <v>1.3646064451943301</v>
      </c>
      <c r="U163" s="33">
        <v>0.20733319881215601</v>
      </c>
      <c r="V163" s="33">
        <v>9.0134369570114906E-2</v>
      </c>
      <c r="W163" s="26">
        <v>2.3452443382774399</v>
      </c>
      <c r="X163" s="32">
        <v>0.64096428065063904</v>
      </c>
      <c r="Y163" s="33">
        <v>1.0054069470506201E-2</v>
      </c>
      <c r="Z163" s="33">
        <v>0.21859713923605201</v>
      </c>
      <c r="AA163" s="33">
        <v>0.183869718484621</v>
      </c>
      <c r="AB163" s="33">
        <v>9.0134369570114906E-2</v>
      </c>
      <c r="AC163" s="27">
        <v>1.14361957741193</v>
      </c>
      <c r="AD163" s="34">
        <v>-1.20162476086551</v>
      </c>
      <c r="AE163" s="33">
        <v>1.55292045512215</v>
      </c>
      <c r="AF163" s="35">
        <v>2.0507206982105401</v>
      </c>
      <c r="AG163" s="70">
        <f t="shared" si="6"/>
        <v>235.04101500890445</v>
      </c>
      <c r="AH163" s="71"/>
      <c r="AI163" s="72"/>
      <c r="AJ163" s="78">
        <f t="shared" si="7"/>
        <v>235.04101500890445</v>
      </c>
      <c r="AK163" s="74">
        <f t="shared" si="8"/>
        <v>178.47384108395246</v>
      </c>
    </row>
    <row r="164" spans="1:37" x14ac:dyDescent="0.35">
      <c r="A164" s="12" t="s">
        <v>205</v>
      </c>
      <c r="B164" s="13" t="s">
        <v>44</v>
      </c>
      <c r="C164" s="14">
        <v>0</v>
      </c>
      <c r="D164" s="15">
        <v>67.736999999999995</v>
      </c>
      <c r="E164" s="16">
        <v>0.60699999999999998</v>
      </c>
      <c r="F164" s="17">
        <v>2860.04</v>
      </c>
      <c r="G164" s="18" t="s">
        <v>45</v>
      </c>
      <c r="H164" s="19" t="s">
        <v>35</v>
      </c>
      <c r="I164" s="31">
        <v>1.369</v>
      </c>
      <c r="J164" s="24">
        <v>0.182825870049758</v>
      </c>
      <c r="K164" s="25">
        <v>5.1295028029043399E-2</v>
      </c>
      <c r="L164" s="25">
        <v>2.1799793875078799E-2</v>
      </c>
      <c r="M164" s="25">
        <v>9.3675522805270806E-2</v>
      </c>
      <c r="N164" s="25">
        <v>3.65268904002796E-2</v>
      </c>
      <c r="O164" s="25">
        <v>2.1591526512321699E-2</v>
      </c>
      <c r="P164" s="23">
        <v>0.40771463167175198</v>
      </c>
      <c r="Q164" s="24">
        <v>0.31047793625480702</v>
      </c>
      <c r="R164" s="25">
        <v>5.5852375583058902E-2</v>
      </c>
      <c r="S164" s="25">
        <v>2.6700245689439898E-2</v>
      </c>
      <c r="T164" s="25">
        <v>9.3675522805270806E-2</v>
      </c>
      <c r="U164" s="25">
        <v>5.8722832659405498E-2</v>
      </c>
      <c r="V164" s="25">
        <v>2.1591526512321699E-2</v>
      </c>
      <c r="W164" s="26">
        <v>0.56702043950430403</v>
      </c>
      <c r="X164" s="24">
        <v>0.182825870049758</v>
      </c>
      <c r="Y164" s="25">
        <v>5.1295028029043399E-2</v>
      </c>
      <c r="Z164" s="25">
        <v>0.54129565421397297</v>
      </c>
      <c r="AA164" s="25">
        <v>0.79415416125181204</v>
      </c>
      <c r="AB164" s="25">
        <v>2.1591526512321699E-2</v>
      </c>
      <c r="AC164" s="27">
        <v>1.5911622400569101</v>
      </c>
      <c r="AD164" s="28">
        <v>1.0241418005526</v>
      </c>
      <c r="AE164" s="25">
        <v>0.37545667400494898</v>
      </c>
      <c r="AF164" s="29">
        <v>0.356356143471594</v>
      </c>
      <c r="AG164" s="79" t="str">
        <f t="shared" si="6"/>
        <v/>
      </c>
      <c r="AH164" s="71"/>
      <c r="AI164" s="72"/>
      <c r="AJ164" s="78" t="str">
        <f t="shared" si="7"/>
        <v/>
      </c>
      <c r="AK164" s="74" t="str">
        <f t="shared" si="8"/>
        <v/>
      </c>
    </row>
    <row r="165" spans="1:37" x14ac:dyDescent="0.35">
      <c r="A165" s="12" t="s">
        <v>206</v>
      </c>
      <c r="B165" s="13" t="s">
        <v>26</v>
      </c>
      <c r="C165" s="14"/>
      <c r="D165" s="15">
        <v>61.619</v>
      </c>
      <c r="E165" s="16">
        <v>0.53900000000000003</v>
      </c>
      <c r="F165" s="17">
        <v>2226.17</v>
      </c>
      <c r="G165" s="18" t="s">
        <v>33</v>
      </c>
      <c r="H165" s="19" t="s">
        <v>28</v>
      </c>
      <c r="I165" s="31">
        <v>8.6809999999999992</v>
      </c>
      <c r="J165" s="24">
        <v>0.32689787231233203</v>
      </c>
      <c r="K165" s="25">
        <v>9.0524371200962794E-2</v>
      </c>
      <c r="L165" s="25">
        <v>0.20310332040371901</v>
      </c>
      <c r="M165" s="25">
        <v>9.7448958690284096E-2</v>
      </c>
      <c r="N165" s="25">
        <v>7.64624768133579E-3</v>
      </c>
      <c r="O165" s="25">
        <v>1.90966037087167E-2</v>
      </c>
      <c r="P165" s="23">
        <v>0.74471737399735105</v>
      </c>
      <c r="Q165" s="24">
        <v>0.33089794638845699</v>
      </c>
      <c r="R165" s="25">
        <v>8.7151370100598494E-2</v>
      </c>
      <c r="S165" s="25">
        <v>0.204728098950299</v>
      </c>
      <c r="T165" s="25">
        <v>0.17529666866736601</v>
      </c>
      <c r="U165" s="25">
        <v>7.5941367355136999E-2</v>
      </c>
      <c r="V165" s="25">
        <v>1.90966037087167E-2</v>
      </c>
      <c r="W165" s="26">
        <v>0.89311205517057402</v>
      </c>
      <c r="X165" s="24">
        <v>0.32689787231233203</v>
      </c>
      <c r="Y165" s="25">
        <v>9.0524371200962794E-2</v>
      </c>
      <c r="Z165" s="25">
        <v>0.101009487343278</v>
      </c>
      <c r="AA165" s="25">
        <v>1.6329918258215899E-2</v>
      </c>
      <c r="AB165" s="25">
        <v>1.90966037087167E-2</v>
      </c>
      <c r="AC165" s="27">
        <v>0.55385825282350498</v>
      </c>
      <c r="AD165" s="28">
        <v>-0.33925380234706898</v>
      </c>
      <c r="AE165" s="25">
        <v>0.591380589456728</v>
      </c>
      <c r="AF165" s="29">
        <v>1.6125282066622499</v>
      </c>
      <c r="AG165" s="70" t="str">
        <f t="shared" si="6"/>
        <v/>
      </c>
      <c r="AH165" s="71"/>
      <c r="AI165" s="72"/>
      <c r="AJ165" s="78" t="str">
        <f t="shared" si="7"/>
        <v/>
      </c>
      <c r="AK165" s="74">
        <f t="shared" si="8"/>
        <v>226.97277386395515</v>
      </c>
    </row>
    <row r="166" spans="1:37" x14ac:dyDescent="0.35">
      <c r="A166" s="36" t="s">
        <v>207</v>
      </c>
      <c r="B166" s="37" t="s">
        <v>37</v>
      </c>
      <c r="C166" s="38">
        <v>0</v>
      </c>
      <c r="D166" s="39">
        <v>70.986000000000004</v>
      </c>
      <c r="E166" s="40">
        <v>0.745</v>
      </c>
      <c r="F166" s="41">
        <v>5809.77</v>
      </c>
      <c r="G166" s="42" t="s">
        <v>45</v>
      </c>
      <c r="H166" s="43" t="s">
        <v>35</v>
      </c>
      <c r="I166" s="44">
        <v>0.108</v>
      </c>
      <c r="J166" s="45"/>
      <c r="K166" s="46"/>
      <c r="L166" s="46"/>
      <c r="M166" s="46"/>
      <c r="N166" s="46"/>
      <c r="O166" s="46"/>
      <c r="P166" s="23">
        <v>1.6260439343592901</v>
      </c>
      <c r="Q166" s="45"/>
      <c r="R166" s="46"/>
      <c r="S166" s="46"/>
      <c r="T166" s="46"/>
      <c r="U166" s="46"/>
      <c r="V166" s="46"/>
      <c r="W166" s="26">
        <v>3.0904258473569501</v>
      </c>
      <c r="X166" s="45"/>
      <c r="Y166" s="46"/>
      <c r="Z166" s="46"/>
      <c r="AA166" s="46"/>
      <c r="AB166" s="46"/>
      <c r="AC166" s="27">
        <v>1.2569497342395901</v>
      </c>
      <c r="AD166" s="47">
        <v>-1.83347611311736</v>
      </c>
      <c r="AE166" s="46">
        <v>2.0463477664437102</v>
      </c>
      <c r="AF166" s="48">
        <v>2.4586709899155501</v>
      </c>
      <c r="AG166" s="75">
        <f t="shared" si="6"/>
        <v>178.36655429996787</v>
      </c>
      <c r="AH166" s="71"/>
      <c r="AI166" s="72"/>
      <c r="AJ166" s="80">
        <f t="shared" si="7"/>
        <v>178.36655429996787</v>
      </c>
      <c r="AK166" s="81">
        <f t="shared" si="8"/>
        <v>148.86090961384437</v>
      </c>
    </row>
    <row r="167" spans="1:37" x14ac:dyDescent="0.35">
      <c r="A167" s="12" t="s">
        <v>208</v>
      </c>
      <c r="B167" s="13" t="s">
        <v>44</v>
      </c>
      <c r="C167" s="14">
        <v>60.408157072829148</v>
      </c>
      <c r="D167" s="15">
        <v>72.971000000000004</v>
      </c>
      <c r="E167" s="16">
        <v>0.81</v>
      </c>
      <c r="F167" s="17">
        <v>25595.8</v>
      </c>
      <c r="G167" s="18" t="s">
        <v>38</v>
      </c>
      <c r="H167" s="19" t="s">
        <v>39</v>
      </c>
      <c r="I167" s="31">
        <v>1.407</v>
      </c>
      <c r="J167" s="24">
        <v>4.0945326097518997E-2</v>
      </c>
      <c r="K167" s="25">
        <v>5.4070910471806597E-3</v>
      </c>
      <c r="L167" s="25">
        <v>8.2886549746479105E-2</v>
      </c>
      <c r="M167" s="25">
        <v>5.6834736694657</v>
      </c>
      <c r="N167" s="25">
        <v>5.8407727250697199E-2</v>
      </c>
      <c r="O167" s="25">
        <v>9.9357328061356102E-4</v>
      </c>
      <c r="P167" s="23">
        <v>5.8721139368881898</v>
      </c>
      <c r="Q167" s="24">
        <v>0.40262391806695802</v>
      </c>
      <c r="R167" s="25">
        <v>0.160208951717976</v>
      </c>
      <c r="S167" s="25">
        <v>0.21226409957176001</v>
      </c>
      <c r="T167" s="25">
        <v>4.5190180615381097</v>
      </c>
      <c r="U167" s="25">
        <v>9.7988315372736307E-2</v>
      </c>
      <c r="V167" s="25">
        <v>9.9357328061356102E-4</v>
      </c>
      <c r="W167" s="26">
        <v>5.3930969195481504</v>
      </c>
      <c r="X167" s="24">
        <v>4.0945326097518997E-2</v>
      </c>
      <c r="Y167" s="25">
        <v>5.4070910471806597E-3</v>
      </c>
      <c r="Z167" s="25">
        <v>0.124025213928143</v>
      </c>
      <c r="AA167" s="25">
        <v>1.2080829754907401</v>
      </c>
      <c r="AB167" s="25">
        <v>9.9357328061356102E-4</v>
      </c>
      <c r="AC167" s="27">
        <v>1.3794541798441999</v>
      </c>
      <c r="AD167" s="28">
        <v>-4.0136427397039496</v>
      </c>
      <c r="AE167" s="25">
        <v>3.57107802634073</v>
      </c>
      <c r="AF167" s="29">
        <v>3.90958757336707</v>
      </c>
      <c r="AG167" s="75">
        <f t="shared" si="6"/>
        <v>102.21003218291875</v>
      </c>
      <c r="AH167" s="71"/>
      <c r="AI167" s="72"/>
      <c r="AJ167" s="78">
        <f t="shared" si="7"/>
        <v>102.21003218291875</v>
      </c>
      <c r="AK167" s="74">
        <f t="shared" si="8"/>
        <v>93.616012720438519</v>
      </c>
    </row>
    <row r="168" spans="1:37" x14ac:dyDescent="0.35">
      <c r="A168" s="12" t="s">
        <v>209</v>
      </c>
      <c r="B168" s="13" t="s">
        <v>44</v>
      </c>
      <c r="C168" s="14">
        <v>70.687606302521004</v>
      </c>
      <c r="D168" s="15">
        <v>73.772000000000006</v>
      </c>
      <c r="E168" s="16">
        <v>0.73099999999999998</v>
      </c>
      <c r="F168" s="17">
        <v>10534.7</v>
      </c>
      <c r="G168" s="18" t="s">
        <v>33</v>
      </c>
      <c r="H168" s="19" t="s">
        <v>31</v>
      </c>
      <c r="I168" s="31">
        <v>12.047000000000001</v>
      </c>
      <c r="J168" s="24">
        <v>0.37823294054939399</v>
      </c>
      <c r="K168" s="25">
        <v>7.0930146977910294E-2</v>
      </c>
      <c r="L168" s="25">
        <v>0.12714164077979001</v>
      </c>
      <c r="M168" s="25">
        <v>0.78274277346246202</v>
      </c>
      <c r="N168" s="25">
        <v>5.1819060957770502E-2</v>
      </c>
      <c r="O168" s="25">
        <v>2.52668776528885E-2</v>
      </c>
      <c r="P168" s="23">
        <v>1.4361334403802199</v>
      </c>
      <c r="Q168" s="24">
        <v>0.11912411819154201</v>
      </c>
      <c r="R168" s="25">
        <v>7.2098737258249904E-2</v>
      </c>
      <c r="S168" s="25">
        <v>0.210391712767799</v>
      </c>
      <c r="T168" s="25">
        <v>0.85930858701464197</v>
      </c>
      <c r="U168" s="25">
        <v>7.5162387577524303E-2</v>
      </c>
      <c r="V168" s="25">
        <v>2.52668776528885E-2</v>
      </c>
      <c r="W168" s="26">
        <v>1.3613524204626499</v>
      </c>
      <c r="X168" s="24">
        <v>0.37823294054939399</v>
      </c>
      <c r="Y168" s="25">
        <v>7.0930146977910294E-2</v>
      </c>
      <c r="Z168" s="25">
        <v>3.1424657799651499E-2</v>
      </c>
      <c r="AA168" s="25">
        <v>0.21016369261360601</v>
      </c>
      <c r="AB168" s="25">
        <v>2.52668776528885E-2</v>
      </c>
      <c r="AC168" s="27">
        <v>0.71601831559344997</v>
      </c>
      <c r="AD168" s="28">
        <v>-0.64533410486919995</v>
      </c>
      <c r="AE168" s="25">
        <v>0.90142932480939897</v>
      </c>
      <c r="AF168" s="29">
        <v>1.90128156056222</v>
      </c>
      <c r="AG168" s="70" t="str">
        <f t="shared" si="6"/>
        <v/>
      </c>
      <c r="AH168" s="71"/>
      <c r="AI168" s="72"/>
      <c r="AJ168" s="76" t="str">
        <f t="shared" si="7"/>
        <v/>
      </c>
      <c r="AK168" s="77">
        <f t="shared" si="8"/>
        <v>192.5017354566736</v>
      </c>
    </row>
    <row r="169" spans="1:37" x14ac:dyDescent="0.35">
      <c r="A169" s="12" t="s">
        <v>210</v>
      </c>
      <c r="B169" s="13" t="s">
        <v>26</v>
      </c>
      <c r="C169" s="14">
        <v>70.40950275443511</v>
      </c>
      <c r="D169" s="15">
        <v>76.031999999999996</v>
      </c>
      <c r="E169" s="16">
        <v>0.83799999999999997</v>
      </c>
      <c r="F169" s="17">
        <v>32108.799999999999</v>
      </c>
      <c r="G169" s="18" t="s">
        <v>27</v>
      </c>
      <c r="H169" s="19" t="s">
        <v>31</v>
      </c>
      <c r="I169" s="31">
        <v>85.561999999999998</v>
      </c>
      <c r="J169" s="24">
        <v>0.75974270899827601</v>
      </c>
      <c r="K169" s="25">
        <v>0.104071698366968</v>
      </c>
      <c r="L169" s="25">
        <v>0.21316145549881399</v>
      </c>
      <c r="M169" s="25">
        <v>1.75979365234156</v>
      </c>
      <c r="N169" s="25">
        <v>3.8601307346254103E-2</v>
      </c>
      <c r="O169" s="25">
        <v>4.2962586399298897E-2</v>
      </c>
      <c r="P169" s="23">
        <v>2.9183334089511699</v>
      </c>
      <c r="Q169" s="24">
        <v>0.93073183956063099</v>
      </c>
      <c r="R169" s="25">
        <v>0.12668525213119899</v>
      </c>
      <c r="S169" s="25">
        <v>0.299561133167283</v>
      </c>
      <c r="T169" s="25">
        <v>1.9450052105792299</v>
      </c>
      <c r="U169" s="25">
        <v>4.9885474880045397E-2</v>
      </c>
      <c r="V169" s="25">
        <v>4.2962586399298897E-2</v>
      </c>
      <c r="W169" s="26">
        <v>3.3948314967176798</v>
      </c>
      <c r="X169" s="24">
        <v>0.75974270899827601</v>
      </c>
      <c r="Y169" s="25">
        <v>0.104071698366968</v>
      </c>
      <c r="Z169" s="25">
        <v>0.53211263407976495</v>
      </c>
      <c r="AA169" s="25">
        <v>3.9326178721472399E-2</v>
      </c>
      <c r="AB169" s="25">
        <v>4.2962586399298897E-2</v>
      </c>
      <c r="AC169" s="27">
        <v>1.47821580656578</v>
      </c>
      <c r="AD169" s="28">
        <v>-1.91661569015189</v>
      </c>
      <c r="AE169" s="25">
        <v>2.2479121628827698</v>
      </c>
      <c r="AF169" s="29">
        <v>2.2965736678223001</v>
      </c>
      <c r="AG169" s="79">
        <f t="shared" si="6"/>
        <v>162.3728925119193</v>
      </c>
      <c r="AH169" s="71"/>
      <c r="AI169" s="72"/>
      <c r="AJ169" s="76">
        <f t="shared" si="7"/>
        <v>162.3728925119193</v>
      </c>
      <c r="AK169" s="77">
        <f t="shared" si="8"/>
        <v>159.36784660039029</v>
      </c>
    </row>
    <row r="170" spans="1:37" x14ac:dyDescent="0.35">
      <c r="A170" s="12" t="s">
        <v>211</v>
      </c>
      <c r="B170" s="13" t="s">
        <v>44</v>
      </c>
      <c r="C170" s="14">
        <v>66.052119512350401</v>
      </c>
      <c r="D170" s="15">
        <v>69.263999999999996</v>
      </c>
      <c r="E170" s="16">
        <v>0.745</v>
      </c>
      <c r="F170" s="17">
        <v>16150.9</v>
      </c>
      <c r="G170" s="18" t="s">
        <v>27</v>
      </c>
      <c r="H170" s="19" t="s">
        <v>35</v>
      </c>
      <c r="I170" s="31">
        <v>6.202</v>
      </c>
      <c r="J170" s="24">
        <v>0.39440109161067499</v>
      </c>
      <c r="K170" s="25">
        <v>0.50258550658355505</v>
      </c>
      <c r="L170" s="25">
        <v>5.8591799778531697E-4</v>
      </c>
      <c r="M170" s="25">
        <v>2.9941717465579298</v>
      </c>
      <c r="N170" s="25">
        <v>2.39061725267503E-3</v>
      </c>
      <c r="O170" s="25">
        <v>4.6372700070306798E-2</v>
      </c>
      <c r="P170" s="23">
        <v>3.9405075800729299</v>
      </c>
      <c r="Q170" s="24">
        <v>0.43396044582018301</v>
      </c>
      <c r="R170" s="25">
        <v>0.47165993431326397</v>
      </c>
      <c r="S170" s="25">
        <v>2.4350748228784299E-2</v>
      </c>
      <c r="T170" s="25">
        <v>2.8812422807742499</v>
      </c>
      <c r="U170" s="25">
        <v>3.2187397892182701E-3</v>
      </c>
      <c r="V170" s="25">
        <v>4.6372700070306798E-2</v>
      </c>
      <c r="W170" s="26">
        <v>3.8608048489960001</v>
      </c>
      <c r="X170" s="24">
        <v>0.39440109161067499</v>
      </c>
      <c r="Y170" s="25">
        <v>1.5958474013300701</v>
      </c>
      <c r="Z170" s="25">
        <v>1.1837418364995E-2</v>
      </c>
      <c r="AA170" s="25">
        <v>0.10424949590568799</v>
      </c>
      <c r="AB170" s="25">
        <v>4.6372700070306798E-2</v>
      </c>
      <c r="AC170" s="27">
        <v>2.1527081072817298</v>
      </c>
      <c r="AD170" s="28">
        <v>-1.7080967417142701</v>
      </c>
      <c r="AE170" s="25">
        <v>2.5564597792161501</v>
      </c>
      <c r="AF170" s="29">
        <v>1.7934641654093599</v>
      </c>
      <c r="AG170" s="75">
        <f t="shared" si="6"/>
        <v>142.77556915521455</v>
      </c>
      <c r="AH170" s="71"/>
      <c r="AI170" s="72"/>
      <c r="AJ170" s="78">
        <f t="shared" si="7"/>
        <v>142.77556915521455</v>
      </c>
      <c r="AK170" s="74">
        <f t="shared" si="8"/>
        <v>204.07433115144519</v>
      </c>
    </row>
    <row r="171" spans="1:37" x14ac:dyDescent="0.35">
      <c r="A171" s="36" t="s">
        <v>212</v>
      </c>
      <c r="B171" s="37" t="s">
        <v>26</v>
      </c>
      <c r="C171" s="38">
        <v>54.857514923747274</v>
      </c>
      <c r="D171" s="39">
        <v>62.704999999999998</v>
      </c>
      <c r="E171" s="40">
        <v>0.52500000000000002</v>
      </c>
      <c r="F171" s="41"/>
      <c r="G171" s="42" t="s">
        <v>33</v>
      </c>
      <c r="H171" s="43" t="s">
        <v>28</v>
      </c>
      <c r="I171" s="44">
        <v>48.433</v>
      </c>
      <c r="J171" s="45">
        <v>0.28832142718514803</v>
      </c>
      <c r="K171" s="46">
        <v>0.11711182431184899</v>
      </c>
      <c r="L171" s="46">
        <v>0.43411483312508498</v>
      </c>
      <c r="M171" s="46">
        <v>4.0737349929468002E-2</v>
      </c>
      <c r="N171" s="46">
        <v>6.7397631821817697E-2</v>
      </c>
      <c r="O171" s="46">
        <v>3.3057532642455E-2</v>
      </c>
      <c r="P171" s="23">
        <v>0.980740599015823</v>
      </c>
      <c r="Q171" s="45">
        <v>0.25393847124192198</v>
      </c>
      <c r="R171" s="46">
        <v>0.115102201804291</v>
      </c>
      <c r="S171" s="46">
        <v>0.43846813030800902</v>
      </c>
      <c r="T171" s="46">
        <v>7.2479935517760205E-2</v>
      </c>
      <c r="U171" s="46">
        <v>6.4913962953051102E-2</v>
      </c>
      <c r="V171" s="46">
        <v>3.3057532642455E-2</v>
      </c>
      <c r="W171" s="26">
        <v>0.97796023446748803</v>
      </c>
      <c r="X171" s="45">
        <v>0.28832142718514803</v>
      </c>
      <c r="Y171" s="46">
        <v>0.11711182431184899</v>
      </c>
      <c r="Z171" s="46">
        <v>8.3424471827686607E-3</v>
      </c>
      <c r="AA171" s="46">
        <v>3.20394742597934E-2</v>
      </c>
      <c r="AB171" s="46">
        <v>3.3057532642455E-2</v>
      </c>
      <c r="AC171" s="27">
        <v>0.478872705582014</v>
      </c>
      <c r="AD171" s="47">
        <v>-0.49908752888547397</v>
      </c>
      <c r="AE171" s="46">
        <v>0.64756342339838302</v>
      </c>
      <c r="AF171" s="48">
        <v>2.0422133545466701</v>
      </c>
      <c r="AG171" s="75" t="str">
        <f t="shared" si="6"/>
        <v/>
      </c>
      <c r="AH171" s="71"/>
      <c r="AI171" s="72"/>
      <c r="AJ171" s="80" t="str">
        <f t="shared" si="7"/>
        <v/>
      </c>
      <c r="AK171" s="81">
        <f t="shared" si="8"/>
        <v>179.21731790909993</v>
      </c>
    </row>
    <row r="172" spans="1:37" x14ac:dyDescent="0.35">
      <c r="A172" s="12" t="s">
        <v>213</v>
      </c>
      <c r="B172" s="13" t="s">
        <v>214</v>
      </c>
      <c r="C172" s="14">
        <v>75.693983123249282</v>
      </c>
      <c r="D172" s="15">
        <v>69.647804878048802</v>
      </c>
      <c r="E172" s="16">
        <v>0.77300000000000002</v>
      </c>
      <c r="F172" s="17"/>
      <c r="G172" s="18" t="s">
        <v>30</v>
      </c>
      <c r="H172" s="19" t="s">
        <v>35</v>
      </c>
      <c r="I172" s="31">
        <v>43.192</v>
      </c>
      <c r="J172" s="24"/>
      <c r="K172" s="25"/>
      <c r="L172" s="25"/>
      <c r="M172" s="25"/>
      <c r="N172" s="25"/>
      <c r="O172" s="25"/>
      <c r="P172" s="23">
        <v>3.5528494286066299</v>
      </c>
      <c r="Q172" s="24"/>
      <c r="R172" s="25"/>
      <c r="S172" s="25"/>
      <c r="T172" s="25"/>
      <c r="U172" s="25"/>
      <c r="V172" s="25"/>
      <c r="W172" s="26">
        <v>2.0135217290281302</v>
      </c>
      <c r="X172" s="24"/>
      <c r="Y172" s="25"/>
      <c r="Z172" s="25"/>
      <c r="AA172" s="25"/>
      <c r="AB172" s="25"/>
      <c r="AC172" s="27">
        <v>3.0867496995716199</v>
      </c>
      <c r="AD172" s="28">
        <v>1.07322797054348</v>
      </c>
      <c r="AE172" s="25">
        <v>1.3332679366523199</v>
      </c>
      <c r="AF172" s="29">
        <v>0.65231130639052703</v>
      </c>
      <c r="AG172" s="70">
        <f t="shared" si="6"/>
        <v>273.76342741465186</v>
      </c>
      <c r="AH172" s="71"/>
      <c r="AI172" s="72"/>
      <c r="AJ172" s="76">
        <f t="shared" si="7"/>
        <v>273.76342741465186</v>
      </c>
      <c r="AK172" s="77" t="str">
        <f t="shared" si="8"/>
        <v/>
      </c>
    </row>
    <row r="173" spans="1:37" x14ac:dyDescent="0.35">
      <c r="A173" s="12" t="s">
        <v>215</v>
      </c>
      <c r="B173" s="13" t="s">
        <v>44</v>
      </c>
      <c r="C173" s="14">
        <v>68.835716900093388</v>
      </c>
      <c r="D173" s="15">
        <v>78.709999999999994</v>
      </c>
      <c r="E173" s="16">
        <v>0.91100000000000003</v>
      </c>
      <c r="F173" s="17">
        <v>67025.8</v>
      </c>
      <c r="G173" s="18" t="s">
        <v>27</v>
      </c>
      <c r="H173" s="19" t="s">
        <v>39</v>
      </c>
      <c r="I173" s="31">
        <v>10.082000000000001</v>
      </c>
      <c r="J173" s="24">
        <v>3.0143505567393598E-2</v>
      </c>
      <c r="K173" s="25">
        <v>1.17729849956502E-3</v>
      </c>
      <c r="L173" s="25">
        <v>7.5544615629676102E-4</v>
      </c>
      <c r="M173" s="25">
        <v>7.00106694307045</v>
      </c>
      <c r="N173" s="25">
        <v>0.116711094013682</v>
      </c>
      <c r="O173" s="25">
        <v>0</v>
      </c>
      <c r="P173" s="23">
        <v>7.14985428730738</v>
      </c>
      <c r="Q173" s="24">
        <v>0.79245996041895905</v>
      </c>
      <c r="R173" s="25">
        <v>0.55374452412253805</v>
      </c>
      <c r="S173" s="25">
        <v>0.60755223628663602</v>
      </c>
      <c r="T173" s="25">
        <v>6.5064078144124302</v>
      </c>
      <c r="U173" s="25">
        <v>0.25466286813151701</v>
      </c>
      <c r="V173" s="25">
        <v>0</v>
      </c>
      <c r="W173" s="26">
        <v>8.7148274033720696</v>
      </c>
      <c r="X173" s="24">
        <v>3.0143505567393598E-2</v>
      </c>
      <c r="Y173" s="25">
        <v>1.17729849956502E-3</v>
      </c>
      <c r="Z173" s="25">
        <v>6.1907523411967397E-2</v>
      </c>
      <c r="AA173" s="25">
        <v>0.45000781582885102</v>
      </c>
      <c r="AB173" s="25">
        <v>0</v>
      </c>
      <c r="AC173" s="27">
        <v>0.54323614330777703</v>
      </c>
      <c r="AD173" s="28">
        <v>-8.1715912600643001</v>
      </c>
      <c r="AE173" s="25">
        <v>5.7705858262494401</v>
      </c>
      <c r="AF173" s="29">
        <v>16.0424292653049</v>
      </c>
      <c r="AG173" s="70">
        <f t="shared" si="6"/>
        <v>63.251810299688358</v>
      </c>
      <c r="AH173" s="71"/>
      <c r="AI173" s="72"/>
      <c r="AJ173" s="76">
        <f t="shared" si="7"/>
        <v>63.251810299688358</v>
      </c>
      <c r="AK173" s="77">
        <f t="shared" si="8"/>
        <v>22.814499845827672</v>
      </c>
    </row>
    <row r="174" spans="1:37" x14ac:dyDescent="0.35">
      <c r="A174" s="12" t="s">
        <v>216</v>
      </c>
      <c r="B174" s="13" t="s">
        <v>26</v>
      </c>
      <c r="C174" s="14">
        <v>80.550105381383332</v>
      </c>
      <c r="D174" s="15">
        <v>80.7</v>
      </c>
      <c r="E174" s="16">
        <v>0.92900000000000005</v>
      </c>
      <c r="F174" s="17">
        <v>47365.5</v>
      </c>
      <c r="G174" s="18" t="s">
        <v>30</v>
      </c>
      <c r="H174" s="19" t="s">
        <v>39</v>
      </c>
      <c r="I174" s="31">
        <v>68.498000000000005</v>
      </c>
      <c r="J174" s="24">
        <v>0.35754465617463299</v>
      </c>
      <c r="K174" s="25">
        <v>0.12844922187848601</v>
      </c>
      <c r="L174" s="25">
        <v>9.6777058991813894E-2</v>
      </c>
      <c r="M174" s="25">
        <v>1.65843566914798</v>
      </c>
      <c r="N174" s="25">
        <v>6.7392926491645896E-2</v>
      </c>
      <c r="O174" s="25">
        <v>9.7711508924722301E-2</v>
      </c>
      <c r="P174" s="23">
        <v>2.4063110416092801</v>
      </c>
      <c r="Q174" s="24">
        <v>0.70084107448968702</v>
      </c>
      <c r="R174" s="25">
        <v>0.24729829700050701</v>
      </c>
      <c r="S174" s="25">
        <v>0.38524715602609799</v>
      </c>
      <c r="T174" s="25">
        <v>2.0678301130154102</v>
      </c>
      <c r="U174" s="25">
        <v>6.6368530434967807E-2</v>
      </c>
      <c r="V174" s="25">
        <v>9.7711508924722301E-2</v>
      </c>
      <c r="W174" s="26">
        <v>3.5652966798913899</v>
      </c>
      <c r="X174" s="24">
        <v>0.35754465617463299</v>
      </c>
      <c r="Y174" s="25">
        <v>0.12844922187848601</v>
      </c>
      <c r="Z174" s="25">
        <v>0.150714140934261</v>
      </c>
      <c r="AA174" s="25">
        <v>0.286077624289578</v>
      </c>
      <c r="AB174" s="25">
        <v>9.7711508924722301E-2</v>
      </c>
      <c r="AC174" s="27">
        <v>1.0204971522016799</v>
      </c>
      <c r="AD174" s="28">
        <v>-2.54479952768971</v>
      </c>
      <c r="AE174" s="25">
        <v>2.3607869135072801</v>
      </c>
      <c r="AF174" s="29">
        <v>3.4936860648747601</v>
      </c>
      <c r="AG174" s="79">
        <f t="shared" si="6"/>
        <v>154.60946428991394</v>
      </c>
      <c r="AH174" s="71"/>
      <c r="AI174" s="72"/>
      <c r="AJ174" s="78">
        <f t="shared" si="7"/>
        <v>154.60946428991394</v>
      </c>
      <c r="AK174" s="74">
        <f t="shared" si="8"/>
        <v>104.76041441723534</v>
      </c>
    </row>
    <row r="175" spans="1:37" x14ac:dyDescent="0.35">
      <c r="A175" s="12" t="s">
        <v>217</v>
      </c>
      <c r="B175" s="13" t="s">
        <v>26</v>
      </c>
      <c r="C175" s="14">
        <v>74.551987605042029</v>
      </c>
      <c r="D175" s="15">
        <v>76.329268292682926</v>
      </c>
      <c r="E175" s="16">
        <v>0.92100000000000004</v>
      </c>
      <c r="F175" s="17">
        <v>65117.5</v>
      </c>
      <c r="G175" s="18" t="s">
        <v>58</v>
      </c>
      <c r="H175" s="19" t="s">
        <v>39</v>
      </c>
      <c r="I175" s="31">
        <v>334.80500000000001</v>
      </c>
      <c r="J175" s="24">
        <v>1.67610731281347</v>
      </c>
      <c r="K175" s="25">
        <v>0.24627944033551699</v>
      </c>
      <c r="L175" s="25">
        <v>0.82400403168261804</v>
      </c>
      <c r="M175" s="25">
        <v>4.5712934737812301</v>
      </c>
      <c r="N175" s="25">
        <v>8.4639498541192695E-2</v>
      </c>
      <c r="O175" s="25">
        <v>5.1251988850372403E-2</v>
      </c>
      <c r="P175" s="23">
        <v>7.4535757460044003</v>
      </c>
      <c r="Q175" s="24">
        <v>1.3346082489581701</v>
      </c>
      <c r="R175" s="25">
        <v>0.296258802865416</v>
      </c>
      <c r="S175" s="25">
        <v>0.83431388256457195</v>
      </c>
      <c r="T175" s="25">
        <v>4.8320062082510402</v>
      </c>
      <c r="U175" s="25">
        <v>0.112192958949155</v>
      </c>
      <c r="V175" s="25">
        <v>5.1251988850372403E-2</v>
      </c>
      <c r="W175" s="26">
        <v>7.4606320904387298</v>
      </c>
      <c r="X175" s="24">
        <v>1.67610731281347</v>
      </c>
      <c r="Y175" s="25">
        <v>0.24627944033551699</v>
      </c>
      <c r="Z175" s="25">
        <v>1.4339039960969699</v>
      </c>
      <c r="AA175" s="25">
        <v>0.31328926180157801</v>
      </c>
      <c r="AB175" s="25">
        <v>5.1251988850372403E-2</v>
      </c>
      <c r="AC175" s="27">
        <v>3.7208319998979098</v>
      </c>
      <c r="AD175" s="28">
        <v>-3.73980009054082</v>
      </c>
      <c r="AE175" s="25">
        <v>4.9401113531277803</v>
      </c>
      <c r="AF175" s="29">
        <v>2.0050978089425699</v>
      </c>
      <c r="AG175" s="70">
        <f t="shared" si="6"/>
        <v>73.884974226118203</v>
      </c>
      <c r="AH175" s="71"/>
      <c r="AI175" s="72"/>
      <c r="AJ175" s="78">
        <f t="shared" si="7"/>
        <v>73.884974226118203</v>
      </c>
      <c r="AK175" s="74">
        <f t="shared" si="8"/>
        <v>182.5347363942399</v>
      </c>
    </row>
    <row r="176" spans="1:37" x14ac:dyDescent="0.35">
      <c r="A176" s="36" t="s">
        <v>218</v>
      </c>
      <c r="B176" s="37" t="s">
        <v>219</v>
      </c>
      <c r="C176" s="38"/>
      <c r="D176" s="39">
        <v>75.436000000000007</v>
      </c>
      <c r="E176" s="40">
        <v>0.80900000000000005</v>
      </c>
      <c r="F176" s="41">
        <v>22836.6</v>
      </c>
      <c r="G176" s="42" t="s">
        <v>41</v>
      </c>
      <c r="H176" s="43" t="s">
        <v>31</v>
      </c>
      <c r="I176" s="44">
        <v>3.496</v>
      </c>
      <c r="J176" s="45">
        <v>1.0823499996710599</v>
      </c>
      <c r="K176" s="46">
        <v>4.1526333317511996</v>
      </c>
      <c r="L176" s="46">
        <v>3.3977763388882001</v>
      </c>
      <c r="M176" s="46">
        <v>0.68231392247289002</v>
      </c>
      <c r="N176" s="46">
        <v>0.165602653406765</v>
      </c>
      <c r="O176" s="46">
        <v>8.2052832252079197E-2</v>
      </c>
      <c r="P176" s="23">
        <v>9.5627290784421906</v>
      </c>
      <c r="Q176" s="45">
        <v>0.25218773528761601</v>
      </c>
      <c r="R176" s="46">
        <v>0.60781857563900199</v>
      </c>
      <c r="S176" s="46">
        <v>0.43451537984549399</v>
      </c>
      <c r="T176" s="46">
        <v>0.74187804745493902</v>
      </c>
      <c r="U176" s="46">
        <v>4.3669913201096901E-2</v>
      </c>
      <c r="V176" s="46">
        <v>8.2052832252079197E-2</v>
      </c>
      <c r="W176" s="26">
        <v>2.1621224836802302</v>
      </c>
      <c r="X176" s="45">
        <v>1.0823499996710599</v>
      </c>
      <c r="Y176" s="46">
        <v>4.8730518655496899</v>
      </c>
      <c r="Z176" s="46">
        <v>1.3297151707591599</v>
      </c>
      <c r="AA176" s="46">
        <v>2.1905889679017001</v>
      </c>
      <c r="AB176" s="46">
        <v>8.2052832252079197E-2</v>
      </c>
      <c r="AC176" s="27">
        <v>9.5577588361336794</v>
      </c>
      <c r="AD176" s="47">
        <v>7.3956363524534403</v>
      </c>
      <c r="AE176" s="46">
        <v>1.4316649982204599</v>
      </c>
      <c r="AF176" s="48">
        <v>0.22621647195221001</v>
      </c>
      <c r="AG176" s="70">
        <f t="shared" si="6"/>
        <v>254.94791061714162</v>
      </c>
      <c r="AH176" s="71"/>
      <c r="AI176" s="72"/>
      <c r="AJ176" s="80">
        <f t="shared" si="7"/>
        <v>254.94791061714162</v>
      </c>
      <c r="AK176" s="81" t="str">
        <f t="shared" si="8"/>
        <v/>
      </c>
    </row>
    <row r="177" spans="1:37" x14ac:dyDescent="0.35">
      <c r="A177" s="12" t="s">
        <v>220</v>
      </c>
      <c r="B177" s="13" t="s">
        <v>26</v>
      </c>
      <c r="C177" s="14">
        <v>69.934752775655724</v>
      </c>
      <c r="D177" s="15">
        <v>70.861999999999995</v>
      </c>
      <c r="E177" s="16">
        <v>0.72699999999999998</v>
      </c>
      <c r="F177" s="17"/>
      <c r="G177" s="18" t="s">
        <v>27</v>
      </c>
      <c r="H177" s="19" t="s">
        <v>35</v>
      </c>
      <c r="I177" s="20">
        <v>34.381999999999998</v>
      </c>
      <c r="J177" s="21">
        <v>0.44568226060905602</v>
      </c>
      <c r="K177" s="22">
        <v>0.15635960030849499</v>
      </c>
      <c r="L177" s="22">
        <v>3.12725247008887E-4</v>
      </c>
      <c r="M177" s="22">
        <v>1.17516969276879</v>
      </c>
      <c r="N177" s="22">
        <v>5.3240761214145803E-3</v>
      </c>
      <c r="O177" s="22">
        <v>6.5883122514380305E-2</v>
      </c>
      <c r="P177" s="23">
        <v>1.8487314775691399</v>
      </c>
      <c r="Q177" s="24">
        <v>0.53387258873710397</v>
      </c>
      <c r="R177" s="25">
        <v>0.173183875629423</v>
      </c>
      <c r="S177" s="25">
        <v>0.10636736695431299</v>
      </c>
      <c r="T177" s="25">
        <v>1.22099536023841</v>
      </c>
      <c r="U177" s="25">
        <v>6.8293165525541199E-3</v>
      </c>
      <c r="V177" s="25">
        <v>6.5883122514380305E-2</v>
      </c>
      <c r="W177" s="26">
        <v>2.1071316306261898</v>
      </c>
      <c r="X177" s="24">
        <v>0.44568226060905602</v>
      </c>
      <c r="Y177" s="25">
        <v>0.15635960030849499</v>
      </c>
      <c r="Z177" s="25">
        <v>5.3231593269869301E-2</v>
      </c>
      <c r="AA177" s="25">
        <v>8.9172706061497204E-3</v>
      </c>
      <c r="AB177" s="25">
        <v>6.5883122514380305E-2</v>
      </c>
      <c r="AC177" s="27">
        <v>0.730073847307951</v>
      </c>
      <c r="AD177" s="28">
        <v>-1.37705778331823</v>
      </c>
      <c r="AE177" s="25">
        <v>1.3952524082150399</v>
      </c>
      <c r="AF177" s="29">
        <v>2.8861897168292598</v>
      </c>
      <c r="AG177" s="70">
        <f t="shared" si="6"/>
        <v>261.60141193875313</v>
      </c>
      <c r="AH177" s="71"/>
      <c r="AI177" s="72"/>
      <c r="AJ177" s="78">
        <f t="shared" si="7"/>
        <v>261.60141193875313</v>
      </c>
      <c r="AK177" s="74">
        <f t="shared" si="8"/>
        <v>126.81079066489228</v>
      </c>
    </row>
    <row r="178" spans="1:37" x14ac:dyDescent="0.35">
      <c r="A178" s="12" t="s">
        <v>221</v>
      </c>
      <c r="B178" s="13" t="s">
        <v>222</v>
      </c>
      <c r="C178" s="14">
        <v>0</v>
      </c>
      <c r="D178" s="15">
        <v>70.448999999999998</v>
      </c>
      <c r="E178" s="16">
        <v>0.60699999999999998</v>
      </c>
      <c r="F178" s="30">
        <v>2441.54</v>
      </c>
      <c r="G178" s="18" t="s">
        <v>45</v>
      </c>
      <c r="H178" s="19" t="s">
        <v>35</v>
      </c>
      <c r="I178" s="31">
        <v>0.32200000000000001</v>
      </c>
      <c r="J178" s="32"/>
      <c r="K178" s="33"/>
      <c r="L178" s="33"/>
      <c r="M178" s="33"/>
      <c r="N178" s="33"/>
      <c r="O178" s="33"/>
      <c r="P178" s="23">
        <v>4.4636107455596603</v>
      </c>
      <c r="Q178" s="32"/>
      <c r="R178" s="33"/>
      <c r="S178" s="33"/>
      <c r="T178" s="33"/>
      <c r="U178" s="33"/>
      <c r="V178" s="33"/>
      <c r="W178" s="26">
        <v>1.8302567236635601</v>
      </c>
      <c r="X178" s="32"/>
      <c r="Y178" s="33"/>
      <c r="Z178" s="33"/>
      <c r="AA178" s="33"/>
      <c r="AB178" s="33"/>
      <c r="AC178" s="27">
        <v>1.83645439972638</v>
      </c>
      <c r="AD178" s="34">
        <v>6.1976760628199498E-3</v>
      </c>
      <c r="AE178" s="33">
        <v>1.2119176914374601</v>
      </c>
      <c r="AF178" s="35">
        <v>0.99662519468833799</v>
      </c>
      <c r="AG178" s="70">
        <f t="shared" si="6"/>
        <v>301.17556875258759</v>
      </c>
      <c r="AH178" s="71"/>
      <c r="AI178" s="72"/>
      <c r="AJ178" s="78">
        <f t="shared" si="7"/>
        <v>301.17556875258759</v>
      </c>
      <c r="AK178" s="74" t="str">
        <f t="shared" si="8"/>
        <v/>
      </c>
    </row>
    <row r="179" spans="1:37" x14ac:dyDescent="0.35">
      <c r="A179" s="12" t="s">
        <v>223</v>
      </c>
      <c r="B179" s="13" t="s">
        <v>26</v>
      </c>
      <c r="C179" s="14">
        <v>60.337582959850607</v>
      </c>
      <c r="D179" s="15">
        <v>70.554000000000002</v>
      </c>
      <c r="E179" s="16">
        <v>0.69099999999999995</v>
      </c>
      <c r="F179" s="17"/>
      <c r="G179" s="18" t="s">
        <v>41</v>
      </c>
      <c r="H179" s="19" t="s">
        <v>31</v>
      </c>
      <c r="I179" s="31">
        <v>29.266999999999999</v>
      </c>
      <c r="J179" s="32">
        <v>0.22485965463921401</v>
      </c>
      <c r="K179" s="33">
        <v>0.61232403723580897</v>
      </c>
      <c r="L179" s="33">
        <v>9.0210318594490399E-2</v>
      </c>
      <c r="M179" s="33">
        <v>1.0722678021885299</v>
      </c>
      <c r="N179" s="33">
        <v>8.0558985999272498E-2</v>
      </c>
      <c r="O179" s="33">
        <v>4.3885181869959898E-2</v>
      </c>
      <c r="P179" s="23">
        <v>2.1241059805272702</v>
      </c>
      <c r="Q179" s="32">
        <v>0.34190652213787998</v>
      </c>
      <c r="R179" s="33">
        <v>0.61901168908224902</v>
      </c>
      <c r="S179" s="33">
        <v>9.31401528097002E-2</v>
      </c>
      <c r="T179" s="33">
        <v>0.93562731354517403</v>
      </c>
      <c r="U179" s="33">
        <v>7.5965830652844304E-2</v>
      </c>
      <c r="V179" s="33">
        <v>4.3885181869959898E-2</v>
      </c>
      <c r="W179" s="26">
        <v>2.1095366900978099</v>
      </c>
      <c r="X179" s="32">
        <v>0.22485965463921401</v>
      </c>
      <c r="Y179" s="33">
        <v>0.61232403723580897</v>
      </c>
      <c r="Z179" s="33">
        <v>1.80586089347944</v>
      </c>
      <c r="AA179" s="33">
        <v>0.259061964143597</v>
      </c>
      <c r="AB179" s="33">
        <v>4.3885181869959898E-2</v>
      </c>
      <c r="AC179" s="27">
        <v>2.9459917313680202</v>
      </c>
      <c r="AD179" s="34">
        <v>0.83645504127020998</v>
      </c>
      <c r="AE179" s="33">
        <v>1.39684493569216</v>
      </c>
      <c r="AF179" s="35">
        <v>0.71607013272851605</v>
      </c>
      <c r="AG179" s="79">
        <f t="shared" si="6"/>
        <v>261.30316305949623</v>
      </c>
      <c r="AH179" s="71"/>
      <c r="AI179" s="72"/>
      <c r="AJ179" s="78">
        <f t="shared" si="7"/>
        <v>261.30316305949623</v>
      </c>
      <c r="AK179" s="74" t="str">
        <f t="shared" si="8"/>
        <v/>
      </c>
    </row>
    <row r="180" spans="1:37" x14ac:dyDescent="0.35">
      <c r="A180" s="12" t="s">
        <v>224</v>
      </c>
      <c r="B180" s="13" t="s">
        <v>26</v>
      </c>
      <c r="C180" s="14">
        <v>72.76349285714285</v>
      </c>
      <c r="D180" s="15">
        <v>73.617999999999995</v>
      </c>
      <c r="E180" s="16">
        <v>0.70299999999999996</v>
      </c>
      <c r="F180" s="17">
        <v>11032.4</v>
      </c>
      <c r="G180" s="18" t="s">
        <v>45</v>
      </c>
      <c r="H180" s="19" t="s">
        <v>35</v>
      </c>
      <c r="I180" s="31">
        <v>98.953999999999994</v>
      </c>
      <c r="J180" s="24">
        <v>0.40199285829648101</v>
      </c>
      <c r="K180" s="25">
        <v>3.48203806086394E-3</v>
      </c>
      <c r="L180" s="25">
        <v>0.34037360324528898</v>
      </c>
      <c r="M180" s="25">
        <v>1.3015919321521201</v>
      </c>
      <c r="N180" s="25">
        <v>0.11176869235984099</v>
      </c>
      <c r="O180" s="25">
        <v>7.8597105228909198E-2</v>
      </c>
      <c r="P180" s="23">
        <v>2.2378062293435099</v>
      </c>
      <c r="Q180" s="24">
        <v>0.52799973707181702</v>
      </c>
      <c r="R180" s="25">
        <v>4.7851355092886003E-2</v>
      </c>
      <c r="S180" s="25">
        <v>0.38268728827114701</v>
      </c>
      <c r="T180" s="25">
        <v>1.30666553678612</v>
      </c>
      <c r="U180" s="25">
        <v>8.8473164992619702E-2</v>
      </c>
      <c r="V180" s="25">
        <v>7.8597105228909198E-2</v>
      </c>
      <c r="W180" s="26">
        <v>2.4322741874434999</v>
      </c>
      <c r="X180" s="24">
        <v>0.40199285829648101</v>
      </c>
      <c r="Y180" s="25">
        <v>8.8506780630048104E-3</v>
      </c>
      <c r="Z180" s="25">
        <v>0.15567697409978801</v>
      </c>
      <c r="AA180" s="25">
        <v>0.14995241402833601</v>
      </c>
      <c r="AB180" s="25">
        <v>7.8597105228909198E-2</v>
      </c>
      <c r="AC180" s="27">
        <v>0.79507002971651897</v>
      </c>
      <c r="AD180" s="28">
        <v>-1.63720415772698</v>
      </c>
      <c r="AE180" s="25">
        <v>1.6105478975043099</v>
      </c>
      <c r="AF180" s="29">
        <v>3.0591949092971298</v>
      </c>
      <c r="AG180" s="70">
        <f t="shared" si="6"/>
        <v>226.63094998019034</v>
      </c>
      <c r="AH180" s="71"/>
      <c r="AI180" s="72"/>
      <c r="AJ180" s="78">
        <f t="shared" si="7"/>
        <v>226.63094998019034</v>
      </c>
      <c r="AK180" s="74">
        <f t="shared" si="8"/>
        <v>119.63932042633103</v>
      </c>
    </row>
    <row r="181" spans="1:37" x14ac:dyDescent="0.35">
      <c r="A181" s="36" t="s">
        <v>225</v>
      </c>
      <c r="B181" s="37" t="s">
        <v>26</v>
      </c>
      <c r="C181" s="38">
        <v>52.08446715686275</v>
      </c>
      <c r="D181" s="39">
        <v>63.753</v>
      </c>
      <c r="E181" s="40">
        <v>0.45500000000000002</v>
      </c>
      <c r="F181" s="41">
        <v>1779.53</v>
      </c>
      <c r="G181" s="42" t="s">
        <v>27</v>
      </c>
      <c r="H181" s="43" t="s">
        <v>35</v>
      </c>
      <c r="I181" s="44">
        <v>31.155000000000001</v>
      </c>
      <c r="J181" s="45">
        <v>6.4426731012518695E-2</v>
      </c>
      <c r="K181" s="46">
        <v>8.6669062617960396E-2</v>
      </c>
      <c r="L181" s="46">
        <v>6.8801372215430796E-3</v>
      </c>
      <c r="M181" s="46">
        <v>0.105512543271847</v>
      </c>
      <c r="N181" s="46">
        <v>8.8728468461210894E-2</v>
      </c>
      <c r="O181" s="46">
        <v>1.9530039641015299E-2</v>
      </c>
      <c r="P181" s="23">
        <v>0.37174698222609598</v>
      </c>
      <c r="Q181" s="45">
        <v>0.25530750976947703</v>
      </c>
      <c r="R181" s="46">
        <v>0.10013801705717899</v>
      </c>
      <c r="S181" s="46">
        <v>2.0944565624046601E-2</v>
      </c>
      <c r="T181" s="46">
        <v>0.15858585639117301</v>
      </c>
      <c r="U181" s="46">
        <v>5.8752371017207899E-2</v>
      </c>
      <c r="V181" s="46">
        <v>1.9530039641015299E-2</v>
      </c>
      <c r="W181" s="26">
        <v>0.61325835950009899</v>
      </c>
      <c r="X181" s="45">
        <v>6.4426731012518695E-2</v>
      </c>
      <c r="Y181" s="46">
        <v>8.6669062617960396E-2</v>
      </c>
      <c r="Z181" s="46">
        <v>3.00112146103758E-2</v>
      </c>
      <c r="AA181" s="46">
        <v>0.14686508279323901</v>
      </c>
      <c r="AB181" s="46">
        <v>1.9530039641015299E-2</v>
      </c>
      <c r="AC181" s="27">
        <v>0.34750213067510899</v>
      </c>
      <c r="AD181" s="47">
        <v>-0.26575622882499</v>
      </c>
      <c r="AE181" s="46">
        <v>0.406073446249887</v>
      </c>
      <c r="AF181" s="48">
        <v>1.7647614370268501</v>
      </c>
      <c r="AG181" s="70" t="str">
        <f t="shared" si="6"/>
        <v/>
      </c>
      <c r="AH181" s="71"/>
      <c r="AI181" s="72"/>
      <c r="AJ181" s="80" t="str">
        <f t="shared" si="7"/>
        <v/>
      </c>
      <c r="AK181" s="81">
        <f t="shared" si="8"/>
        <v>207.39347104989548</v>
      </c>
    </row>
    <row r="182" spans="1:37" x14ac:dyDescent="0.35">
      <c r="A182" s="12" t="s">
        <v>226</v>
      </c>
      <c r="B182" s="13" t="s">
        <v>26</v>
      </c>
      <c r="C182" s="14"/>
      <c r="D182" s="15"/>
      <c r="E182" s="16"/>
      <c r="F182" s="30"/>
      <c r="G182" s="18" t="s">
        <v>33</v>
      </c>
      <c r="H182" s="19" t="s">
        <v>35</v>
      </c>
      <c r="I182" s="31">
        <v>19.47</v>
      </c>
      <c r="J182" s="32">
        <v>0.28392239429377197</v>
      </c>
      <c r="K182" s="33">
        <v>0.100294464697292</v>
      </c>
      <c r="L182" s="33">
        <v>0.52678188557017802</v>
      </c>
      <c r="M182" s="33">
        <v>0.17406058925085199</v>
      </c>
      <c r="N182" s="33">
        <v>6.8253699715673704E-3</v>
      </c>
      <c r="O182" s="33">
        <v>6.3169875486633401E-2</v>
      </c>
      <c r="P182" s="23">
        <v>1.1550545792703</v>
      </c>
      <c r="Q182" s="32">
        <v>0.25061324883622399</v>
      </c>
      <c r="R182" s="33">
        <v>9.9649818216380096E-2</v>
      </c>
      <c r="S182" s="33">
        <v>0.53243900224404295</v>
      </c>
      <c r="T182" s="33">
        <v>0.233233659576351</v>
      </c>
      <c r="U182" s="33">
        <v>3.4109313489443599E-2</v>
      </c>
      <c r="V182" s="33">
        <v>6.3169875486633401E-2</v>
      </c>
      <c r="W182" s="26">
        <v>1.2132149178490701</v>
      </c>
      <c r="X182" s="32">
        <v>0.28392239429377197</v>
      </c>
      <c r="Y182" s="33">
        <v>0.66705236929360601</v>
      </c>
      <c r="Z182" s="33">
        <v>0.62078113970617299</v>
      </c>
      <c r="AA182" s="33">
        <v>1.6994123749880099E-2</v>
      </c>
      <c r="AB182" s="33">
        <v>6.3169875486633401E-2</v>
      </c>
      <c r="AC182" s="27">
        <v>1.6519199025300599</v>
      </c>
      <c r="AD182" s="34">
        <v>0.43870498468098901</v>
      </c>
      <c r="AE182" s="33">
        <v>0.80333900892005095</v>
      </c>
      <c r="AF182" s="35">
        <v>0.73442720557511598</v>
      </c>
      <c r="AG182" s="70" t="str">
        <f t="shared" si="6"/>
        <v/>
      </c>
      <c r="AH182" s="71"/>
      <c r="AI182" s="72"/>
      <c r="AJ182" s="78" t="str">
        <f t="shared" si="7"/>
        <v/>
      </c>
      <c r="AK182" s="74" t="str">
        <f t="shared" si="8"/>
        <v/>
      </c>
    </row>
    <row r="183" spans="1:37" ht="15" thickBot="1" x14ac:dyDescent="0.4">
      <c r="A183" s="49" t="s">
        <v>227</v>
      </c>
      <c r="B183" s="50" t="s">
        <v>44</v>
      </c>
      <c r="C183" s="51"/>
      <c r="D183" s="52"/>
      <c r="E183" s="53"/>
      <c r="F183" s="54"/>
      <c r="G183" s="55" t="s">
        <v>33</v>
      </c>
      <c r="H183" s="56" t="s">
        <v>28</v>
      </c>
      <c r="I183" s="57">
        <v>15.331</v>
      </c>
      <c r="J183" s="58">
        <v>0.207019163333377</v>
      </c>
      <c r="K183" s="59">
        <v>0.27029394507474103</v>
      </c>
      <c r="L183" s="59">
        <v>0.244042207311221</v>
      </c>
      <c r="M183" s="59">
        <v>0.19229681478659</v>
      </c>
      <c r="N183" s="59">
        <v>1.1748091172201301E-3</v>
      </c>
      <c r="O183" s="59">
        <v>2.6970100620436501E-2</v>
      </c>
      <c r="P183" s="60">
        <v>0.94179704024358502</v>
      </c>
      <c r="Q183" s="58">
        <v>0.25849924961785398</v>
      </c>
      <c r="R183" s="59">
        <v>0.27006839372827102</v>
      </c>
      <c r="S183" s="59">
        <v>0.252567869015903</v>
      </c>
      <c r="T183" s="59">
        <v>0.27387181824965801</v>
      </c>
      <c r="U183" s="59">
        <v>3.4136721737392001E-3</v>
      </c>
      <c r="V183" s="59">
        <v>2.6970100620436501E-2</v>
      </c>
      <c r="W183" s="61">
        <v>1.0853911034058601</v>
      </c>
      <c r="X183" s="58">
        <v>0.207019163333377</v>
      </c>
      <c r="Y183" s="59">
        <v>0.27029394507474103</v>
      </c>
      <c r="Z183" s="59">
        <v>0.118372555267391</v>
      </c>
      <c r="AA183" s="59">
        <v>8.8394513989482199E-3</v>
      </c>
      <c r="AB183" s="59">
        <v>2.6970100620436501E-2</v>
      </c>
      <c r="AC183" s="62">
        <v>0.63149521569489298</v>
      </c>
      <c r="AD183" s="63">
        <v>-0.45389588771096701</v>
      </c>
      <c r="AE183" s="59">
        <v>0.71869954817780901</v>
      </c>
      <c r="AF183" s="64">
        <v>1.7187637790913399</v>
      </c>
      <c r="AG183" s="83" t="str">
        <f t="shared" si="6"/>
        <v/>
      </c>
      <c r="AH183" s="71"/>
      <c r="AI183" s="72"/>
      <c r="AJ183" s="84" t="str">
        <f t="shared" si="7"/>
        <v/>
      </c>
      <c r="AK183" s="85">
        <f t="shared" si="8"/>
        <v>212.94374739121713</v>
      </c>
    </row>
  </sheetData>
  <hyperlinks>
    <hyperlink ref="I1" location="'Country Results 2018 Ed (2014)'!G8:G15" display="Population (millions)" xr:uid="{BCC5A592-FCFF-4758-AB80-3D8328319063}"/>
    <hyperlink ref="B1" location="Quality_Score" display="Quality Score" xr:uid="{5ECFC2EC-0ACF-47D1-B89D-C72C8959B90E}"/>
    <hyperlink ref="AE1" location="'NFA 2015 Results (2011)'!A218" display="Number of Earths required" xr:uid="{32D84167-EE89-4661-A8F8-B4DF12B2678A}"/>
    <hyperlink ref="AF1" location="'NFA 2015 Results (2011)'!A219" display="Number of Countries required" xr:uid="{D9DD5F5F-61C5-4A05-B7B1-86C5CACB74AF}"/>
    <hyperlink ref="G1" location="'Country Results 2018 Ed (2014)'!E9:E15" display="Region" xr:uid="{A6AC39A3-3DCC-4F7E-813F-01C7D39DAFED}"/>
    <hyperlink ref="H1" location="'Country Results 2018 Ed (2014)'!F16:G19" display="Income Group" xr:uid="{5C4AEC23-8B19-49D4-A183-0DCE661886DC}"/>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Results (2019)</vt:lpstr>
      <vt:lpstr>Country Results (2022 estimate)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Kwadwo Asante</dc:creator>
  <cp:lastModifiedBy>Kwadwo Asante</cp:lastModifiedBy>
  <dcterms:created xsi:type="dcterms:W3CDTF">2024-05-10T14:09:38Z</dcterms:created>
  <dcterms:modified xsi:type="dcterms:W3CDTF">2024-05-11T07:38:36Z</dcterms:modified>
</cp:coreProperties>
</file>