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mishra/Documents/My Stuff/movingaverages/"/>
    </mc:Choice>
  </mc:AlternateContent>
  <bookViews>
    <workbookView xWindow="3480" yWindow="460" windowWidth="28800" windowHeight="15940" tabRatio="500"/>
  </bookViews>
  <sheets>
    <sheet name="Buy at Support on 2nd CAHOLD" sheetId="1" r:id="rId1"/>
    <sheet name="Sheet3" sheetId="3" r:id="rId2"/>
    <sheet name="Money management formula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H21" i="1"/>
  <c r="I21" i="1"/>
  <c r="G16" i="1"/>
  <c r="H16" i="1"/>
  <c r="I16" i="1"/>
  <c r="M15" i="1"/>
  <c r="L15" i="1"/>
  <c r="N15" i="1"/>
  <c r="P15" i="1"/>
  <c r="O15" i="1"/>
  <c r="G15" i="1"/>
  <c r="H15" i="1"/>
  <c r="I15" i="1"/>
  <c r="G14" i="1"/>
  <c r="M14" i="1"/>
  <c r="L14" i="1"/>
  <c r="N14" i="1"/>
  <c r="P14" i="1"/>
  <c r="O14" i="1"/>
  <c r="H14" i="1"/>
  <c r="I14" i="1"/>
  <c r="M13" i="1"/>
  <c r="L13" i="1"/>
  <c r="N13" i="1"/>
  <c r="P13" i="1"/>
  <c r="O13" i="1"/>
  <c r="G13" i="1"/>
  <c r="H13" i="1"/>
  <c r="I13" i="1"/>
  <c r="L11" i="1"/>
  <c r="M11" i="1"/>
  <c r="O11" i="1"/>
  <c r="N11" i="1"/>
  <c r="G11" i="1"/>
  <c r="H11" i="1"/>
  <c r="I11" i="1"/>
  <c r="P11" i="1"/>
  <c r="L3" i="1"/>
  <c r="M3" i="1"/>
  <c r="O3" i="1"/>
  <c r="L4" i="1"/>
  <c r="M4" i="1"/>
  <c r="O4" i="1"/>
  <c r="L5" i="1"/>
  <c r="M5" i="1"/>
  <c r="O5" i="1"/>
  <c r="L6" i="1"/>
  <c r="M6" i="1"/>
  <c r="O6" i="1"/>
  <c r="L7" i="1"/>
  <c r="M7" i="1"/>
  <c r="O7" i="1"/>
  <c r="L9" i="1"/>
  <c r="M9" i="1"/>
  <c r="O9" i="1"/>
  <c r="O10" i="1"/>
  <c r="N9" i="1"/>
  <c r="G9" i="1"/>
  <c r="H9" i="1"/>
  <c r="I9" i="1"/>
  <c r="N7" i="1"/>
  <c r="G7" i="1"/>
  <c r="H7" i="1"/>
  <c r="I7" i="1"/>
  <c r="N6" i="1"/>
  <c r="N5" i="1"/>
  <c r="G5" i="1"/>
  <c r="H5" i="1"/>
  <c r="I5" i="1"/>
  <c r="P4" i="1"/>
  <c r="N4" i="1"/>
  <c r="N3" i="1"/>
  <c r="I2" i="1"/>
  <c r="G2" i="1"/>
</calcChain>
</file>

<file path=xl/sharedStrings.xml><?xml version="1.0" encoding="utf-8"?>
<sst xmlns="http://schemas.openxmlformats.org/spreadsheetml/2006/main" count="26" uniqueCount="26">
  <si>
    <t>Date</t>
  </si>
  <si>
    <t>Symbol</t>
  </si>
  <si>
    <t>Stop Price</t>
  </si>
  <si>
    <t>commission</t>
  </si>
  <si>
    <t>Portfolio risk</t>
  </si>
  <si>
    <t>Trade Risk</t>
  </si>
  <si>
    <t>FCX</t>
  </si>
  <si>
    <t>ENTRY Price</t>
  </si>
  <si>
    <t>Shares to Buy</t>
  </si>
  <si>
    <t>Price paid</t>
  </si>
  <si>
    <t>Traded</t>
  </si>
  <si>
    <t>Price</t>
  </si>
  <si>
    <t>SOLD</t>
  </si>
  <si>
    <t>INITIAL COST</t>
  </si>
  <si>
    <t>PROFIT</t>
  </si>
  <si>
    <t>Profit</t>
  </si>
  <si>
    <t>IF PRIOE WINDOW RESISTANCE SELL</t>
  </si>
  <si>
    <t>dis example</t>
  </si>
  <si>
    <t xml:space="preserve">Pattern </t>
  </si>
  <si>
    <t>Buy on the bounce of 50 day moving after a new uptrend</t>
  </si>
  <si>
    <t>FCX  daiily</t>
  </si>
  <si>
    <t>SYKS</t>
  </si>
  <si>
    <t>DGI</t>
  </si>
  <si>
    <t>LITE</t>
  </si>
  <si>
    <t>ARLP</t>
  </si>
  <si>
    <t>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</si>
</sst>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b/>
      <sz val="16"/>
      <color theme="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3" fontId="0" fillId="0" borderId="0" xfId="0" applyNumberFormat="1"/>
    <xf numFmtId="0" fontId="1" fillId="0" borderId="0" xfId="0" applyFont="1"/>
    <xf numFmtId="43" fontId="1" fillId="0" borderId="0" xfId="0" applyNumberFormat="1" applyFont="1"/>
    <xf numFmtId="1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H21" sqref="H21"/>
    </sheetView>
  </sheetViews>
  <sheetFormatPr baseColWidth="10" defaultRowHeight="16" x14ac:dyDescent="0.2"/>
  <cols>
    <col min="1" max="1" width="7.6640625" bestFit="1" customWidth="1"/>
    <col min="2" max="2" width="9.33203125" bestFit="1" customWidth="1"/>
    <col min="3" max="3" width="14.5" bestFit="1" customWidth="1"/>
    <col min="4" max="4" width="12.1640625" bestFit="1" customWidth="1"/>
    <col min="5" max="5" width="14.33203125" bestFit="1" customWidth="1"/>
    <col min="6" max="6" width="15.33203125" bestFit="1" customWidth="1"/>
    <col min="7" max="7" width="12.5" bestFit="1" customWidth="1"/>
    <col min="8" max="8" width="17.83203125" style="2" bestFit="1" customWidth="1"/>
    <col min="9" max="9" width="12" bestFit="1" customWidth="1"/>
    <col min="13" max="13" width="15.5" bestFit="1" customWidth="1"/>
  </cols>
  <sheetData>
    <row r="1" spans="1:16" s="3" customFormat="1" ht="2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</row>
    <row r="2" spans="1:16" x14ac:dyDescent="0.2">
      <c r="A2" s="1">
        <v>39932</v>
      </c>
      <c r="B2" t="s">
        <v>6</v>
      </c>
      <c r="C2">
        <v>19.75</v>
      </c>
      <c r="D2">
        <v>19</v>
      </c>
      <c r="E2">
        <v>9.99</v>
      </c>
      <c r="F2">
        <v>200</v>
      </c>
      <c r="G2">
        <f>C2-D2</f>
        <v>0.75</v>
      </c>
      <c r="H2" s="2">
        <v>270</v>
      </c>
      <c r="I2" s="2">
        <f>C2*H2</f>
        <v>5332.5</v>
      </c>
    </row>
    <row r="3" spans="1:16" x14ac:dyDescent="0.2">
      <c r="A3" s="1">
        <v>39939</v>
      </c>
      <c r="C3">
        <v>19.75</v>
      </c>
      <c r="J3">
        <v>90</v>
      </c>
      <c r="K3">
        <v>25.5</v>
      </c>
      <c r="L3">
        <f>J3*K3</f>
        <v>2295</v>
      </c>
      <c r="M3">
        <f>C2*J3</f>
        <v>1777.5</v>
      </c>
      <c r="N3" s="5">
        <f>(L3-M3)/M3</f>
        <v>0.29113924050632911</v>
      </c>
      <c r="O3">
        <f>L3-M3</f>
        <v>517.5</v>
      </c>
    </row>
    <row r="4" spans="1:16" x14ac:dyDescent="0.2">
      <c r="J4">
        <v>180</v>
      </c>
      <c r="K4">
        <v>29.5</v>
      </c>
      <c r="L4">
        <f>J4*K4</f>
        <v>5310</v>
      </c>
      <c r="M4">
        <f>C3*J4</f>
        <v>3555</v>
      </c>
      <c r="N4" s="5">
        <f>(L4-M4)/M4</f>
        <v>0.49367088607594939</v>
      </c>
      <c r="O4">
        <f>L4-M4</f>
        <v>1755</v>
      </c>
      <c r="P4">
        <f>O3+O4</f>
        <v>2272.5</v>
      </c>
    </row>
    <row r="5" spans="1:16" x14ac:dyDescent="0.2">
      <c r="A5" s="6">
        <v>42898</v>
      </c>
      <c r="C5">
        <v>23.75</v>
      </c>
      <c r="D5">
        <v>22</v>
      </c>
      <c r="F5">
        <v>200</v>
      </c>
      <c r="G5">
        <f>C5-D5</f>
        <v>1.75</v>
      </c>
      <c r="H5" s="2">
        <f>F5/G5</f>
        <v>114.28571428571429</v>
      </c>
      <c r="I5" s="2">
        <f>C5*H5</f>
        <v>2714.2857142857142</v>
      </c>
      <c r="J5">
        <v>50</v>
      </c>
      <c r="K5">
        <v>29</v>
      </c>
      <c r="L5">
        <f>J5*K5</f>
        <v>1450</v>
      </c>
      <c r="M5">
        <f>C5*J5</f>
        <v>1187.5</v>
      </c>
      <c r="N5" s="5">
        <f>(L5-M5)/M5</f>
        <v>0.22105263157894736</v>
      </c>
      <c r="O5">
        <f>L5-M5</f>
        <v>262.5</v>
      </c>
    </row>
    <row r="6" spans="1:16" x14ac:dyDescent="0.2">
      <c r="C6">
        <v>23.75</v>
      </c>
      <c r="J6">
        <v>64</v>
      </c>
      <c r="K6">
        <v>40</v>
      </c>
      <c r="L6">
        <f>J6*K6</f>
        <v>2560</v>
      </c>
      <c r="M6">
        <f>C6*J6</f>
        <v>1520</v>
      </c>
      <c r="N6" s="5">
        <f>(L6-M6)/M6</f>
        <v>0.68421052631578949</v>
      </c>
      <c r="O6">
        <f>L6-M6</f>
        <v>1040</v>
      </c>
    </row>
    <row r="7" spans="1:16" x14ac:dyDescent="0.2">
      <c r="A7" s="6">
        <v>40213</v>
      </c>
      <c r="C7">
        <v>34.5</v>
      </c>
      <c r="D7">
        <v>32</v>
      </c>
      <c r="F7">
        <v>200</v>
      </c>
      <c r="G7">
        <f>C7-D7</f>
        <v>2.5</v>
      </c>
      <c r="H7" s="2">
        <f>F7/G7</f>
        <v>80</v>
      </c>
      <c r="I7" s="2">
        <f>C7*H7</f>
        <v>2760</v>
      </c>
      <c r="J7">
        <v>80</v>
      </c>
      <c r="K7">
        <v>43</v>
      </c>
      <c r="L7">
        <f>J7*K7</f>
        <v>3440</v>
      </c>
      <c r="M7">
        <f>C7*J7</f>
        <v>2760</v>
      </c>
      <c r="N7" s="5">
        <f>(L7-M7)/M7</f>
        <v>0.24637681159420291</v>
      </c>
      <c r="O7">
        <f>L7-M7</f>
        <v>680</v>
      </c>
    </row>
    <row r="9" spans="1:16" x14ac:dyDescent="0.2">
      <c r="A9" s="6">
        <v>40366</v>
      </c>
      <c r="C9">
        <v>31</v>
      </c>
      <c r="D9">
        <v>29</v>
      </c>
      <c r="F9">
        <v>200</v>
      </c>
      <c r="G9">
        <f>C9-D9</f>
        <v>2</v>
      </c>
      <c r="H9" s="2">
        <f>F9/G9</f>
        <v>100</v>
      </c>
      <c r="I9" s="2">
        <f>C9*H9</f>
        <v>3100</v>
      </c>
      <c r="J9">
        <v>80</v>
      </c>
      <c r="K9">
        <v>36.6</v>
      </c>
      <c r="L9">
        <f>J9*K9</f>
        <v>2928</v>
      </c>
      <c r="M9">
        <f>C9*J9</f>
        <v>2480</v>
      </c>
      <c r="N9" s="5">
        <f>(L9-M9)/M9</f>
        <v>0.18064516129032257</v>
      </c>
      <c r="O9">
        <f>L9-M9</f>
        <v>448</v>
      </c>
    </row>
    <row r="10" spans="1:16" x14ac:dyDescent="0.2">
      <c r="O10">
        <f>SUM(O3:O9)</f>
        <v>4703</v>
      </c>
    </row>
    <row r="11" spans="1:16" x14ac:dyDescent="0.2">
      <c r="A11" s="1">
        <v>40417</v>
      </c>
      <c r="C11">
        <v>33.5</v>
      </c>
      <c r="D11">
        <v>33</v>
      </c>
      <c r="F11">
        <v>200</v>
      </c>
      <c r="G11">
        <f>C11-D11</f>
        <v>0.5</v>
      </c>
      <c r="H11" s="2">
        <f>F11/G11</f>
        <v>400</v>
      </c>
      <c r="I11" s="2">
        <f>C11*H11</f>
        <v>13400</v>
      </c>
      <c r="J11">
        <v>400</v>
      </c>
      <c r="K11">
        <v>51</v>
      </c>
      <c r="L11">
        <f>J11*K11</f>
        <v>20400</v>
      </c>
      <c r="M11">
        <f>C11*J11</f>
        <v>13400</v>
      </c>
      <c r="N11" s="5">
        <f>(L11-M11)/M11</f>
        <v>0.52238805970149249</v>
      </c>
      <c r="O11">
        <f>L11-M11</f>
        <v>7000</v>
      </c>
      <c r="P11">
        <f>M11-N11</f>
        <v>13399.477611940298</v>
      </c>
    </row>
    <row r="13" spans="1:16" x14ac:dyDescent="0.2">
      <c r="B13" t="s">
        <v>21</v>
      </c>
      <c r="C13">
        <v>91.87</v>
      </c>
      <c r="D13">
        <v>79.11</v>
      </c>
      <c r="F13">
        <v>2690</v>
      </c>
      <c r="G13">
        <f>C13-D13</f>
        <v>12.760000000000005</v>
      </c>
      <c r="H13" s="2">
        <f>F13/G13</f>
        <v>210.81504702194349</v>
      </c>
      <c r="I13" s="2">
        <f>C13*H13</f>
        <v>19367.57836990595</v>
      </c>
      <c r="J13">
        <v>100</v>
      </c>
      <c r="K13">
        <v>100</v>
      </c>
      <c r="L13">
        <f>J13*K13</f>
        <v>10000</v>
      </c>
      <c r="M13">
        <f>C13*J13</f>
        <v>9187</v>
      </c>
      <c r="N13" s="5">
        <f>(L13-M13)/M13</f>
        <v>8.849461195167084E-2</v>
      </c>
      <c r="O13">
        <f t="shared" ref="O13:P15" si="0">L13-M13</f>
        <v>813</v>
      </c>
      <c r="P13">
        <f t="shared" si="0"/>
        <v>9186.9115053880487</v>
      </c>
    </row>
    <row r="14" spans="1:16" x14ac:dyDescent="0.2">
      <c r="A14" s="1">
        <v>42769</v>
      </c>
      <c r="B14" t="s">
        <v>22</v>
      </c>
      <c r="C14">
        <v>29.55</v>
      </c>
      <c r="D14">
        <v>27.49</v>
      </c>
      <c r="F14">
        <v>500</v>
      </c>
      <c r="G14">
        <f>C14-D14</f>
        <v>2.0600000000000023</v>
      </c>
      <c r="H14" s="2">
        <f>F14/G14</f>
        <v>242.71844660194148</v>
      </c>
      <c r="I14" s="2">
        <f>C14*H14</f>
        <v>7172.3300970873706</v>
      </c>
      <c r="J14">
        <v>100</v>
      </c>
      <c r="L14">
        <f>J14*K14</f>
        <v>0</v>
      </c>
      <c r="M14">
        <f>C14*J14</f>
        <v>2955</v>
      </c>
      <c r="N14" s="5">
        <f>(L14-M14)/M14</f>
        <v>-1</v>
      </c>
      <c r="O14">
        <f t="shared" si="0"/>
        <v>-2955</v>
      </c>
      <c r="P14">
        <f t="shared" si="0"/>
        <v>2956</v>
      </c>
    </row>
    <row r="15" spans="1:16" x14ac:dyDescent="0.2">
      <c r="B15" t="s">
        <v>23</v>
      </c>
      <c r="C15">
        <v>39</v>
      </c>
      <c r="D15">
        <v>35.799999999999997</v>
      </c>
      <c r="F15">
        <v>500</v>
      </c>
      <c r="G15">
        <f>C15-D15</f>
        <v>3.2000000000000028</v>
      </c>
      <c r="H15" s="2">
        <f>F15/G15</f>
        <v>156.24999999999986</v>
      </c>
      <c r="I15" s="2">
        <f>C15*H15</f>
        <v>6093.7499999999945</v>
      </c>
      <c r="J15">
        <v>100</v>
      </c>
      <c r="L15">
        <f>J15*K15</f>
        <v>0</v>
      </c>
      <c r="M15">
        <f>C15*J15</f>
        <v>3900</v>
      </c>
      <c r="N15" s="5">
        <f>(L15-M15)/M15</f>
        <v>-1</v>
      </c>
      <c r="O15">
        <f t="shared" si="0"/>
        <v>-3900</v>
      </c>
      <c r="P15">
        <f t="shared" si="0"/>
        <v>3901</v>
      </c>
    </row>
    <row r="16" spans="1:16" x14ac:dyDescent="0.2">
      <c r="B16" t="s">
        <v>24</v>
      </c>
      <c r="C16">
        <v>24.01</v>
      </c>
      <c r="D16">
        <v>23.01</v>
      </c>
      <c r="F16">
        <v>400</v>
      </c>
      <c r="G16">
        <f>C16-D16</f>
        <v>1</v>
      </c>
      <c r="H16" s="2">
        <f>F16/G16</f>
        <v>400</v>
      </c>
      <c r="I16" s="2">
        <f>C16*H16</f>
        <v>9604</v>
      </c>
    </row>
    <row r="21" spans="2:9" x14ac:dyDescent="0.2">
      <c r="B21" t="s">
        <v>25</v>
      </c>
      <c r="C21">
        <v>66.599999999999994</v>
      </c>
      <c r="D21">
        <v>64</v>
      </c>
      <c r="F21">
        <v>260</v>
      </c>
      <c r="G21">
        <f>C21-D21</f>
        <v>2.5999999999999943</v>
      </c>
      <c r="H21" s="2">
        <f>F21/G21</f>
        <v>100.00000000000021</v>
      </c>
      <c r="I21" s="2">
        <f>C21*H21</f>
        <v>6660.0000000000136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baseColWidth="10" defaultRowHeight="16" x14ac:dyDescent="0.2"/>
  <cols>
    <col min="2" max="2" width="80.83203125" customWidth="1"/>
  </cols>
  <sheetData>
    <row r="1" spans="1:3" x14ac:dyDescent="0.2">
      <c r="A1" t="s">
        <v>18</v>
      </c>
      <c r="B1" t="s">
        <v>19</v>
      </c>
      <c r="C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16</v>
      </c>
    </row>
    <row r="5" spans="1:1" x14ac:dyDescent="0.2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 at Support on 2nd CAHOLD</vt:lpstr>
      <vt:lpstr>Sheet3</vt:lpstr>
      <vt:lpstr>Money management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2017-01-29T15:32:37Z</dcterms:created>
  <dcterms:modified xsi:type="dcterms:W3CDTF">2017-02-10T18:00:52Z</dcterms:modified>
</cp:coreProperties>
</file>