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es\Pub\Pricing\Matrix\Commercial\"/>
    </mc:Choice>
  </mc:AlternateContent>
  <xr:revisionPtr revIDLastSave="0" documentId="8_{3C80F4A7-97B6-4B17-995A-4406BF49237B}" xr6:coauthVersionLast="41" xr6:coauthVersionMax="41" xr10:uidLastSave="{00000000-0000-0000-0000-000000000000}"/>
  <bookViews>
    <workbookView xWindow="28680" yWindow="-120" windowWidth="29040" windowHeight="15840" xr2:uid="{11B31B90-DC1D-4A1D-93C7-FE108BF09E95}"/>
  </bookViews>
  <sheets>
    <sheet name="Pulse Power" sheetId="1" r:id="rId1"/>
    <sheet name="FlatFi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Q1" i="1" l="1"/>
  <c r="J3" i="1" l="1"/>
  <c r="J88" i="1" l="1"/>
  <c r="J56" i="1"/>
  <c r="J71" i="1"/>
  <c r="J26" i="1"/>
  <c r="J54" i="1"/>
  <c r="J68" i="1"/>
  <c r="J38" i="1"/>
  <c r="J53" i="1"/>
  <c r="J50" i="1"/>
  <c r="J48" i="1"/>
  <c r="J72" i="1"/>
  <c r="J49" i="1"/>
  <c r="J46" i="1"/>
  <c r="J73" i="1"/>
  <c r="J74" i="1"/>
  <c r="J55" i="1"/>
  <c r="J70" i="1"/>
  <c r="J47" i="1"/>
  <c r="J52" i="1"/>
  <c r="J32" i="1"/>
  <c r="J65" i="1"/>
  <c r="J66" i="1"/>
  <c r="J64" i="1"/>
  <c r="J67" i="1"/>
  <c r="J23" i="1"/>
  <c r="J8" i="1"/>
  <c r="J22" i="1"/>
  <c r="K3" i="1"/>
  <c r="J36" i="1"/>
  <c r="J25" i="1"/>
  <c r="J24" i="1"/>
  <c r="J34" i="1"/>
  <c r="J43" i="1"/>
  <c r="J62" i="1"/>
  <c r="J58" i="1"/>
  <c r="J20" i="1"/>
  <c r="J42" i="1"/>
  <c r="J61" i="1"/>
  <c r="J35" i="1"/>
  <c r="J44" i="1"/>
  <c r="J41" i="1"/>
  <c r="J60" i="1"/>
  <c r="J40" i="1"/>
  <c r="J59" i="1"/>
  <c r="J37" i="1"/>
  <c r="J31" i="1"/>
  <c r="J30" i="1"/>
  <c r="J14" i="1"/>
  <c r="J5" i="1"/>
  <c r="J28" i="1"/>
  <c r="J29" i="1"/>
  <c r="J4" i="1"/>
  <c r="J18" i="1"/>
  <c r="J6" i="1"/>
  <c r="J80" i="1"/>
  <c r="J7" i="1"/>
  <c r="J19" i="1"/>
  <c r="J11" i="1"/>
  <c r="J17" i="1"/>
  <c r="J86" i="1"/>
  <c r="J92" i="1"/>
  <c r="J16" i="1"/>
  <c r="J10" i="1"/>
  <c r="J79" i="1"/>
  <c r="J13" i="1"/>
  <c r="J78" i="1"/>
  <c r="J77" i="1"/>
  <c r="J76" i="1"/>
  <c r="J90" i="1"/>
  <c r="J91" i="1"/>
  <c r="J89" i="1"/>
  <c r="J82" i="1"/>
  <c r="J83" i="1"/>
  <c r="J84" i="1"/>
  <c r="J12" i="1"/>
  <c r="J85" i="1"/>
  <c r="K38" i="1" l="1"/>
  <c r="K23" i="1"/>
  <c r="K40" i="1"/>
  <c r="K70" i="1"/>
  <c r="K31" i="1"/>
  <c r="K65" i="1"/>
  <c r="K72" i="1"/>
  <c r="K34" i="1"/>
  <c r="K73" i="1"/>
  <c r="K35" i="1"/>
  <c r="K26" i="1"/>
  <c r="K43" i="1"/>
  <c r="K44" i="1"/>
  <c r="L3" i="1"/>
  <c r="K67" i="1"/>
  <c r="K24" i="1"/>
  <c r="K68" i="1"/>
  <c r="K30" i="1"/>
  <c r="K60" i="1"/>
  <c r="K22" i="1"/>
  <c r="K74" i="1"/>
  <c r="K62" i="1"/>
  <c r="K71" i="1"/>
  <c r="K64" i="1"/>
  <c r="K25" i="1"/>
  <c r="K55" i="1"/>
  <c r="K8" i="1"/>
  <c r="K58" i="1"/>
  <c r="K66" i="1"/>
  <c r="K59" i="1"/>
  <c r="K52" i="1"/>
  <c r="K50" i="1"/>
  <c r="K47" i="1"/>
  <c r="K46" i="1"/>
  <c r="K53" i="1"/>
  <c r="K61" i="1"/>
  <c r="K54" i="1"/>
  <c r="K42" i="1"/>
  <c r="K37" i="1"/>
  <c r="K48" i="1"/>
  <c r="K56" i="1"/>
  <c r="K49" i="1"/>
  <c r="K28" i="1"/>
  <c r="K41" i="1"/>
  <c r="K20" i="1"/>
  <c r="K32" i="1"/>
  <c r="K36" i="1"/>
  <c r="K29" i="1"/>
  <c r="K5" i="1"/>
  <c r="K7" i="1"/>
  <c r="K18" i="1"/>
  <c r="K6" i="1"/>
  <c r="K4" i="1"/>
  <c r="K14" i="1"/>
  <c r="K11" i="1"/>
  <c r="K19" i="1"/>
  <c r="K16" i="1"/>
  <c r="K17" i="1"/>
  <c r="K80" i="1"/>
  <c r="K10" i="1"/>
  <c r="K79" i="1"/>
  <c r="K13" i="1"/>
  <c r="K78" i="1"/>
  <c r="K92" i="1"/>
  <c r="K12" i="1"/>
  <c r="K86" i="1"/>
  <c r="K76" i="1"/>
  <c r="K90" i="1"/>
  <c r="K77" i="1"/>
  <c r="K89" i="1"/>
  <c r="K91" i="1"/>
  <c r="K88" i="1"/>
  <c r="K83" i="1"/>
  <c r="K85" i="1"/>
  <c r="K84" i="1"/>
  <c r="K82" i="1"/>
  <c r="L62" i="1" l="1"/>
  <c r="L68" i="1"/>
  <c r="L40" i="1"/>
  <c r="L26" i="1"/>
  <c r="L6" i="1"/>
  <c r="L52" i="1"/>
  <c r="M3" i="1"/>
  <c r="L74" i="1"/>
  <c r="L42" i="1"/>
  <c r="L28" i="1"/>
  <c r="L58" i="1"/>
  <c r="L64" i="1"/>
  <c r="L35" i="1"/>
  <c r="L66" i="1"/>
  <c r="L43" i="1"/>
  <c r="L44" i="1"/>
  <c r="L65" i="1"/>
  <c r="L50" i="1"/>
  <c r="L32" i="1"/>
  <c r="L8" i="1"/>
  <c r="L67" i="1"/>
  <c r="L20" i="1"/>
  <c r="L49" i="1"/>
  <c r="L36" i="1"/>
  <c r="L22" i="1"/>
  <c r="L61" i="1"/>
  <c r="L24" i="1"/>
  <c r="L53" i="1"/>
  <c r="L59" i="1"/>
  <c r="L25" i="1"/>
  <c r="L70" i="1"/>
  <c r="L56" i="1"/>
  <c r="L37" i="1"/>
  <c r="L48" i="1"/>
  <c r="L54" i="1"/>
  <c r="L7" i="1"/>
  <c r="L60" i="1"/>
  <c r="L47" i="1"/>
  <c r="L38" i="1"/>
  <c r="L30" i="1"/>
  <c r="L55" i="1"/>
  <c r="L41" i="1"/>
  <c r="L23" i="1"/>
  <c r="L29" i="1"/>
  <c r="L72" i="1"/>
  <c r="L34" i="1"/>
  <c r="L73" i="1"/>
  <c r="L46" i="1"/>
  <c r="L31" i="1"/>
  <c r="L71" i="1"/>
  <c r="L5" i="1"/>
  <c r="L14" i="1"/>
  <c r="L4" i="1"/>
  <c r="L19" i="1"/>
  <c r="L80" i="1"/>
  <c r="L11" i="1"/>
  <c r="L18" i="1"/>
  <c r="L16" i="1"/>
  <c r="L17" i="1"/>
  <c r="L13" i="1"/>
  <c r="L79" i="1"/>
  <c r="L78" i="1"/>
  <c r="L92" i="1"/>
  <c r="L12" i="1"/>
  <c r="L10" i="1"/>
  <c r="L89" i="1"/>
  <c r="L76" i="1"/>
  <c r="L86" i="1"/>
  <c r="L77" i="1"/>
  <c r="L88" i="1"/>
  <c r="L82" i="1"/>
  <c r="L90" i="1"/>
  <c r="L91" i="1"/>
  <c r="L83" i="1"/>
  <c r="L85" i="1"/>
  <c r="L84" i="1"/>
  <c r="M59" i="1" l="1"/>
  <c r="M5" i="1"/>
  <c r="M55" i="1"/>
  <c r="M7" i="1"/>
  <c r="M52" i="1"/>
  <c r="M6" i="1"/>
  <c r="M43" i="1"/>
  <c r="M54" i="1"/>
  <c r="M14" i="1"/>
  <c r="M50" i="1"/>
  <c r="M48" i="1"/>
  <c r="M47" i="1"/>
  <c r="M72" i="1"/>
  <c r="M8" i="1"/>
  <c r="M64" i="1"/>
  <c r="M25" i="1"/>
  <c r="M60" i="1"/>
  <c r="M22" i="1"/>
  <c r="M56" i="1"/>
  <c r="M4" i="1"/>
  <c r="M24" i="1"/>
  <c r="M49" i="1"/>
  <c r="M20" i="1"/>
  <c r="M46" i="1"/>
  <c r="M34" i="1"/>
  <c r="M42" i="1"/>
  <c r="M67" i="1"/>
  <c r="M18" i="1"/>
  <c r="M44" i="1"/>
  <c r="M38" i="1"/>
  <c r="M41" i="1"/>
  <c r="M37" i="1"/>
  <c r="N3" i="1"/>
  <c r="M80" i="1"/>
  <c r="M62" i="1"/>
  <c r="M40" i="1"/>
  <c r="M74" i="1"/>
  <c r="M36" i="1"/>
  <c r="M71" i="1"/>
  <c r="M32" i="1"/>
  <c r="M58" i="1"/>
  <c r="M73" i="1"/>
  <c r="M35" i="1"/>
  <c r="M70" i="1"/>
  <c r="M31" i="1"/>
  <c r="M66" i="1"/>
  <c r="M28" i="1"/>
  <c r="M53" i="1"/>
  <c r="M68" i="1"/>
  <c r="M30" i="1"/>
  <c r="M65" i="1"/>
  <c r="M26" i="1"/>
  <c r="M61" i="1"/>
  <c r="M23" i="1"/>
  <c r="M29" i="1"/>
  <c r="M92" i="1"/>
  <c r="M19" i="1"/>
  <c r="M17" i="1"/>
  <c r="M16" i="1"/>
  <c r="M86" i="1"/>
  <c r="M13" i="1"/>
  <c r="M11" i="1"/>
  <c r="M12" i="1"/>
  <c r="M10" i="1"/>
  <c r="M78" i="1"/>
  <c r="M77" i="1"/>
  <c r="M79" i="1"/>
  <c r="M76" i="1"/>
  <c r="M89" i="1"/>
  <c r="M90" i="1"/>
  <c r="M91" i="1"/>
  <c r="M88" i="1"/>
  <c r="M84" i="1"/>
  <c r="M83" i="1"/>
  <c r="M85" i="1"/>
  <c r="M82" i="1"/>
  <c r="N44" i="1" l="1"/>
  <c r="N31" i="1"/>
  <c r="N26" i="1"/>
  <c r="N28" i="1"/>
  <c r="N23" i="1"/>
  <c r="N24" i="1"/>
  <c r="N25" i="1"/>
  <c r="N73" i="1"/>
  <c r="N35" i="1"/>
  <c r="N5" i="1"/>
  <c r="N20" i="1"/>
  <c r="N6" i="1"/>
  <c r="N17" i="1"/>
  <c r="N62" i="1"/>
  <c r="O3" i="1"/>
  <c r="N54" i="1"/>
  <c r="N55" i="1"/>
  <c r="N41" i="1"/>
  <c r="N47" i="1"/>
  <c r="N42" i="1"/>
  <c r="N48" i="1"/>
  <c r="N29" i="1"/>
  <c r="N68" i="1"/>
  <c r="N8" i="1"/>
  <c r="N74" i="1"/>
  <c r="N71" i="1"/>
  <c r="N80" i="1"/>
  <c r="N72" i="1"/>
  <c r="N53" i="1"/>
  <c r="N64" i="1"/>
  <c r="N70" i="1"/>
  <c r="N60" i="1"/>
  <c r="N66" i="1"/>
  <c r="N61" i="1"/>
  <c r="N67" i="1"/>
  <c r="N43" i="1"/>
  <c r="N65" i="1"/>
  <c r="N58" i="1"/>
  <c r="N49" i="1"/>
  <c r="N36" i="1"/>
  <c r="N19" i="1"/>
  <c r="N92" i="1"/>
  <c r="N4" i="1"/>
  <c r="N56" i="1"/>
  <c r="N37" i="1"/>
  <c r="N22" i="1"/>
  <c r="N7" i="1"/>
  <c r="N59" i="1"/>
  <c r="N50" i="1"/>
  <c r="N52" i="1"/>
  <c r="N38" i="1"/>
  <c r="N32" i="1"/>
  <c r="N14" i="1"/>
  <c r="N30" i="1"/>
  <c r="N46" i="1"/>
  <c r="N34" i="1"/>
  <c r="N40" i="1"/>
  <c r="N86" i="1"/>
  <c r="N10" i="1"/>
  <c r="N18" i="1"/>
  <c r="N16" i="1"/>
  <c r="N12" i="1"/>
  <c r="N13" i="1"/>
  <c r="N11" i="1"/>
  <c r="N79" i="1"/>
  <c r="N77" i="1"/>
  <c r="N76" i="1"/>
  <c r="N78" i="1"/>
  <c r="N91" i="1"/>
  <c r="N90" i="1"/>
  <c r="N88" i="1"/>
  <c r="N89" i="1"/>
  <c r="N83" i="1"/>
  <c r="N84" i="1"/>
  <c r="N82" i="1"/>
  <c r="N85" i="1"/>
  <c r="O41" i="1" l="1"/>
  <c r="O49" i="1"/>
  <c r="O52" i="1"/>
  <c r="O14" i="1"/>
  <c r="O64" i="1"/>
  <c r="O48" i="1"/>
  <c r="O6" i="1"/>
  <c r="O74" i="1"/>
  <c r="O44" i="1"/>
  <c r="O47" i="1"/>
  <c r="O59" i="1"/>
  <c r="O43" i="1"/>
  <c r="O86" i="1"/>
  <c r="O36" i="1"/>
  <c r="O54" i="1"/>
  <c r="O16" i="1"/>
  <c r="O19" i="1"/>
  <c r="O60" i="1"/>
  <c r="O32" i="1"/>
  <c r="O29" i="1"/>
  <c r="O55" i="1"/>
  <c r="O28" i="1"/>
  <c r="O24" i="1"/>
  <c r="O50" i="1"/>
  <c r="O92" i="1"/>
  <c r="O61" i="1"/>
  <c r="O23" i="1"/>
  <c r="O20" i="1"/>
  <c r="O58" i="1"/>
  <c r="O7" i="1"/>
  <c r="O70" i="1"/>
  <c r="O31" i="1"/>
  <c r="O18" i="1"/>
  <c r="O42" i="1"/>
  <c r="O40" i="1"/>
  <c r="O38" i="1"/>
  <c r="O71" i="1"/>
  <c r="O67" i="1"/>
  <c r="O66" i="1"/>
  <c r="O62" i="1"/>
  <c r="O65" i="1"/>
  <c r="O26" i="1"/>
  <c r="O80" i="1"/>
  <c r="O37" i="1"/>
  <c r="O35" i="1"/>
  <c r="O72" i="1"/>
  <c r="O34" i="1"/>
  <c r="O4" i="1"/>
  <c r="O22" i="1"/>
  <c r="O30" i="1"/>
  <c r="O8" i="1"/>
  <c r="O25" i="1"/>
  <c r="O46" i="1"/>
  <c r="O73" i="1"/>
  <c r="O56" i="1"/>
  <c r="O5" i="1"/>
  <c r="O68" i="1"/>
  <c r="O53" i="1"/>
  <c r="O17" i="1"/>
  <c r="O13" i="1"/>
  <c r="O11" i="1"/>
  <c r="O12" i="1"/>
  <c r="O10" i="1"/>
  <c r="O78" i="1"/>
  <c r="O77" i="1"/>
  <c r="O79" i="1"/>
  <c r="O76" i="1"/>
  <c r="O90" i="1"/>
  <c r="O89" i="1"/>
  <c r="O88" i="1"/>
  <c r="O91" i="1"/>
  <c r="O85" i="1"/>
  <c r="O83" i="1"/>
  <c r="O84" i="1"/>
  <c r="O82" i="1"/>
</calcChain>
</file>

<file path=xl/sharedStrings.xml><?xml version="1.0" encoding="utf-8"?>
<sst xmlns="http://schemas.openxmlformats.org/spreadsheetml/2006/main" count="1255" uniqueCount="23">
  <si>
    <t>Start Date</t>
  </si>
  <si>
    <t>Utility</t>
  </si>
  <si>
    <t>Term</t>
  </si>
  <si>
    <t>Oncor</t>
  </si>
  <si>
    <t>Centerpoint</t>
  </si>
  <si>
    <t>TNMP</t>
  </si>
  <si>
    <t>Type</t>
  </si>
  <si>
    <t>HI</t>
  </si>
  <si>
    <t>MED</t>
  </si>
  <si>
    <t>LO</t>
  </si>
  <si>
    <t>AEP Central</t>
  </si>
  <si>
    <t>AEP North</t>
  </si>
  <si>
    <t>Zone</t>
  </si>
  <si>
    <t>Houston</t>
  </si>
  <si>
    <t>North</t>
  </si>
  <si>
    <t>South</t>
  </si>
  <si>
    <t>West</t>
  </si>
  <si>
    <t>Start_Date</t>
  </si>
  <si>
    <t>End_Date</t>
  </si>
  <si>
    <t>Base Price</t>
  </si>
  <si>
    <t>Final Price</t>
  </si>
  <si>
    <t>Add Broker Commission:</t>
  </si>
  <si>
    <t>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</si>
</sst>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B9CD3"/>
        <bgColor indexed="64"/>
      </patternFill>
    </fill>
    <fill>
      <patternFill patternType="solid">
        <fgColor rgb="FF13294B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2" borderId="0" xfId="0" applyFont="1" applyFill="1"/>
    <xf numFmtId="0" fontId="3" fillId="0" borderId="0" xfId="0" applyFont="1"/>
    <xf numFmtId="14" fontId="4" fillId="0" borderId="0" xfId="0" applyNumberFormat="1" applyFont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3" fillId="0" borderId="15" xfId="0" applyFont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164" fontId="3" fillId="0" borderId="17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8" xfId="1" applyNumberFormat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164" fontId="3" fillId="0" borderId="12" xfId="1" applyNumberFormat="1" applyFont="1" applyFill="1" applyBorder="1" applyAlignment="1">
      <alignment horizontal="center"/>
    </xf>
    <xf numFmtId="164" fontId="3" fillId="0" borderId="20" xfId="1" applyNumberFormat="1" applyFont="1" applyFill="1" applyBorder="1" applyAlignment="1">
      <alignment horizontal="center"/>
    </xf>
    <xf numFmtId="164" fontId="3" fillId="0" borderId="9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164" fontId="8" fillId="2" borderId="16" xfId="1" applyNumberFormat="1" applyFont="1" applyFill="1" applyBorder="1" applyAlignment="1" applyProtection="1">
      <protection locked="0"/>
    </xf>
  </cellXfs>
  <cellStyles count="2">
    <cellStyle name="Currency" xfId="1" builtinId="4"/>
    <cellStyle name="Normal" xfId="0" builtinId="0"/>
  </cellStyles>
  <dxfs count="1">
    <dxf>
      <font>
        <color rgb="FF13294B"/>
      </font>
      <fill>
        <patternFill>
          <bgColor rgb="FF13294B"/>
        </patternFill>
      </fill>
    </dxf>
  </dxfs>
  <tableStyles count="0" defaultTableStyle="TableStyleMedium2" defaultPivotStyle="PivotStyleLight16"/>
  <colors>
    <mruColors>
      <color rgb="FFE75525"/>
      <color rgb="FF414042"/>
      <color rgb="FF13294B"/>
      <color rgb="FFE755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161925</xdr:rowOff>
    </xdr:from>
    <xdr:to>
      <xdr:col>0</xdr:col>
      <xdr:colOff>1824370</xdr:colOff>
      <xdr:row>7</xdr:row>
      <xdr:rowOff>54171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17096-D1A0-4A37-B1F5-EAE396687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71475"/>
          <a:ext cx="1633870" cy="106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BD6B-0353-4D04-B161-D1EEA4B1BF23}">
  <sheetPr codeName="Sheet1"/>
  <dimension ref="A1:S92"/>
  <sheetViews>
    <sheetView showGridLines="0" tabSelected="1" workbookViewId="0">
      <selection activeCell="C1" sqref="C1"/>
    </sheetView>
  </sheetViews>
  <sheetFormatPr defaultRowHeight="15" x14ac:dyDescent="0.2"/>
  <cols>
    <col min="1" max="1" width="30.7109375" style="7" customWidth="1"/>
    <col min="2" max="2" width="1.7109375" style="7" customWidth="1"/>
    <col min="3" max="3" width="20.7109375" style="12" customWidth="1"/>
    <col min="4" max="4" width="0.28515625" style="9" customWidth="1"/>
    <col min="5" max="5" width="15.7109375" style="9" customWidth="1"/>
    <col min="6" max="6" width="0.28515625" style="7" customWidth="1"/>
    <col min="7" max="7" width="12.7109375" style="10" customWidth="1"/>
    <col min="8" max="8" width="0.28515625" style="7" customWidth="1"/>
    <col min="9" max="9" width="12.7109375" style="10" customWidth="1"/>
    <col min="10" max="11" width="14.7109375" style="10" customWidth="1"/>
    <col min="12" max="12" width="14.7109375" style="7" customWidth="1"/>
    <col min="13" max="15" width="14.7109375" style="10" customWidth="1"/>
    <col min="16" max="16" width="9.140625" style="7"/>
    <col min="17" max="17" width="25.7109375" style="7" customWidth="1"/>
    <col min="18" max="18" width="14.7109375" style="7" customWidth="1"/>
    <col min="19" max="16384" width="9.140625" style="7"/>
  </cols>
  <sheetData>
    <row r="1" spans="1:19" ht="18.75" thickBot="1" x14ac:dyDescent="0.25">
      <c r="A1" s="6"/>
      <c r="C1" s="8">
        <v>43678</v>
      </c>
      <c r="L1" s="11"/>
      <c r="O1" s="11"/>
      <c r="Q1" s="42" t="str">
        <f>IFERROR(IF($R$3=0,"*No Commission Included*",""),"")</f>
        <v>*No Commission Included*</v>
      </c>
      <c r="R1" s="42"/>
    </row>
    <row r="2" spans="1:19" ht="16.5" thickBot="1" x14ac:dyDescent="0.3">
      <c r="A2" s="6"/>
      <c r="F2" s="10"/>
      <c r="H2" s="10"/>
      <c r="I2" s="7"/>
      <c r="J2" s="43" t="s">
        <v>0</v>
      </c>
      <c r="K2" s="44"/>
      <c r="L2" s="44"/>
      <c r="M2" s="44"/>
      <c r="N2" s="44"/>
      <c r="O2" s="45"/>
      <c r="Q2" s="42"/>
      <c r="R2" s="42"/>
    </row>
    <row r="3" spans="1:19" ht="15.75" thickBot="1" x14ac:dyDescent="0.3">
      <c r="A3" s="6"/>
      <c r="C3" s="13" t="s">
        <v>1</v>
      </c>
      <c r="E3" s="13" t="s">
        <v>12</v>
      </c>
      <c r="G3" s="14" t="s">
        <v>6</v>
      </c>
      <c r="I3" s="14" t="s">
        <v>2</v>
      </c>
      <c r="J3" s="15">
        <f>IFERROR(MIN(FlatFile!$D:$D),"")</f>
        <v>43678</v>
      </c>
      <c r="K3" s="15">
        <f>EDATE(J3,1)</f>
        <v>43709</v>
      </c>
      <c r="L3" s="15">
        <f t="shared" ref="L3" si="0">EDATE(K3,1)</f>
        <v>43739</v>
      </c>
      <c r="M3" s="15">
        <f t="shared" ref="M3" si="1">EDATE(L3,1)</f>
        <v>43770</v>
      </c>
      <c r="N3" s="15">
        <f t="shared" ref="N3" si="2">EDATE(M3,1)</f>
        <v>43800</v>
      </c>
      <c r="O3" s="15">
        <f t="shared" ref="O3" si="3">EDATE(N3,1)</f>
        <v>43831</v>
      </c>
      <c r="Q3" s="16" t="s">
        <v>21</v>
      </c>
      <c r="R3" s="46">
        <v>0</v>
      </c>
      <c r="S3" s="7" t="s">
        <v>22</v>
      </c>
    </row>
    <row r="4" spans="1:19" ht="14.25" x14ac:dyDescent="0.2">
      <c r="A4" s="6"/>
      <c r="C4" s="35" t="s">
        <v>3</v>
      </c>
      <c r="E4" s="40" t="s">
        <v>14</v>
      </c>
      <c r="G4" s="37" t="s">
        <v>7</v>
      </c>
      <c r="I4" s="17">
        <v>12</v>
      </c>
      <c r="J4" s="18">
        <f>IFERROR(SUMIFS(FlatFile!$H:$H,FlatFile!$B:$B,$C4,FlatFile!$A:$A,$E4,FlatFile!$C:$C,$G4,FlatFile!$F:$F,$I4,FlatFile!$D:$D,J$3),"")</f>
        <v>3.8899999999999997E-2</v>
      </c>
      <c r="K4" s="19">
        <f>IFERROR(SUMIFS(FlatFile!$H:$H,FlatFile!$B:$B,$C4,FlatFile!$A:$A,$E4,FlatFile!$C:$C,$G4,FlatFile!$F:$F,$I4,FlatFile!$D:$D,K$3),"")</f>
        <v>4.1779999999999998E-2</v>
      </c>
      <c r="L4" s="19">
        <f>IFERROR(SUMIFS(FlatFile!$H:$H,FlatFile!$B:$B,$C4,FlatFile!$A:$A,$E4,FlatFile!$C:$C,$G4,FlatFile!$F:$F,$I4,FlatFile!$D:$D,L$3),"")</f>
        <v>4.1640000000000003E-2</v>
      </c>
      <c r="M4" s="19">
        <f>IFERROR(SUMIFS(FlatFile!$H:$H,FlatFile!$B:$B,$C4,FlatFile!$A:$A,$E4,FlatFile!$C:$C,$G4,FlatFile!$F:$F,$I4,FlatFile!$D:$D,M$3),"")</f>
        <v>4.1520000000000001E-2</v>
      </c>
      <c r="N4" s="19">
        <f>IFERROR(SUMIFS(FlatFile!$H:$H,FlatFile!$B:$B,$C4,FlatFile!$A:$A,$E4,FlatFile!$C:$C,$G4,FlatFile!$F:$F,$I4,FlatFile!$D:$D,N$3),"")</f>
        <v>4.1509999999999998E-2</v>
      </c>
      <c r="O4" s="20">
        <f>IFERROR(SUMIFS(FlatFile!$H:$H,FlatFile!$B:$B,$C4,FlatFile!$A:$A,$E4,FlatFile!$C:$C,$G4,FlatFile!$F:$F,$I4,FlatFile!$D:$D,O$3),"")</f>
        <v>4.1610000000000001E-2</v>
      </c>
    </row>
    <row r="5" spans="1:19" ht="14.25" x14ac:dyDescent="0.2">
      <c r="A5" s="6"/>
      <c r="C5" s="36"/>
      <c r="E5" s="41"/>
      <c r="G5" s="38"/>
      <c r="I5" s="17">
        <v>18</v>
      </c>
      <c r="J5" s="21">
        <f>IFERROR(SUMIFS(FlatFile!$H:$H,FlatFile!$B:$B,$C4,FlatFile!$A:$A,$E4,FlatFile!$C:$C,$G4,FlatFile!$F:$F,$I5,FlatFile!$D:$D,J$3),"")</f>
        <v>4.0529999999999997E-2</v>
      </c>
      <c r="K5" s="22">
        <f>IFERROR(SUMIFS(FlatFile!$H:$H,FlatFile!$B:$B,$C4,FlatFile!$A:$A,$E4,FlatFile!$C:$C,$G4,FlatFile!$F:$F,$I5,FlatFile!$D:$D,K$3),"")</f>
        <v>3.8780000000000002E-2</v>
      </c>
      <c r="L5" s="22">
        <f>IFERROR(SUMIFS(FlatFile!$H:$H,FlatFile!$B:$B,$C4,FlatFile!$A:$A,$E4,FlatFile!$C:$C,$G4,FlatFile!$F:$F,$I5,FlatFile!$D:$D,L$3),"")</f>
        <v>3.8399999999999997E-2</v>
      </c>
      <c r="M5" s="22">
        <f>IFERROR(SUMIFS(FlatFile!$H:$H,FlatFile!$B:$B,$C4,FlatFile!$A:$A,$E4,FlatFile!$C:$C,$G4,FlatFile!$F:$F,$I5,FlatFile!$D:$D,M$3),"")</f>
        <v>3.8300000000000001E-2</v>
      </c>
      <c r="N5" s="22">
        <f>IFERROR(SUMIFS(FlatFile!$H:$H,FlatFile!$B:$B,$C4,FlatFile!$A:$A,$E4,FlatFile!$C:$C,$G4,FlatFile!$F:$F,$I5,FlatFile!$D:$D,N$3),"")</f>
        <v>3.8350000000000002E-2</v>
      </c>
      <c r="O5" s="23">
        <f>IFERROR(SUMIFS(FlatFile!$H:$H,FlatFile!$B:$B,$C4,FlatFile!$A:$A,$E4,FlatFile!$C:$C,$G4,FlatFile!$F:$F,$I5,FlatFile!$D:$D,O$3),"")</f>
        <v>3.882E-2</v>
      </c>
    </row>
    <row r="6" spans="1:19" ht="15.75" customHeight="1" x14ac:dyDescent="0.2">
      <c r="A6" s="6"/>
      <c r="C6" s="36"/>
      <c r="E6" s="41"/>
      <c r="G6" s="38"/>
      <c r="I6" s="17">
        <v>24</v>
      </c>
      <c r="J6" s="24">
        <f>IFERROR(SUMIFS(FlatFile!$H:$H,FlatFile!$B:$B,$C4,FlatFile!$A:$A,$E4,FlatFile!$C:$C,$G4,FlatFile!$F:$F,$I6,FlatFile!$D:$D,J$3),"")</f>
        <v>3.9759999999999997E-2</v>
      </c>
      <c r="K6" s="25">
        <f>IFERROR(SUMIFS(FlatFile!$H:$H,FlatFile!$B:$B,$C4,FlatFile!$A:$A,$E4,FlatFile!$C:$C,$G4,FlatFile!$F:$F,$I6,FlatFile!$D:$D,K$3),"")</f>
        <v>4.0629999999999999E-2</v>
      </c>
      <c r="L6" s="25">
        <f>IFERROR(SUMIFS(FlatFile!$H:$H,FlatFile!$B:$B,$C4,FlatFile!$A:$A,$E4,FlatFile!$C:$C,$G4,FlatFile!$F:$F,$I6,FlatFile!$D:$D,L$3),"")</f>
        <v>4.0469999999999999E-2</v>
      </c>
      <c r="M6" s="25">
        <f>IFERROR(SUMIFS(FlatFile!$H:$H,FlatFile!$B:$B,$C4,FlatFile!$A:$A,$E4,FlatFile!$C:$C,$G4,FlatFile!$F:$F,$I6,FlatFile!$D:$D,M$3),"")</f>
        <v>4.0309999999999999E-2</v>
      </c>
      <c r="N6" s="25">
        <f>IFERROR(SUMIFS(FlatFile!$H:$H,FlatFile!$B:$B,$C4,FlatFile!$A:$A,$E4,FlatFile!$C:$C,$G4,FlatFile!$F:$F,$I6,FlatFile!$D:$D,N$3),"")</f>
        <v>4.0280000000000003E-2</v>
      </c>
      <c r="O6" s="26">
        <f>IFERROR(SUMIFS(FlatFile!$H:$H,FlatFile!$B:$B,$C4,FlatFile!$A:$A,$E4,FlatFile!$C:$C,$G4,FlatFile!$F:$F,$I6,FlatFile!$D:$D,O$3),"")</f>
        <v>4.0259999999999997E-2</v>
      </c>
    </row>
    <row r="7" spans="1:19" ht="15.75" customHeight="1" x14ac:dyDescent="0.2">
      <c r="A7" s="6"/>
      <c r="C7" s="36"/>
      <c r="E7" s="41"/>
      <c r="G7" s="38"/>
      <c r="I7" s="17">
        <v>30</v>
      </c>
      <c r="J7" s="27">
        <f>IFERROR(SUMIFS(FlatFile!$H:$H,FlatFile!$B:$B,$C4,FlatFile!$A:$A,$E4,FlatFile!$C:$C,$G4,FlatFile!$F:$F,$I7,FlatFile!$D:$D,J$3),"")</f>
        <v>3.9870000000000003E-2</v>
      </c>
      <c r="K7" s="28">
        <f>IFERROR(SUMIFS(FlatFile!$H:$H,FlatFile!$B:$B,$C4,FlatFile!$A:$A,$E4,FlatFile!$C:$C,$G4,FlatFile!$F:$F,$I7,FlatFile!$D:$D,K$3),"")</f>
        <v>3.8809999999999997E-2</v>
      </c>
      <c r="L7" s="28">
        <f>IFERROR(SUMIFS(FlatFile!$H:$H,FlatFile!$B:$B,$C4,FlatFile!$A:$A,$E4,FlatFile!$C:$C,$G4,FlatFile!$F:$F,$I7,FlatFile!$D:$D,L$3),"")</f>
        <v>3.8550000000000001E-2</v>
      </c>
      <c r="M7" s="28">
        <f>IFERROR(SUMIFS(FlatFile!$H:$H,FlatFile!$B:$B,$C4,FlatFile!$A:$A,$E4,FlatFile!$C:$C,$G4,FlatFile!$F:$F,$I7,FlatFile!$D:$D,M$3),"")</f>
        <v>3.8440000000000002E-2</v>
      </c>
      <c r="N7" s="28">
        <f>IFERROR(SUMIFS(FlatFile!$H:$H,FlatFile!$B:$B,$C4,FlatFile!$A:$A,$E4,FlatFile!$C:$C,$G4,FlatFile!$F:$F,$I7,FlatFile!$D:$D,N$3),"")</f>
        <v>3.8429999999999999E-2</v>
      </c>
      <c r="O7" s="29">
        <f>IFERROR(SUMIFS(FlatFile!$H:$H,FlatFile!$B:$B,$C4,FlatFile!$A:$A,$E4,FlatFile!$C:$C,$G4,FlatFile!$F:$F,$I7,FlatFile!$D:$D,O$3),"")</f>
        <v>3.8649999999999997E-2</v>
      </c>
    </row>
    <row r="8" spans="1:19" thickBot="1" x14ac:dyDescent="0.25">
      <c r="A8" s="6"/>
      <c r="C8" s="36"/>
      <c r="E8" s="41"/>
      <c r="G8" s="39"/>
      <c r="I8" s="17">
        <v>36</v>
      </c>
      <c r="J8" s="30">
        <f>IFERROR(SUMIFS(FlatFile!$H:$H,FlatFile!$B:$B,$C4,FlatFile!$A:$A,$E4,FlatFile!$C:$C,$G4,FlatFile!$F:$F,$I8,FlatFile!$D:$D,J$3),"")</f>
        <v>3.9170000000000003E-2</v>
      </c>
      <c r="K8" s="31">
        <f>IFERROR(SUMIFS(FlatFile!$H:$H,FlatFile!$B:$B,$C4,FlatFile!$A:$A,$E4,FlatFile!$C:$C,$G4,FlatFile!$F:$F,$I8,FlatFile!$D:$D,K$3),"")</f>
        <v>3.959E-2</v>
      </c>
      <c r="L8" s="31">
        <f>IFERROR(SUMIFS(FlatFile!$H:$H,FlatFile!$B:$B,$C4,FlatFile!$A:$A,$E4,FlatFile!$C:$C,$G4,FlatFile!$F:$F,$I8,FlatFile!$D:$D,L$3),"")</f>
        <v>3.9449999999999999E-2</v>
      </c>
      <c r="M8" s="31">
        <f>IFERROR(SUMIFS(FlatFile!$H:$H,FlatFile!$B:$B,$C4,FlatFile!$A:$A,$E4,FlatFile!$C:$C,$G4,FlatFile!$F:$F,$I8,FlatFile!$D:$D,M$3),"")</f>
        <v>0</v>
      </c>
      <c r="N8" s="31">
        <f>IFERROR(SUMIFS(FlatFile!$H:$H,FlatFile!$B:$B,$C4,FlatFile!$A:$A,$E4,FlatFile!$C:$C,$G4,FlatFile!$F:$F,$I8,FlatFile!$D:$D,N$3),"")</f>
        <v>0</v>
      </c>
      <c r="O8" s="32">
        <f>IFERROR(SUMIFS(FlatFile!$H:$H,FlatFile!$B:$B,$C4,FlatFile!$A:$A,$E4,FlatFile!$C:$C,$G4,FlatFile!$F:$F,$I8,FlatFile!$D:$D,O$3),"")</f>
        <v>0</v>
      </c>
    </row>
    <row r="9" spans="1:19" ht="5.0999999999999996" customHeight="1" thickBot="1" x14ac:dyDescent="0.25">
      <c r="A9" s="6"/>
      <c r="C9" s="36"/>
      <c r="E9" s="41"/>
      <c r="J9" s="33"/>
      <c r="K9" s="33"/>
      <c r="L9" s="33"/>
      <c r="M9" s="33"/>
      <c r="N9" s="33"/>
      <c r="O9" s="33"/>
    </row>
    <row r="10" spans="1:19" ht="14.25" x14ac:dyDescent="0.2">
      <c r="A10" s="6"/>
      <c r="C10" s="36"/>
      <c r="E10" s="41"/>
      <c r="G10" s="37" t="s">
        <v>8</v>
      </c>
      <c r="I10" s="17">
        <v>12</v>
      </c>
      <c r="J10" s="18">
        <f>IFERROR(SUMIFS(FlatFile!$H:$H,FlatFile!$B:$B,$C4,FlatFile!$A:$A,$E4,FlatFile!$C:$C,$G10,FlatFile!$F:$F,$I10,FlatFile!$D:$D,J$3),"")</f>
        <v>4.129E-2</v>
      </c>
      <c r="K10" s="19">
        <f>IFERROR(SUMIFS(FlatFile!$H:$H,FlatFile!$B:$B,$C4,FlatFile!$A:$A,$E4,FlatFile!$C:$C,$G10,FlatFile!$F:$F,$I10,FlatFile!$D:$D,K$3),"")</f>
        <v>4.4990000000000002E-2</v>
      </c>
      <c r="L10" s="19">
        <f>IFERROR(SUMIFS(FlatFile!$H:$H,FlatFile!$B:$B,$C4,FlatFile!$A:$A,$E4,FlatFile!$C:$C,$G10,FlatFile!$F:$F,$I10,FlatFile!$D:$D,L$3),"")</f>
        <v>4.4850000000000001E-2</v>
      </c>
      <c r="M10" s="19">
        <f>IFERROR(SUMIFS(FlatFile!$H:$H,FlatFile!$B:$B,$C4,FlatFile!$A:$A,$E4,FlatFile!$C:$C,$G10,FlatFile!$F:$F,$I10,FlatFile!$D:$D,M$3),"")</f>
        <v>4.4740000000000002E-2</v>
      </c>
      <c r="N10" s="19">
        <f>IFERROR(SUMIFS(FlatFile!$H:$H,FlatFile!$B:$B,$C4,FlatFile!$A:$A,$E4,FlatFile!$C:$C,$G10,FlatFile!$F:$F,$I10,FlatFile!$D:$D,N$3),"")</f>
        <v>4.4749999999999998E-2</v>
      </c>
      <c r="O10" s="20">
        <f>IFERROR(SUMIFS(FlatFile!$H:$H,FlatFile!$B:$B,$C4,FlatFile!$A:$A,$E4,FlatFile!$C:$C,$G10,FlatFile!$F:$F,$I10,FlatFile!$D:$D,O$3),"")</f>
        <v>4.4839999999999998E-2</v>
      </c>
    </row>
    <row r="11" spans="1:19" ht="14.25" x14ac:dyDescent="0.2">
      <c r="A11" s="6"/>
      <c r="C11" s="36"/>
      <c r="E11" s="41"/>
      <c r="G11" s="38"/>
      <c r="I11" s="17">
        <v>18</v>
      </c>
      <c r="J11" s="21">
        <f>IFERROR(SUMIFS(FlatFile!$H:$H,FlatFile!$B:$B,$C4,FlatFile!$A:$A,$E4,FlatFile!$C:$C,$G10,FlatFile!$F:$F,$I11,FlatFile!$D:$D,J$3),"")</f>
        <v>4.3409999999999997E-2</v>
      </c>
      <c r="K11" s="22">
        <f>IFERROR(SUMIFS(FlatFile!$H:$H,FlatFile!$B:$B,$C4,FlatFile!$A:$A,$E4,FlatFile!$C:$C,$G10,FlatFile!$F:$F,$I11,FlatFile!$D:$D,K$3),"")</f>
        <v>4.1360000000000001E-2</v>
      </c>
      <c r="L11" s="22">
        <f>IFERROR(SUMIFS(FlatFile!$H:$H,FlatFile!$B:$B,$C4,FlatFile!$A:$A,$E4,FlatFile!$C:$C,$G10,FlatFile!$F:$F,$I11,FlatFile!$D:$D,L$3),"")</f>
        <v>4.0989999999999999E-2</v>
      </c>
      <c r="M11" s="22">
        <f>IFERROR(SUMIFS(FlatFile!$H:$H,FlatFile!$B:$B,$C4,FlatFile!$A:$A,$E4,FlatFile!$C:$C,$G10,FlatFile!$F:$F,$I11,FlatFile!$D:$D,M$3),"")</f>
        <v>4.0910000000000002E-2</v>
      </c>
      <c r="N11" s="22">
        <f>IFERROR(SUMIFS(FlatFile!$H:$H,FlatFile!$B:$B,$C4,FlatFile!$A:$A,$E4,FlatFile!$C:$C,$G10,FlatFile!$F:$F,$I11,FlatFile!$D:$D,N$3),"")</f>
        <v>4.095E-2</v>
      </c>
      <c r="O11" s="23">
        <f>IFERROR(SUMIFS(FlatFile!$H:$H,FlatFile!$B:$B,$C4,FlatFile!$A:$A,$E4,FlatFile!$C:$C,$G10,FlatFile!$F:$F,$I11,FlatFile!$D:$D,O$3),"")</f>
        <v>4.147E-2</v>
      </c>
    </row>
    <row r="12" spans="1:19" ht="15.75" customHeight="1" x14ac:dyDescent="0.2">
      <c r="A12" s="6"/>
      <c r="C12" s="36"/>
      <c r="E12" s="41"/>
      <c r="G12" s="38"/>
      <c r="I12" s="17">
        <v>24</v>
      </c>
      <c r="J12" s="24">
        <f>IFERROR(SUMIFS(FlatFile!$H:$H,FlatFile!$B:$B,$C4,FlatFile!$A:$A,$E4,FlatFile!$C:$C,$G10,FlatFile!$F:$F,$I12,FlatFile!$D:$D,J$3),"")</f>
        <v>4.2520000000000002E-2</v>
      </c>
      <c r="K12" s="25">
        <f>IFERROR(SUMIFS(FlatFile!$H:$H,FlatFile!$B:$B,$C4,FlatFile!$A:$A,$E4,FlatFile!$C:$C,$G10,FlatFile!$F:$F,$I12,FlatFile!$D:$D,K$3),"")</f>
        <v>4.369E-2</v>
      </c>
      <c r="L12" s="25">
        <f>IFERROR(SUMIFS(FlatFile!$H:$H,FlatFile!$B:$B,$C4,FlatFile!$A:$A,$E4,FlatFile!$C:$C,$G10,FlatFile!$F:$F,$I12,FlatFile!$D:$D,L$3),"")</f>
        <v>4.3520000000000003E-2</v>
      </c>
      <c r="M12" s="25">
        <f>IFERROR(SUMIFS(FlatFile!$H:$H,FlatFile!$B:$B,$C4,FlatFile!$A:$A,$E4,FlatFile!$C:$C,$G10,FlatFile!$F:$F,$I12,FlatFile!$D:$D,M$3),"")</f>
        <v>4.3380000000000002E-2</v>
      </c>
      <c r="N12" s="25">
        <f>IFERROR(SUMIFS(FlatFile!$H:$H,FlatFile!$B:$B,$C4,FlatFile!$A:$A,$E4,FlatFile!$C:$C,$G10,FlatFile!$F:$F,$I12,FlatFile!$D:$D,N$3),"")</f>
        <v>4.335E-2</v>
      </c>
      <c r="O12" s="26">
        <f>IFERROR(SUMIFS(FlatFile!$H:$H,FlatFile!$B:$B,$C4,FlatFile!$A:$A,$E4,FlatFile!$C:$C,$G10,FlatFile!$F:$F,$I12,FlatFile!$D:$D,O$3),"")</f>
        <v>4.333E-2</v>
      </c>
    </row>
    <row r="13" spans="1:19" ht="15.75" customHeight="1" x14ac:dyDescent="0.2">
      <c r="A13" s="6"/>
      <c r="C13" s="36"/>
      <c r="E13" s="41"/>
      <c r="G13" s="38"/>
      <c r="I13" s="17">
        <v>30</v>
      </c>
      <c r="J13" s="27">
        <f>IFERROR(SUMIFS(FlatFile!$H:$H,FlatFile!$B:$B,$C4,FlatFile!$A:$A,$E4,FlatFile!$C:$C,$G10,FlatFile!$F:$F,$I13,FlatFile!$D:$D,J$3),"")</f>
        <v>4.2759999999999999E-2</v>
      </c>
      <c r="K13" s="28">
        <f>IFERROR(SUMIFS(FlatFile!$H:$H,FlatFile!$B:$B,$C4,FlatFile!$A:$A,$E4,FlatFile!$C:$C,$G10,FlatFile!$F:$F,$I13,FlatFile!$D:$D,K$3),"")</f>
        <v>4.1529999999999997E-2</v>
      </c>
      <c r="L13" s="28">
        <f>IFERROR(SUMIFS(FlatFile!$H:$H,FlatFile!$B:$B,$C4,FlatFile!$A:$A,$E4,FlatFile!$C:$C,$G10,FlatFile!$F:$F,$I13,FlatFile!$D:$D,L$3),"")</f>
        <v>4.1279999999999997E-2</v>
      </c>
      <c r="M13" s="28">
        <f>IFERROR(SUMIFS(FlatFile!$H:$H,FlatFile!$B:$B,$C4,FlatFile!$A:$A,$E4,FlatFile!$C:$C,$G10,FlatFile!$F:$F,$I13,FlatFile!$D:$D,M$3),"")</f>
        <v>4.1180000000000001E-2</v>
      </c>
      <c r="N13" s="28">
        <f>IFERROR(SUMIFS(FlatFile!$H:$H,FlatFile!$B:$B,$C4,FlatFile!$A:$A,$E4,FlatFile!$C:$C,$G10,FlatFile!$F:$F,$I13,FlatFile!$D:$D,N$3),"")</f>
        <v>4.1180000000000001E-2</v>
      </c>
      <c r="O13" s="29">
        <f>IFERROR(SUMIFS(FlatFile!$H:$H,FlatFile!$B:$B,$C4,FlatFile!$A:$A,$E4,FlatFile!$C:$C,$G10,FlatFile!$F:$F,$I13,FlatFile!$D:$D,O$3),"")</f>
        <v>4.1419999999999998E-2</v>
      </c>
    </row>
    <row r="14" spans="1:19" thickBot="1" x14ac:dyDescent="0.25">
      <c r="A14" s="6"/>
      <c r="C14" s="36"/>
      <c r="E14" s="41"/>
      <c r="G14" s="39"/>
      <c r="I14" s="17">
        <v>36</v>
      </c>
      <c r="J14" s="30">
        <f>IFERROR(SUMIFS(FlatFile!$H:$H,FlatFile!$B:$B,$C4,FlatFile!$A:$A,$E4,FlatFile!$C:$C,$G10,FlatFile!$F:$F,$I14,FlatFile!$D:$D,J$3),"")</f>
        <v>4.1959999999999997E-2</v>
      </c>
      <c r="K14" s="31">
        <f>IFERROR(SUMIFS(FlatFile!$H:$H,FlatFile!$B:$B,$C4,FlatFile!$A:$A,$E4,FlatFile!$C:$C,$G10,FlatFile!$F:$F,$I14,FlatFile!$D:$D,K$3),"")</f>
        <v>4.2529999999999998E-2</v>
      </c>
      <c r="L14" s="31">
        <f>IFERROR(SUMIFS(FlatFile!$H:$H,FlatFile!$B:$B,$C4,FlatFile!$A:$A,$E4,FlatFile!$C:$C,$G10,FlatFile!$F:$F,$I14,FlatFile!$D:$D,L$3),"")</f>
        <v>4.2380000000000001E-2</v>
      </c>
      <c r="M14" s="31">
        <f>IFERROR(SUMIFS(FlatFile!$H:$H,FlatFile!$B:$B,$C4,FlatFile!$A:$A,$E4,FlatFile!$C:$C,$G10,FlatFile!$F:$F,$I14,FlatFile!$D:$D,M$3),"")</f>
        <v>0</v>
      </c>
      <c r="N14" s="31">
        <f>IFERROR(SUMIFS(FlatFile!$H:$H,FlatFile!$B:$B,$C4,FlatFile!$A:$A,$E4,FlatFile!$C:$C,$G10,FlatFile!$F:$F,$I14,FlatFile!$D:$D,N$3),"")</f>
        <v>0</v>
      </c>
      <c r="O14" s="32">
        <f>IFERROR(SUMIFS(FlatFile!$H:$H,FlatFile!$B:$B,$C4,FlatFile!$A:$A,$E4,FlatFile!$C:$C,$G10,FlatFile!$F:$F,$I14,FlatFile!$D:$D,O$3),"")</f>
        <v>0</v>
      </c>
    </row>
    <row r="15" spans="1:19" ht="5.0999999999999996" customHeight="1" thickBot="1" x14ac:dyDescent="0.25">
      <c r="A15" s="6"/>
      <c r="C15" s="36"/>
      <c r="E15" s="41"/>
      <c r="J15" s="33"/>
      <c r="K15" s="33"/>
      <c r="L15" s="33"/>
      <c r="M15" s="33"/>
      <c r="N15" s="33"/>
      <c r="O15" s="33"/>
    </row>
    <row r="16" spans="1:19" ht="14.25" x14ac:dyDescent="0.2">
      <c r="A16" s="6"/>
      <c r="C16" s="36"/>
      <c r="E16" s="41"/>
      <c r="G16" s="37" t="s">
        <v>9</v>
      </c>
      <c r="I16" s="17">
        <v>12</v>
      </c>
      <c r="J16" s="18">
        <f>IFERROR(SUMIFS(FlatFile!$H:$H,FlatFile!$B:$B,$C4,FlatFile!$A:$A,$E4,FlatFile!$C:$C,$G16,FlatFile!$F:$F,$I16,FlatFile!$D:$D,J$3),"")</f>
        <v>4.5539999999999997E-2</v>
      </c>
      <c r="K16" s="19">
        <f>IFERROR(SUMIFS(FlatFile!$H:$H,FlatFile!$B:$B,$C4,FlatFile!$A:$A,$E4,FlatFile!$C:$C,$G16,FlatFile!$F:$F,$I16,FlatFile!$D:$D,K$3),"")</f>
        <v>5.0729999999999997E-2</v>
      </c>
      <c r="L16" s="19">
        <f>IFERROR(SUMIFS(FlatFile!$H:$H,FlatFile!$B:$B,$C4,FlatFile!$A:$A,$E4,FlatFile!$C:$C,$G16,FlatFile!$F:$F,$I16,FlatFile!$D:$D,L$3),"")</f>
        <v>5.0630000000000001E-2</v>
      </c>
      <c r="M16" s="19">
        <f>IFERROR(SUMIFS(FlatFile!$H:$H,FlatFile!$B:$B,$C4,FlatFile!$A:$A,$E4,FlatFile!$C:$C,$G16,FlatFile!$F:$F,$I16,FlatFile!$D:$D,M$3),"")</f>
        <v>5.0569999999999997E-2</v>
      </c>
      <c r="N16" s="19">
        <f>IFERROR(SUMIFS(FlatFile!$H:$H,FlatFile!$B:$B,$C4,FlatFile!$A:$A,$E4,FlatFile!$C:$C,$G16,FlatFile!$F:$F,$I16,FlatFile!$D:$D,N$3),"")</f>
        <v>5.0599999999999999E-2</v>
      </c>
      <c r="O16" s="20">
        <f>IFERROR(SUMIFS(FlatFile!$H:$H,FlatFile!$B:$B,$C4,FlatFile!$A:$A,$E4,FlatFile!$C:$C,$G16,FlatFile!$F:$F,$I16,FlatFile!$D:$D,O$3),"")</f>
        <v>5.0709999999999998E-2</v>
      </c>
    </row>
    <row r="17" spans="1:15" ht="14.25" x14ac:dyDescent="0.2">
      <c r="A17" s="6"/>
      <c r="C17" s="36"/>
      <c r="E17" s="41"/>
      <c r="G17" s="38"/>
      <c r="I17" s="17">
        <v>18</v>
      </c>
      <c r="J17" s="21">
        <f>IFERROR(SUMIFS(FlatFile!$H:$H,FlatFile!$B:$B,$C4,FlatFile!$A:$A,$E4,FlatFile!$C:$C,$G16,FlatFile!$F:$F,$I17,FlatFile!$D:$D,J$3),"")</f>
        <v>4.8509999999999998E-2</v>
      </c>
      <c r="K17" s="22">
        <f>IFERROR(SUMIFS(FlatFile!$H:$H,FlatFile!$B:$B,$C4,FlatFile!$A:$A,$E4,FlatFile!$C:$C,$G16,FlatFile!$F:$F,$I17,FlatFile!$D:$D,K$3),"")</f>
        <v>4.6100000000000002E-2</v>
      </c>
      <c r="L17" s="22">
        <f>IFERROR(SUMIFS(FlatFile!$H:$H,FlatFile!$B:$B,$C4,FlatFile!$A:$A,$E4,FlatFile!$C:$C,$G16,FlatFile!$F:$F,$I17,FlatFile!$D:$D,L$3),"")</f>
        <v>4.5740000000000003E-2</v>
      </c>
      <c r="M17" s="22">
        <f>IFERROR(SUMIFS(FlatFile!$H:$H,FlatFile!$B:$B,$C4,FlatFile!$A:$A,$E4,FlatFile!$C:$C,$G16,FlatFile!$F:$F,$I17,FlatFile!$D:$D,M$3),"")</f>
        <v>4.573E-2</v>
      </c>
      <c r="N17" s="22">
        <f>IFERROR(SUMIFS(FlatFile!$H:$H,FlatFile!$B:$B,$C4,FlatFile!$A:$A,$E4,FlatFile!$C:$C,$G16,FlatFile!$F:$F,$I17,FlatFile!$D:$D,N$3),"")</f>
        <v>4.582E-2</v>
      </c>
      <c r="O17" s="23">
        <f>IFERROR(SUMIFS(FlatFile!$H:$H,FlatFile!$B:$B,$C4,FlatFile!$A:$A,$E4,FlatFile!$C:$C,$G16,FlatFile!$F:$F,$I17,FlatFile!$D:$D,O$3),"")</f>
        <v>4.6519999999999999E-2</v>
      </c>
    </row>
    <row r="18" spans="1:15" ht="15.75" customHeight="1" x14ac:dyDescent="0.2">
      <c r="A18" s="6"/>
      <c r="C18" s="36"/>
      <c r="E18" s="41"/>
      <c r="G18" s="38"/>
      <c r="I18" s="17">
        <v>24</v>
      </c>
      <c r="J18" s="24">
        <f>IFERROR(SUMIFS(FlatFile!$H:$H,FlatFile!$B:$B,$C4,FlatFile!$A:$A,$E4,FlatFile!$C:$C,$G16,FlatFile!$F:$F,$I18,FlatFile!$D:$D,J$3),"")</f>
        <v>4.7600000000000003E-2</v>
      </c>
      <c r="K18" s="25">
        <f>IFERROR(SUMIFS(FlatFile!$H:$H,FlatFile!$B:$B,$C4,FlatFile!$A:$A,$E4,FlatFile!$C:$C,$G16,FlatFile!$F:$F,$I18,FlatFile!$D:$D,K$3),"")</f>
        <v>4.9360000000000001E-2</v>
      </c>
      <c r="L18" s="25">
        <f>IFERROR(SUMIFS(FlatFile!$H:$H,FlatFile!$B:$B,$C4,FlatFile!$A:$A,$E4,FlatFile!$C:$C,$G16,FlatFile!$F:$F,$I18,FlatFile!$D:$D,L$3),"")</f>
        <v>4.9209999999999997E-2</v>
      </c>
      <c r="M18" s="25">
        <f>IFERROR(SUMIFS(FlatFile!$H:$H,FlatFile!$B:$B,$C4,FlatFile!$A:$A,$E4,FlatFile!$C:$C,$G16,FlatFile!$F:$F,$I18,FlatFile!$D:$D,M$3),"")</f>
        <v>4.9099999999999998E-2</v>
      </c>
      <c r="N18" s="25">
        <f>IFERROR(SUMIFS(FlatFile!$H:$H,FlatFile!$B:$B,$C4,FlatFile!$A:$A,$E4,FlatFile!$C:$C,$G16,FlatFile!$F:$F,$I18,FlatFile!$D:$D,N$3),"")</f>
        <v>4.9079999999999999E-2</v>
      </c>
      <c r="O18" s="26">
        <f>IFERROR(SUMIFS(FlatFile!$H:$H,FlatFile!$B:$B,$C4,FlatFile!$A:$A,$E4,FlatFile!$C:$C,$G16,FlatFile!$F:$F,$I18,FlatFile!$D:$D,O$3),"")</f>
        <v>4.9079999999999999E-2</v>
      </c>
    </row>
    <row r="19" spans="1:15" ht="15.75" customHeight="1" x14ac:dyDescent="0.2">
      <c r="A19" s="6"/>
      <c r="C19" s="36"/>
      <c r="E19" s="41"/>
      <c r="G19" s="38"/>
      <c r="I19" s="17">
        <v>30</v>
      </c>
      <c r="J19" s="27">
        <f>IFERROR(SUMIFS(FlatFile!$H:$H,FlatFile!$B:$B,$C4,FlatFile!$A:$A,$E4,FlatFile!$C:$C,$G16,FlatFile!$F:$F,$I19,FlatFile!$D:$D,J$3),"")</f>
        <v>4.8090000000000001E-2</v>
      </c>
      <c r="K19" s="28">
        <f>IFERROR(SUMIFS(FlatFile!$H:$H,FlatFile!$B:$B,$C4,FlatFile!$A:$A,$E4,FlatFile!$C:$C,$G16,FlatFile!$F:$F,$I19,FlatFile!$D:$D,K$3),"")</f>
        <v>4.6649999999999997E-2</v>
      </c>
      <c r="L19" s="28">
        <f>IFERROR(SUMIFS(FlatFile!$H:$H,FlatFile!$B:$B,$C4,FlatFile!$A:$A,$E4,FlatFile!$C:$C,$G16,FlatFile!$F:$F,$I19,FlatFile!$D:$D,L$3),"")</f>
        <v>4.6429999999999999E-2</v>
      </c>
      <c r="M19" s="28">
        <f>IFERROR(SUMIFS(FlatFile!$H:$H,FlatFile!$B:$B,$C4,FlatFile!$A:$A,$E4,FlatFile!$C:$C,$G16,FlatFile!$F:$F,$I19,FlatFile!$D:$D,M$3),"")</f>
        <v>4.6399999999999997E-2</v>
      </c>
      <c r="N19" s="28">
        <f>IFERROR(SUMIFS(FlatFile!$H:$H,FlatFile!$B:$B,$C4,FlatFile!$A:$A,$E4,FlatFile!$C:$C,$G16,FlatFile!$F:$F,$I19,FlatFile!$D:$D,N$3),"")</f>
        <v>4.6420000000000003E-2</v>
      </c>
      <c r="O19" s="29">
        <f>IFERROR(SUMIFS(FlatFile!$H:$H,FlatFile!$B:$B,$C4,FlatFile!$A:$A,$E4,FlatFile!$C:$C,$G16,FlatFile!$F:$F,$I19,FlatFile!$D:$D,O$3),"")</f>
        <v>4.6769999999999999E-2</v>
      </c>
    </row>
    <row r="20" spans="1:15" thickBot="1" x14ac:dyDescent="0.25">
      <c r="A20" s="6"/>
      <c r="C20" s="36"/>
      <c r="E20" s="41"/>
      <c r="G20" s="39"/>
      <c r="I20" s="17">
        <v>36</v>
      </c>
      <c r="J20" s="30">
        <f>IFERROR(SUMIFS(FlatFile!$H:$H,FlatFile!$B:$B,$C4,FlatFile!$A:$A,$E4,FlatFile!$C:$C,$G16,FlatFile!$F:$F,$I20,FlatFile!$D:$D,J$3),"")</f>
        <v>4.7230000000000001E-2</v>
      </c>
      <c r="K20" s="31">
        <f>IFERROR(SUMIFS(FlatFile!$H:$H,FlatFile!$B:$B,$C4,FlatFile!$A:$A,$E4,FlatFile!$C:$C,$G16,FlatFile!$F:$F,$I20,FlatFile!$D:$D,K$3),"")</f>
        <v>4.8140000000000002E-2</v>
      </c>
      <c r="L20" s="31">
        <f>IFERROR(SUMIFS(FlatFile!$H:$H,FlatFile!$B:$B,$C4,FlatFile!$A:$A,$E4,FlatFile!$C:$C,$G16,FlatFile!$F:$F,$I20,FlatFile!$D:$D,L$3),"")</f>
        <v>4.8000000000000001E-2</v>
      </c>
      <c r="M20" s="31">
        <f>IFERROR(SUMIFS(FlatFile!$H:$H,FlatFile!$B:$B,$C4,FlatFile!$A:$A,$E4,FlatFile!$C:$C,$G16,FlatFile!$F:$F,$I20,FlatFile!$D:$D,M$3),"")</f>
        <v>0</v>
      </c>
      <c r="N20" s="31">
        <f>IFERROR(SUMIFS(FlatFile!$H:$H,FlatFile!$B:$B,$C4,FlatFile!$A:$A,$E4,FlatFile!$C:$C,$G16,FlatFile!$F:$F,$I20,FlatFile!$D:$D,N$3),"")</f>
        <v>0</v>
      </c>
      <c r="O20" s="32">
        <f>IFERROR(SUMIFS(FlatFile!$H:$H,FlatFile!$B:$B,$C4,FlatFile!$A:$A,$E4,FlatFile!$C:$C,$G16,FlatFile!$F:$F,$I20,FlatFile!$D:$D,O$3),"")</f>
        <v>0</v>
      </c>
    </row>
    <row r="21" spans="1:15" ht="5.0999999999999996" customHeight="1" thickBot="1" x14ac:dyDescent="0.3">
      <c r="A21" s="6"/>
      <c r="C21" s="34"/>
      <c r="J21" s="33"/>
      <c r="K21" s="33"/>
      <c r="L21" s="33"/>
      <c r="M21" s="33"/>
      <c r="N21" s="33"/>
      <c r="O21" s="33"/>
    </row>
    <row r="22" spans="1:15" ht="14.25" x14ac:dyDescent="0.2">
      <c r="A22" s="6"/>
      <c r="C22" s="35" t="s">
        <v>4</v>
      </c>
      <c r="E22" s="40" t="s">
        <v>13</v>
      </c>
      <c r="G22" s="37" t="s">
        <v>7</v>
      </c>
      <c r="I22" s="17">
        <v>12</v>
      </c>
      <c r="J22" s="18">
        <f>IFERROR(SUMIFS(FlatFile!$H:$H,FlatFile!$B:$B,$C22,FlatFile!$A:$A,$E22,FlatFile!$C:$C,$G22,FlatFile!$F:$F,$I22,FlatFile!$D:$D,J$3),"")</f>
        <v>4.0039999999999999E-2</v>
      </c>
      <c r="K22" s="19">
        <f>IFERROR(SUMIFS(FlatFile!$H:$H,FlatFile!$B:$B,$C22,FlatFile!$A:$A,$E22,FlatFile!$C:$C,$G22,FlatFile!$F:$F,$I22,FlatFile!$D:$D,K$3),"")</f>
        <v>4.3049999999999998E-2</v>
      </c>
      <c r="L22" s="19">
        <f>IFERROR(SUMIFS(FlatFile!$H:$H,FlatFile!$B:$B,$C22,FlatFile!$A:$A,$E22,FlatFile!$C:$C,$G22,FlatFile!$F:$F,$I22,FlatFile!$D:$D,L$3),"")</f>
        <v>4.2909999999999997E-2</v>
      </c>
      <c r="M22" s="19">
        <f>IFERROR(SUMIFS(FlatFile!$H:$H,FlatFile!$B:$B,$C22,FlatFile!$A:$A,$E22,FlatFile!$C:$C,$G22,FlatFile!$F:$F,$I22,FlatFile!$D:$D,M$3),"")</f>
        <v>4.2790000000000002E-2</v>
      </c>
      <c r="N22" s="19">
        <f>IFERROR(SUMIFS(FlatFile!$H:$H,FlatFile!$B:$B,$C22,FlatFile!$A:$A,$E22,FlatFile!$C:$C,$G22,FlatFile!$F:$F,$I22,FlatFile!$D:$D,N$3),"")</f>
        <v>4.2869999999999998E-2</v>
      </c>
      <c r="O22" s="20">
        <f>IFERROR(SUMIFS(FlatFile!$H:$H,FlatFile!$B:$B,$C22,FlatFile!$A:$A,$E22,FlatFile!$C:$C,$G22,FlatFile!$F:$F,$I22,FlatFile!$D:$D,O$3),"")</f>
        <v>4.2970000000000001E-2</v>
      </c>
    </row>
    <row r="23" spans="1:15" ht="14.25" x14ac:dyDescent="0.2">
      <c r="A23" s="6"/>
      <c r="C23" s="36"/>
      <c r="E23" s="41"/>
      <c r="G23" s="38"/>
      <c r="I23" s="17">
        <v>18</v>
      </c>
      <c r="J23" s="21">
        <f>IFERROR(SUMIFS(FlatFile!$H:$H,FlatFile!$B:$B,$C22,FlatFile!$A:$A,$E22,FlatFile!$C:$C,$G22,FlatFile!$F:$F,$I23,FlatFile!$D:$D,J$3),"")</f>
        <v>4.1700000000000001E-2</v>
      </c>
      <c r="K23" s="22">
        <f>IFERROR(SUMIFS(FlatFile!$H:$H,FlatFile!$B:$B,$C22,FlatFile!$A:$A,$E22,FlatFile!$C:$C,$G22,FlatFile!$F:$F,$I23,FlatFile!$D:$D,K$3),"")</f>
        <v>4.0079999999999998E-2</v>
      </c>
      <c r="L23" s="22">
        <f>IFERROR(SUMIFS(FlatFile!$H:$H,FlatFile!$B:$B,$C22,FlatFile!$A:$A,$E22,FlatFile!$C:$C,$G22,FlatFile!$F:$F,$I23,FlatFile!$D:$D,L$3),"")</f>
        <v>3.977E-2</v>
      </c>
      <c r="M23" s="22">
        <f>IFERROR(SUMIFS(FlatFile!$H:$H,FlatFile!$B:$B,$C22,FlatFile!$A:$A,$E22,FlatFile!$C:$C,$G22,FlatFile!$F:$F,$I23,FlatFile!$D:$D,M$3),"")</f>
        <v>3.9719999999999998E-2</v>
      </c>
      <c r="N23" s="22">
        <f>IFERROR(SUMIFS(FlatFile!$H:$H,FlatFile!$B:$B,$C22,FlatFile!$A:$A,$E22,FlatFile!$C:$C,$G22,FlatFile!$F:$F,$I23,FlatFile!$D:$D,N$3),"")</f>
        <v>3.986E-2</v>
      </c>
      <c r="O23" s="23">
        <f>IFERROR(SUMIFS(FlatFile!$H:$H,FlatFile!$B:$B,$C22,FlatFile!$A:$A,$E22,FlatFile!$C:$C,$G22,FlatFile!$F:$F,$I23,FlatFile!$D:$D,O$3),"")</f>
        <v>4.0379999999999999E-2</v>
      </c>
    </row>
    <row r="24" spans="1:15" ht="15.75" customHeight="1" x14ac:dyDescent="0.2">
      <c r="A24" s="6"/>
      <c r="C24" s="36"/>
      <c r="E24" s="41"/>
      <c r="G24" s="38"/>
      <c r="I24" s="17">
        <v>24</v>
      </c>
      <c r="J24" s="24">
        <f>IFERROR(SUMIFS(FlatFile!$H:$H,FlatFile!$B:$B,$C22,FlatFile!$A:$A,$E22,FlatFile!$C:$C,$G22,FlatFile!$F:$F,$I24,FlatFile!$D:$D,J$3),"")</f>
        <v>4.1110000000000001E-2</v>
      </c>
      <c r="K24" s="25">
        <f>IFERROR(SUMIFS(FlatFile!$H:$H,FlatFile!$B:$B,$C22,FlatFile!$A:$A,$E22,FlatFile!$C:$C,$G22,FlatFile!$F:$F,$I24,FlatFile!$D:$D,K$3),"")</f>
        <v>4.1980000000000003E-2</v>
      </c>
      <c r="L24" s="25">
        <f>IFERROR(SUMIFS(FlatFile!$H:$H,FlatFile!$B:$B,$C22,FlatFile!$A:$A,$E22,FlatFile!$C:$C,$G22,FlatFile!$F:$F,$I24,FlatFile!$D:$D,L$3),"")</f>
        <v>4.1840000000000002E-2</v>
      </c>
      <c r="M24" s="25">
        <f>IFERROR(SUMIFS(FlatFile!$H:$H,FlatFile!$B:$B,$C22,FlatFile!$A:$A,$E22,FlatFile!$C:$C,$G22,FlatFile!$F:$F,$I24,FlatFile!$D:$D,M$3),"")</f>
        <v>4.1739999999999999E-2</v>
      </c>
      <c r="N24" s="25">
        <f>IFERROR(SUMIFS(FlatFile!$H:$H,FlatFile!$B:$B,$C22,FlatFile!$A:$A,$E22,FlatFile!$C:$C,$G22,FlatFile!$F:$F,$I24,FlatFile!$D:$D,N$3),"")</f>
        <v>4.1759999999999999E-2</v>
      </c>
      <c r="O24" s="26">
        <f>IFERROR(SUMIFS(FlatFile!$H:$H,FlatFile!$B:$B,$C22,FlatFile!$A:$A,$E22,FlatFile!$C:$C,$G22,FlatFile!$F:$F,$I24,FlatFile!$D:$D,O$3),"")</f>
        <v>4.1779999999999998E-2</v>
      </c>
    </row>
    <row r="25" spans="1:15" ht="15.75" customHeight="1" x14ac:dyDescent="0.2">
      <c r="A25" s="6"/>
      <c r="C25" s="36"/>
      <c r="E25" s="41"/>
      <c r="G25" s="38"/>
      <c r="I25" s="17">
        <v>30</v>
      </c>
      <c r="J25" s="27">
        <f>IFERROR(SUMIFS(FlatFile!$H:$H,FlatFile!$B:$B,$C22,FlatFile!$A:$A,$E22,FlatFile!$C:$C,$G22,FlatFile!$F:$F,$I25,FlatFile!$D:$D,J$3),"")</f>
        <v>4.1250000000000002E-2</v>
      </c>
      <c r="K25" s="28">
        <f>IFERROR(SUMIFS(FlatFile!$H:$H,FlatFile!$B:$B,$C22,FlatFile!$A:$A,$E22,FlatFile!$C:$C,$G22,FlatFile!$F:$F,$I25,FlatFile!$D:$D,K$3),"")</f>
        <v>4.0250000000000001E-2</v>
      </c>
      <c r="L25" s="28">
        <f>IFERROR(SUMIFS(FlatFile!$H:$H,FlatFile!$B:$B,$C22,FlatFile!$A:$A,$E22,FlatFile!$C:$C,$G22,FlatFile!$F:$F,$I25,FlatFile!$D:$D,L$3),"")</f>
        <v>4.0039999999999999E-2</v>
      </c>
      <c r="M25" s="28">
        <f>IFERROR(SUMIFS(FlatFile!$H:$H,FlatFile!$B:$B,$C22,FlatFile!$A:$A,$E22,FlatFile!$C:$C,$G22,FlatFile!$F:$F,$I25,FlatFile!$D:$D,M$3),"")</f>
        <v>0.04</v>
      </c>
      <c r="N25" s="28">
        <f>IFERROR(SUMIFS(FlatFile!$H:$H,FlatFile!$B:$B,$C22,FlatFile!$A:$A,$E22,FlatFile!$C:$C,$G22,FlatFile!$F:$F,$I25,FlatFile!$D:$D,N$3),"")</f>
        <v>4.0070000000000001E-2</v>
      </c>
      <c r="O25" s="29">
        <f>IFERROR(SUMIFS(FlatFile!$H:$H,FlatFile!$B:$B,$C22,FlatFile!$A:$A,$E22,FlatFile!$C:$C,$G22,FlatFile!$F:$F,$I25,FlatFile!$D:$D,O$3),"")</f>
        <v>4.0329999999999998E-2</v>
      </c>
    </row>
    <row r="26" spans="1:15" thickBot="1" x14ac:dyDescent="0.25">
      <c r="A26" s="6"/>
      <c r="C26" s="36"/>
      <c r="E26" s="41"/>
      <c r="G26" s="39"/>
      <c r="I26" s="17">
        <v>36</v>
      </c>
      <c r="J26" s="30">
        <f>IFERROR(SUMIFS(FlatFile!$H:$H,FlatFile!$B:$B,$C22,FlatFile!$A:$A,$E22,FlatFile!$C:$C,$G22,FlatFile!$F:$F,$I26,FlatFile!$D:$D,J$3),"")</f>
        <v>4.0689999999999997E-2</v>
      </c>
      <c r="K26" s="31">
        <f>IFERROR(SUMIFS(FlatFile!$H:$H,FlatFile!$B:$B,$C22,FlatFile!$A:$A,$E22,FlatFile!$C:$C,$G22,FlatFile!$F:$F,$I26,FlatFile!$D:$D,K$3),"")</f>
        <v>4.1110000000000001E-2</v>
      </c>
      <c r="L26" s="31">
        <f>IFERROR(SUMIFS(FlatFile!$H:$H,FlatFile!$B:$B,$C22,FlatFile!$A:$A,$E22,FlatFile!$C:$C,$G22,FlatFile!$F:$F,$I26,FlatFile!$D:$D,L$3),"")</f>
        <v>4.1009999999999998E-2</v>
      </c>
      <c r="M26" s="31">
        <f>IFERROR(SUMIFS(FlatFile!$H:$H,FlatFile!$B:$B,$C22,FlatFile!$A:$A,$E22,FlatFile!$C:$C,$G22,FlatFile!$F:$F,$I26,FlatFile!$D:$D,M$3),"")</f>
        <v>0</v>
      </c>
      <c r="N26" s="31">
        <f>IFERROR(SUMIFS(FlatFile!$H:$H,FlatFile!$B:$B,$C22,FlatFile!$A:$A,$E22,FlatFile!$C:$C,$G22,FlatFile!$F:$F,$I26,FlatFile!$D:$D,N$3),"")</f>
        <v>0</v>
      </c>
      <c r="O26" s="32">
        <f>IFERROR(SUMIFS(FlatFile!$H:$H,FlatFile!$B:$B,$C22,FlatFile!$A:$A,$E22,FlatFile!$C:$C,$G22,FlatFile!$F:$F,$I26,FlatFile!$D:$D,O$3),"")</f>
        <v>0</v>
      </c>
    </row>
    <row r="27" spans="1:15" ht="5.0999999999999996" customHeight="1" thickBot="1" x14ac:dyDescent="0.25">
      <c r="A27" s="6"/>
      <c r="C27" s="36"/>
      <c r="E27" s="41"/>
      <c r="J27" s="33"/>
      <c r="K27" s="33"/>
      <c r="L27" s="33"/>
      <c r="M27" s="33"/>
      <c r="N27" s="33"/>
      <c r="O27" s="33"/>
    </row>
    <row r="28" spans="1:15" ht="14.25" x14ac:dyDescent="0.2">
      <c r="A28" s="6"/>
      <c r="C28" s="36"/>
      <c r="E28" s="41"/>
      <c r="G28" s="37" t="s">
        <v>8</v>
      </c>
      <c r="I28" s="17">
        <v>12</v>
      </c>
      <c r="J28" s="18">
        <f>IFERROR(SUMIFS(FlatFile!$H:$H,FlatFile!$B:$B,$C22,FlatFile!$A:$A,$E22,FlatFile!$C:$C,$G28,FlatFile!$F:$F,$I28,FlatFile!$D:$D,J$3),"")</f>
        <v>4.3470000000000002E-2</v>
      </c>
      <c r="K28" s="19">
        <f>IFERROR(SUMIFS(FlatFile!$H:$H,FlatFile!$B:$B,$C22,FlatFile!$A:$A,$E22,FlatFile!$C:$C,$G28,FlatFile!$F:$F,$I28,FlatFile!$D:$D,K$3),"")</f>
        <v>4.759E-2</v>
      </c>
      <c r="L28" s="19">
        <f>IFERROR(SUMIFS(FlatFile!$H:$H,FlatFile!$B:$B,$C22,FlatFile!$A:$A,$E22,FlatFile!$C:$C,$G28,FlatFile!$F:$F,$I28,FlatFile!$D:$D,L$3),"")</f>
        <v>4.7460000000000002E-2</v>
      </c>
      <c r="M28" s="19">
        <f>IFERROR(SUMIFS(FlatFile!$H:$H,FlatFile!$B:$B,$C22,FlatFile!$A:$A,$E22,FlatFile!$C:$C,$G28,FlatFile!$F:$F,$I28,FlatFile!$D:$D,M$3),"")</f>
        <v>4.7359999999999999E-2</v>
      </c>
      <c r="N28" s="19">
        <f>IFERROR(SUMIFS(FlatFile!$H:$H,FlatFile!$B:$B,$C22,FlatFile!$A:$A,$E22,FlatFile!$C:$C,$G28,FlatFile!$F:$F,$I28,FlatFile!$D:$D,N$3),"")</f>
        <v>4.7449999999999999E-2</v>
      </c>
      <c r="O28" s="20">
        <f>IFERROR(SUMIFS(FlatFile!$H:$H,FlatFile!$B:$B,$C22,FlatFile!$A:$A,$E22,FlatFile!$C:$C,$G28,FlatFile!$F:$F,$I28,FlatFile!$D:$D,O$3),"")</f>
        <v>4.7550000000000002E-2</v>
      </c>
    </row>
    <row r="29" spans="1:15" ht="14.25" x14ac:dyDescent="0.2">
      <c r="A29" s="6"/>
      <c r="C29" s="36"/>
      <c r="E29" s="41"/>
      <c r="G29" s="38"/>
      <c r="I29" s="17">
        <v>18</v>
      </c>
      <c r="J29" s="21">
        <f>IFERROR(SUMIFS(FlatFile!$H:$H,FlatFile!$B:$B,$C22,FlatFile!$A:$A,$E22,FlatFile!$C:$C,$G28,FlatFile!$F:$F,$I29,FlatFile!$D:$D,J$3),"")</f>
        <v>4.5749999999999999E-2</v>
      </c>
      <c r="K29" s="22">
        <f>IFERROR(SUMIFS(FlatFile!$H:$H,FlatFile!$B:$B,$C22,FlatFile!$A:$A,$E22,FlatFile!$C:$C,$G28,FlatFile!$F:$F,$I29,FlatFile!$D:$D,K$3),"")</f>
        <v>4.3770000000000003E-2</v>
      </c>
      <c r="L29" s="22">
        <f>IFERROR(SUMIFS(FlatFile!$H:$H,FlatFile!$B:$B,$C22,FlatFile!$A:$A,$E22,FlatFile!$C:$C,$G28,FlatFile!$F:$F,$I29,FlatFile!$D:$D,L$3),"")</f>
        <v>4.3459999999999999E-2</v>
      </c>
      <c r="M29" s="22">
        <f>IFERROR(SUMIFS(FlatFile!$H:$H,FlatFile!$B:$B,$C22,FlatFile!$A:$A,$E22,FlatFile!$C:$C,$G28,FlatFile!$F:$F,$I29,FlatFile!$D:$D,M$3),"")</f>
        <v>4.3430000000000003E-2</v>
      </c>
      <c r="N29" s="22">
        <f>IFERROR(SUMIFS(FlatFile!$H:$H,FlatFile!$B:$B,$C22,FlatFile!$A:$A,$E22,FlatFile!$C:$C,$G28,FlatFile!$F:$F,$I29,FlatFile!$D:$D,N$3),"")</f>
        <v>4.3580000000000001E-2</v>
      </c>
      <c r="O29" s="23">
        <f>IFERROR(SUMIFS(FlatFile!$H:$H,FlatFile!$B:$B,$C22,FlatFile!$A:$A,$E22,FlatFile!$C:$C,$G28,FlatFile!$F:$F,$I29,FlatFile!$D:$D,O$3),"")</f>
        <v>4.4200000000000003E-2</v>
      </c>
    </row>
    <row r="30" spans="1:15" ht="15.75" customHeight="1" x14ac:dyDescent="0.2">
      <c r="A30" s="6"/>
      <c r="C30" s="36"/>
      <c r="E30" s="41"/>
      <c r="G30" s="38"/>
      <c r="I30" s="17">
        <v>24</v>
      </c>
      <c r="J30" s="24">
        <f>IFERROR(SUMIFS(FlatFile!$H:$H,FlatFile!$B:$B,$C22,FlatFile!$A:$A,$E22,FlatFile!$C:$C,$G28,FlatFile!$F:$F,$I30,FlatFile!$D:$D,J$3),"")</f>
        <v>4.505E-2</v>
      </c>
      <c r="K30" s="25">
        <f>IFERROR(SUMIFS(FlatFile!$H:$H,FlatFile!$B:$B,$C22,FlatFile!$A:$A,$E22,FlatFile!$C:$C,$G28,FlatFile!$F:$F,$I30,FlatFile!$D:$D,K$3),"")</f>
        <v>4.632E-2</v>
      </c>
      <c r="L30" s="25">
        <f>IFERROR(SUMIFS(FlatFile!$H:$H,FlatFile!$B:$B,$C22,FlatFile!$A:$A,$E22,FlatFile!$C:$C,$G28,FlatFile!$F:$F,$I30,FlatFile!$D:$D,L$3),"")</f>
        <v>4.6170000000000003E-2</v>
      </c>
      <c r="M30" s="25">
        <f>IFERROR(SUMIFS(FlatFile!$H:$H,FlatFile!$B:$B,$C22,FlatFile!$A:$A,$E22,FlatFile!$C:$C,$G28,FlatFile!$F:$F,$I30,FlatFile!$D:$D,M$3),"")</f>
        <v>4.6080000000000003E-2</v>
      </c>
      <c r="N30" s="25">
        <f>IFERROR(SUMIFS(FlatFile!$H:$H,FlatFile!$B:$B,$C22,FlatFile!$A:$A,$E22,FlatFile!$C:$C,$G28,FlatFile!$F:$F,$I30,FlatFile!$D:$D,N$3),"")</f>
        <v>4.6109999999999998E-2</v>
      </c>
      <c r="O30" s="26">
        <f>IFERROR(SUMIFS(FlatFile!$H:$H,FlatFile!$B:$B,$C22,FlatFile!$A:$A,$E22,FlatFile!$C:$C,$G28,FlatFile!$F:$F,$I30,FlatFile!$D:$D,O$3),"")</f>
        <v>4.6129999999999997E-2</v>
      </c>
    </row>
    <row r="31" spans="1:15" ht="15.75" customHeight="1" x14ac:dyDescent="0.2">
      <c r="A31" s="6"/>
      <c r="C31" s="36"/>
      <c r="E31" s="41"/>
      <c r="G31" s="38"/>
      <c r="I31" s="17">
        <v>30</v>
      </c>
      <c r="J31" s="27">
        <f>IFERROR(SUMIFS(FlatFile!$H:$H,FlatFile!$B:$B,$C22,FlatFile!$A:$A,$E22,FlatFile!$C:$C,$G28,FlatFile!$F:$F,$I31,FlatFile!$D:$D,J$3),"")</f>
        <v>4.5339999999999998E-2</v>
      </c>
      <c r="K31" s="28">
        <f>IFERROR(SUMIFS(FlatFile!$H:$H,FlatFile!$B:$B,$C22,FlatFile!$A:$A,$E22,FlatFile!$C:$C,$G28,FlatFile!$F:$F,$I31,FlatFile!$D:$D,K$3),"")</f>
        <v>4.4130000000000003E-2</v>
      </c>
      <c r="L31" s="28">
        <f>IFERROR(SUMIFS(FlatFile!$H:$H,FlatFile!$B:$B,$C22,FlatFile!$A:$A,$E22,FlatFile!$C:$C,$G28,FlatFile!$F:$F,$I31,FlatFile!$D:$D,L$3),"")</f>
        <v>4.3920000000000001E-2</v>
      </c>
      <c r="M31" s="28">
        <f>IFERROR(SUMIFS(FlatFile!$H:$H,FlatFile!$B:$B,$C22,FlatFile!$A:$A,$E22,FlatFile!$C:$C,$G28,FlatFile!$F:$F,$I31,FlatFile!$D:$D,M$3),"")</f>
        <v>4.3900000000000002E-2</v>
      </c>
      <c r="N31" s="28">
        <f>IFERROR(SUMIFS(FlatFile!$H:$H,FlatFile!$B:$B,$C22,FlatFile!$A:$A,$E22,FlatFile!$C:$C,$G28,FlatFile!$F:$F,$I31,FlatFile!$D:$D,N$3),"")</f>
        <v>4.3979999999999998E-2</v>
      </c>
      <c r="O31" s="29">
        <f>IFERROR(SUMIFS(FlatFile!$H:$H,FlatFile!$B:$B,$C22,FlatFile!$A:$A,$E22,FlatFile!$C:$C,$G28,FlatFile!$F:$F,$I31,FlatFile!$D:$D,O$3),"")</f>
        <v>4.428E-2</v>
      </c>
    </row>
    <row r="32" spans="1:15" thickBot="1" x14ac:dyDescent="0.25">
      <c r="A32" s="6"/>
      <c r="C32" s="36"/>
      <c r="E32" s="41"/>
      <c r="G32" s="39"/>
      <c r="I32" s="17">
        <v>36</v>
      </c>
      <c r="J32" s="30">
        <f>IFERROR(SUMIFS(FlatFile!$H:$H,FlatFile!$B:$B,$C22,FlatFile!$A:$A,$E22,FlatFile!$C:$C,$G28,FlatFile!$F:$F,$I32,FlatFile!$D:$D,J$3),"")</f>
        <v>4.4659999999999998E-2</v>
      </c>
      <c r="K32" s="31">
        <f>IFERROR(SUMIFS(FlatFile!$H:$H,FlatFile!$B:$B,$C22,FlatFile!$A:$A,$E22,FlatFile!$C:$C,$G28,FlatFile!$F:$F,$I32,FlatFile!$D:$D,K$3),"")</f>
        <v>4.5289999999999997E-2</v>
      </c>
      <c r="L32" s="31">
        <f>IFERROR(SUMIFS(FlatFile!$H:$H,FlatFile!$B:$B,$C22,FlatFile!$A:$A,$E22,FlatFile!$C:$C,$G28,FlatFile!$F:$F,$I32,FlatFile!$D:$D,L$3),"")</f>
        <v>4.5190000000000001E-2</v>
      </c>
      <c r="M32" s="31">
        <f>IFERROR(SUMIFS(FlatFile!$H:$H,FlatFile!$B:$B,$C22,FlatFile!$A:$A,$E22,FlatFile!$C:$C,$G28,FlatFile!$F:$F,$I32,FlatFile!$D:$D,M$3),"")</f>
        <v>0</v>
      </c>
      <c r="N32" s="31">
        <f>IFERROR(SUMIFS(FlatFile!$H:$H,FlatFile!$B:$B,$C22,FlatFile!$A:$A,$E22,FlatFile!$C:$C,$G28,FlatFile!$F:$F,$I32,FlatFile!$D:$D,N$3),"")</f>
        <v>0</v>
      </c>
      <c r="O32" s="32">
        <f>IFERROR(SUMIFS(FlatFile!$H:$H,FlatFile!$B:$B,$C22,FlatFile!$A:$A,$E22,FlatFile!$C:$C,$G28,FlatFile!$F:$F,$I32,FlatFile!$D:$D,O$3),"")</f>
        <v>0</v>
      </c>
    </row>
    <row r="33" spans="1:15" ht="5.0999999999999996" customHeight="1" thickBot="1" x14ac:dyDescent="0.25">
      <c r="A33" s="6"/>
      <c r="C33" s="36"/>
      <c r="E33" s="41"/>
      <c r="J33" s="33"/>
      <c r="K33" s="33"/>
      <c r="L33" s="33"/>
      <c r="M33" s="33"/>
      <c r="N33" s="33"/>
      <c r="O33" s="33"/>
    </row>
    <row r="34" spans="1:15" ht="14.25" x14ac:dyDescent="0.2">
      <c r="A34" s="6"/>
      <c r="C34" s="36"/>
      <c r="E34" s="41"/>
      <c r="G34" s="37" t="s">
        <v>9</v>
      </c>
      <c r="I34" s="17">
        <v>12</v>
      </c>
      <c r="J34" s="18">
        <f>IFERROR(SUMIFS(FlatFile!$H:$H,FlatFile!$B:$B,$C22,FlatFile!$A:$A,$E22,FlatFile!$C:$C,$G34,FlatFile!$F:$F,$I34,FlatFile!$D:$D,J$3),"")</f>
        <v>4.6350000000000002E-2</v>
      </c>
      <c r="K34" s="19">
        <f>IFERROR(SUMIFS(FlatFile!$H:$H,FlatFile!$B:$B,$C22,FlatFile!$A:$A,$E22,FlatFile!$C:$C,$G34,FlatFile!$F:$F,$I34,FlatFile!$D:$D,K$3),"")</f>
        <v>5.1529999999999999E-2</v>
      </c>
      <c r="L34" s="19">
        <f>IFERROR(SUMIFS(FlatFile!$H:$H,FlatFile!$B:$B,$C22,FlatFile!$A:$A,$E22,FlatFile!$C:$C,$G34,FlatFile!$F:$F,$I34,FlatFile!$D:$D,L$3),"")</f>
        <v>5.1400000000000001E-2</v>
      </c>
      <c r="M34" s="19">
        <f>IFERROR(SUMIFS(FlatFile!$H:$H,FlatFile!$B:$B,$C22,FlatFile!$A:$A,$E22,FlatFile!$C:$C,$G34,FlatFile!$F:$F,$I34,FlatFile!$D:$D,M$3),"")</f>
        <v>5.1299999999999998E-2</v>
      </c>
      <c r="N34" s="19">
        <f>IFERROR(SUMIFS(FlatFile!$H:$H,FlatFile!$B:$B,$C22,FlatFile!$A:$A,$E22,FlatFile!$C:$C,$G34,FlatFile!$F:$F,$I34,FlatFile!$D:$D,N$3),"")</f>
        <v>5.1400000000000001E-2</v>
      </c>
      <c r="O34" s="20">
        <f>IFERROR(SUMIFS(FlatFile!$H:$H,FlatFile!$B:$B,$C22,FlatFile!$A:$A,$E22,FlatFile!$C:$C,$G34,FlatFile!$F:$F,$I34,FlatFile!$D:$D,O$3),"")</f>
        <v>5.1490000000000001E-2</v>
      </c>
    </row>
    <row r="35" spans="1:15" ht="14.25" x14ac:dyDescent="0.2">
      <c r="A35" s="6"/>
      <c r="C35" s="36"/>
      <c r="E35" s="41"/>
      <c r="G35" s="38"/>
      <c r="I35" s="17">
        <v>18</v>
      </c>
      <c r="J35" s="21">
        <f>IFERROR(SUMIFS(FlatFile!$H:$H,FlatFile!$B:$B,$C22,FlatFile!$A:$A,$E22,FlatFile!$C:$C,$G34,FlatFile!$F:$F,$I35,FlatFile!$D:$D,J$3),"")</f>
        <v>4.9200000000000001E-2</v>
      </c>
      <c r="K35" s="22">
        <f>IFERROR(SUMIFS(FlatFile!$H:$H,FlatFile!$B:$B,$C22,FlatFile!$A:$A,$E22,FlatFile!$C:$C,$G34,FlatFile!$F:$F,$I35,FlatFile!$D:$D,K$3),"")</f>
        <v>4.6949999999999999E-2</v>
      </c>
      <c r="L35" s="22">
        <f>IFERROR(SUMIFS(FlatFile!$H:$H,FlatFile!$B:$B,$C22,FlatFile!$A:$A,$E22,FlatFile!$C:$C,$G34,FlatFile!$F:$F,$I35,FlatFile!$D:$D,L$3),"")</f>
        <v>4.6620000000000002E-2</v>
      </c>
      <c r="M35" s="22">
        <f>IFERROR(SUMIFS(FlatFile!$H:$H,FlatFile!$B:$B,$C22,FlatFile!$A:$A,$E22,FlatFile!$C:$C,$G34,FlatFile!$F:$F,$I35,FlatFile!$D:$D,M$3),"")</f>
        <v>4.6629999999999998E-2</v>
      </c>
      <c r="N35" s="22">
        <f>IFERROR(SUMIFS(FlatFile!$H:$H,FlatFile!$B:$B,$C22,FlatFile!$A:$A,$E22,FlatFile!$C:$C,$G34,FlatFile!$F:$F,$I35,FlatFile!$D:$D,N$3),"")</f>
        <v>4.6769999999999999E-2</v>
      </c>
      <c r="O35" s="23">
        <f>IFERROR(SUMIFS(FlatFile!$H:$H,FlatFile!$B:$B,$C22,FlatFile!$A:$A,$E22,FlatFile!$C:$C,$G34,FlatFile!$F:$F,$I35,FlatFile!$D:$D,O$3),"")</f>
        <v>4.7480000000000001E-2</v>
      </c>
    </row>
    <row r="36" spans="1:15" ht="15.75" customHeight="1" x14ac:dyDescent="0.2">
      <c r="A36" s="6"/>
      <c r="C36" s="36"/>
      <c r="E36" s="41"/>
      <c r="G36" s="38"/>
      <c r="I36" s="17">
        <v>24</v>
      </c>
      <c r="J36" s="24">
        <f>IFERROR(SUMIFS(FlatFile!$H:$H,FlatFile!$B:$B,$C22,FlatFile!$A:$A,$E22,FlatFile!$C:$C,$G34,FlatFile!$F:$F,$I36,FlatFile!$D:$D,J$3),"")</f>
        <v>4.8419999999999998E-2</v>
      </c>
      <c r="K36" s="25">
        <f>IFERROR(SUMIFS(FlatFile!$H:$H,FlatFile!$B:$B,$C22,FlatFile!$A:$A,$E22,FlatFile!$C:$C,$G34,FlatFile!$F:$F,$I36,FlatFile!$D:$D,K$3),"")</f>
        <v>5.0090000000000003E-2</v>
      </c>
      <c r="L36" s="25">
        <f>IFERROR(SUMIFS(FlatFile!$H:$H,FlatFile!$B:$B,$C22,FlatFile!$A:$A,$E22,FlatFile!$C:$C,$G34,FlatFile!$F:$F,$I36,FlatFile!$D:$D,L$3),"")</f>
        <v>4.9939999999999998E-2</v>
      </c>
      <c r="M36" s="25">
        <f>IFERROR(SUMIFS(FlatFile!$H:$H,FlatFile!$B:$B,$C22,FlatFile!$A:$A,$E22,FlatFile!$C:$C,$G34,FlatFile!$F:$F,$I36,FlatFile!$D:$D,M$3),"")</f>
        <v>4.9860000000000002E-2</v>
      </c>
      <c r="N36" s="25">
        <f>IFERROR(SUMIFS(FlatFile!$H:$H,FlatFile!$B:$B,$C22,FlatFile!$A:$A,$E22,FlatFile!$C:$C,$G34,FlatFile!$F:$F,$I36,FlatFile!$D:$D,N$3),"")</f>
        <v>4.9889999999999997E-2</v>
      </c>
      <c r="O36" s="26">
        <f>IFERROR(SUMIFS(FlatFile!$H:$H,FlatFile!$B:$B,$C22,FlatFile!$A:$A,$E22,FlatFile!$C:$C,$G34,FlatFile!$F:$F,$I36,FlatFile!$D:$D,O$3),"")</f>
        <v>4.9919999999999999E-2</v>
      </c>
    </row>
    <row r="37" spans="1:15" ht="15.75" customHeight="1" x14ac:dyDescent="0.2">
      <c r="A37" s="6"/>
      <c r="C37" s="36"/>
      <c r="E37" s="41"/>
      <c r="G37" s="38"/>
      <c r="I37" s="17">
        <v>30</v>
      </c>
      <c r="J37" s="27">
        <f>IFERROR(SUMIFS(FlatFile!$H:$H,FlatFile!$B:$B,$C22,FlatFile!$A:$A,$E22,FlatFile!$C:$C,$G34,FlatFile!$F:$F,$I37,FlatFile!$D:$D,J$3),"")</f>
        <v>4.8860000000000001E-2</v>
      </c>
      <c r="K37" s="28">
        <f>IFERROR(SUMIFS(FlatFile!$H:$H,FlatFile!$B:$B,$C22,FlatFile!$A:$A,$E22,FlatFile!$C:$C,$G34,FlatFile!$F:$F,$I37,FlatFile!$D:$D,K$3),"")</f>
        <v>4.7509999999999997E-2</v>
      </c>
      <c r="L37" s="28">
        <f>IFERROR(SUMIFS(FlatFile!$H:$H,FlatFile!$B:$B,$C22,FlatFile!$A:$A,$E22,FlatFile!$C:$C,$G34,FlatFile!$F:$F,$I37,FlatFile!$D:$D,L$3),"")</f>
        <v>4.7300000000000002E-2</v>
      </c>
      <c r="M37" s="28">
        <f>IFERROR(SUMIFS(FlatFile!$H:$H,FlatFile!$B:$B,$C22,FlatFile!$A:$A,$E22,FlatFile!$C:$C,$G34,FlatFile!$F:$F,$I37,FlatFile!$D:$D,M$3),"")</f>
        <v>4.7300000000000002E-2</v>
      </c>
      <c r="N37" s="28">
        <f>IFERROR(SUMIFS(FlatFile!$H:$H,FlatFile!$B:$B,$C22,FlatFile!$A:$A,$E22,FlatFile!$C:$C,$G34,FlatFile!$F:$F,$I37,FlatFile!$D:$D,N$3),"")</f>
        <v>4.7370000000000002E-2</v>
      </c>
      <c r="O37" s="29">
        <f>IFERROR(SUMIFS(FlatFile!$H:$H,FlatFile!$B:$B,$C22,FlatFile!$A:$A,$E22,FlatFile!$C:$C,$G34,FlatFile!$F:$F,$I37,FlatFile!$D:$D,O$3),"")</f>
        <v>4.7719999999999999E-2</v>
      </c>
    </row>
    <row r="38" spans="1:15" thickBot="1" x14ac:dyDescent="0.25">
      <c r="A38" s="6"/>
      <c r="C38" s="36"/>
      <c r="E38" s="41"/>
      <c r="G38" s="39"/>
      <c r="I38" s="17">
        <v>36</v>
      </c>
      <c r="J38" s="30">
        <f>IFERROR(SUMIFS(FlatFile!$H:$H,FlatFile!$B:$B,$C22,FlatFile!$A:$A,$E22,FlatFile!$C:$C,$G34,FlatFile!$F:$F,$I38,FlatFile!$D:$D,J$3),"")</f>
        <v>4.8099999999999997E-2</v>
      </c>
      <c r="K38" s="31">
        <f>IFERROR(SUMIFS(FlatFile!$H:$H,FlatFile!$B:$B,$C22,FlatFile!$A:$A,$E22,FlatFile!$C:$C,$G34,FlatFile!$F:$F,$I38,FlatFile!$D:$D,K$3),"")</f>
        <v>4.895E-2</v>
      </c>
      <c r="L38" s="31">
        <f>IFERROR(SUMIFS(FlatFile!$H:$H,FlatFile!$B:$B,$C22,FlatFile!$A:$A,$E22,FlatFile!$C:$C,$G34,FlatFile!$F:$F,$I38,FlatFile!$D:$D,L$3),"")</f>
        <v>4.8860000000000001E-2</v>
      </c>
      <c r="M38" s="31">
        <f>IFERROR(SUMIFS(FlatFile!$H:$H,FlatFile!$B:$B,$C22,FlatFile!$A:$A,$E22,FlatFile!$C:$C,$G34,FlatFile!$F:$F,$I38,FlatFile!$D:$D,M$3),"")</f>
        <v>0</v>
      </c>
      <c r="N38" s="31">
        <f>IFERROR(SUMIFS(FlatFile!$H:$H,FlatFile!$B:$B,$C22,FlatFile!$A:$A,$E22,FlatFile!$C:$C,$G34,FlatFile!$F:$F,$I38,FlatFile!$D:$D,N$3),"")</f>
        <v>0</v>
      </c>
      <c r="O38" s="32">
        <f>IFERROR(SUMIFS(FlatFile!$H:$H,FlatFile!$B:$B,$C22,FlatFile!$A:$A,$E22,FlatFile!$C:$C,$G34,FlatFile!$F:$F,$I38,FlatFile!$D:$D,O$3),"")</f>
        <v>0</v>
      </c>
    </row>
    <row r="39" spans="1:15" ht="5.0999999999999996" customHeight="1" thickBot="1" x14ac:dyDescent="0.3">
      <c r="A39" s="6"/>
      <c r="C39" s="34"/>
      <c r="J39" s="33"/>
      <c r="K39" s="33"/>
      <c r="L39" s="33"/>
      <c r="M39" s="33"/>
      <c r="N39" s="33"/>
      <c r="O39" s="33"/>
    </row>
    <row r="40" spans="1:15" ht="14.25" x14ac:dyDescent="0.2">
      <c r="A40" s="6"/>
      <c r="C40" s="35" t="s">
        <v>10</v>
      </c>
      <c r="E40" s="40" t="s">
        <v>15</v>
      </c>
      <c r="G40" s="37" t="s">
        <v>7</v>
      </c>
      <c r="I40" s="17">
        <v>12</v>
      </c>
      <c r="J40" s="18">
        <f>IFERROR(SUMIFS(FlatFile!$H:$H,FlatFile!$B:$B,$C40,FlatFile!$A:$A,$E40,FlatFile!$C:$C,$G40,FlatFile!$F:$F,$I40,FlatFile!$D:$D,J$3),"")</f>
        <v>4.2909999999999997E-2</v>
      </c>
      <c r="K40" s="19">
        <f>IFERROR(SUMIFS(FlatFile!$H:$H,FlatFile!$B:$B,$C40,FlatFile!$A:$A,$E40,FlatFile!$C:$C,$G40,FlatFile!$F:$F,$I40,FlatFile!$D:$D,K$3),"")</f>
        <v>4.5449999999999997E-2</v>
      </c>
      <c r="L40" s="19">
        <f>IFERROR(SUMIFS(FlatFile!$H:$H,FlatFile!$B:$B,$C40,FlatFile!$A:$A,$E40,FlatFile!$C:$C,$G40,FlatFile!$F:$F,$I40,FlatFile!$D:$D,L$3),"")</f>
        <v>4.5350000000000001E-2</v>
      </c>
      <c r="M40" s="19">
        <f>IFERROR(SUMIFS(FlatFile!$H:$H,FlatFile!$B:$B,$C40,FlatFile!$A:$A,$E40,FlatFile!$C:$C,$G40,FlatFile!$F:$F,$I40,FlatFile!$D:$D,M$3),"")</f>
        <v>4.5310000000000003E-2</v>
      </c>
      <c r="N40" s="19">
        <f>IFERROR(SUMIFS(FlatFile!$H:$H,FlatFile!$B:$B,$C40,FlatFile!$A:$A,$E40,FlatFile!$C:$C,$G40,FlatFile!$F:$F,$I40,FlatFile!$D:$D,N$3),"")</f>
        <v>4.53E-2</v>
      </c>
      <c r="O40" s="20">
        <f>IFERROR(SUMIFS(FlatFile!$H:$H,FlatFile!$B:$B,$C40,FlatFile!$A:$A,$E40,FlatFile!$C:$C,$G40,FlatFile!$F:$F,$I40,FlatFile!$D:$D,O$3),"")</f>
        <v>4.5310000000000003E-2</v>
      </c>
    </row>
    <row r="41" spans="1:15" ht="14.25" x14ac:dyDescent="0.2">
      <c r="A41" s="6"/>
      <c r="C41" s="36"/>
      <c r="E41" s="41"/>
      <c r="G41" s="38"/>
      <c r="I41" s="17">
        <v>18</v>
      </c>
      <c r="J41" s="21">
        <f>IFERROR(SUMIFS(FlatFile!$H:$H,FlatFile!$B:$B,$C40,FlatFile!$A:$A,$E40,FlatFile!$C:$C,$G40,FlatFile!$F:$F,$I41,FlatFile!$D:$D,J$3),"")</f>
        <v>4.4380000000000003E-2</v>
      </c>
      <c r="K41" s="22">
        <f>IFERROR(SUMIFS(FlatFile!$H:$H,FlatFile!$B:$B,$C40,FlatFile!$A:$A,$E40,FlatFile!$C:$C,$G40,FlatFile!$F:$F,$I41,FlatFile!$D:$D,K$3),"")</f>
        <v>4.2770000000000002E-2</v>
      </c>
      <c r="L41" s="22">
        <f>IFERROR(SUMIFS(FlatFile!$H:$H,FlatFile!$B:$B,$C40,FlatFile!$A:$A,$E40,FlatFile!$C:$C,$G40,FlatFile!$F:$F,$I41,FlatFile!$D:$D,L$3),"")</f>
        <v>4.2470000000000001E-2</v>
      </c>
      <c r="M41" s="22">
        <f>IFERROR(SUMIFS(FlatFile!$H:$H,FlatFile!$B:$B,$C40,FlatFile!$A:$A,$E40,FlatFile!$C:$C,$G40,FlatFile!$F:$F,$I41,FlatFile!$D:$D,M$3),"")</f>
        <v>4.2459999999999998E-2</v>
      </c>
      <c r="N41" s="22">
        <f>IFERROR(SUMIFS(FlatFile!$H:$H,FlatFile!$B:$B,$C40,FlatFile!$A:$A,$E40,FlatFile!$C:$C,$G40,FlatFile!$F:$F,$I41,FlatFile!$D:$D,N$3),"")</f>
        <v>4.2529999999999998E-2</v>
      </c>
      <c r="O41" s="23">
        <f>IFERROR(SUMIFS(FlatFile!$H:$H,FlatFile!$B:$B,$C40,FlatFile!$A:$A,$E40,FlatFile!$C:$C,$G40,FlatFile!$F:$F,$I41,FlatFile!$D:$D,O$3),"")</f>
        <v>4.2970000000000001E-2</v>
      </c>
    </row>
    <row r="42" spans="1:15" ht="15.75" customHeight="1" x14ac:dyDescent="0.2">
      <c r="A42" s="6"/>
      <c r="C42" s="36"/>
      <c r="E42" s="41"/>
      <c r="G42" s="38"/>
      <c r="I42" s="17">
        <v>24</v>
      </c>
      <c r="J42" s="24">
        <f>IFERROR(SUMIFS(FlatFile!$H:$H,FlatFile!$B:$B,$C40,FlatFile!$A:$A,$E40,FlatFile!$C:$C,$G40,FlatFile!$F:$F,$I42,FlatFile!$D:$D,J$3),"")</f>
        <v>4.3909999999999998E-2</v>
      </c>
      <c r="K42" s="25">
        <f>IFERROR(SUMIFS(FlatFile!$H:$H,FlatFile!$B:$B,$C40,FlatFile!$A:$A,$E40,FlatFile!$C:$C,$G40,FlatFile!$F:$F,$I42,FlatFile!$D:$D,K$3),"")</f>
        <v>4.478E-2</v>
      </c>
      <c r="L42" s="25">
        <f>IFERROR(SUMIFS(FlatFile!$H:$H,FlatFile!$B:$B,$C40,FlatFile!$A:$A,$E40,FlatFile!$C:$C,$G40,FlatFile!$F:$F,$I42,FlatFile!$D:$D,L$3),"")</f>
        <v>4.4650000000000002E-2</v>
      </c>
      <c r="M42" s="25">
        <f>IFERROR(SUMIFS(FlatFile!$H:$H,FlatFile!$B:$B,$C40,FlatFile!$A:$A,$E40,FlatFile!$C:$C,$G40,FlatFile!$F:$F,$I42,FlatFile!$D:$D,M$3),"")</f>
        <v>4.4569999999999999E-2</v>
      </c>
      <c r="N42" s="25">
        <f>IFERROR(SUMIFS(FlatFile!$H:$H,FlatFile!$B:$B,$C40,FlatFile!$A:$A,$E40,FlatFile!$C:$C,$G40,FlatFile!$F:$F,$I42,FlatFile!$D:$D,N$3),"")</f>
        <v>4.4540000000000003E-2</v>
      </c>
      <c r="O42" s="26">
        <f>IFERROR(SUMIFS(FlatFile!$H:$H,FlatFile!$B:$B,$C40,FlatFile!$A:$A,$E40,FlatFile!$C:$C,$G40,FlatFile!$F:$F,$I42,FlatFile!$D:$D,O$3),"")</f>
        <v>4.4490000000000002E-2</v>
      </c>
    </row>
    <row r="43" spans="1:15" ht="15.75" customHeight="1" x14ac:dyDescent="0.2">
      <c r="A43" s="6"/>
      <c r="C43" s="36"/>
      <c r="E43" s="41"/>
      <c r="G43" s="38"/>
      <c r="I43" s="17">
        <v>30</v>
      </c>
      <c r="J43" s="27">
        <f>IFERROR(SUMIFS(FlatFile!$H:$H,FlatFile!$B:$B,$C40,FlatFile!$A:$A,$E40,FlatFile!$C:$C,$G40,FlatFile!$F:$F,$I43,FlatFile!$D:$D,J$3),"")</f>
        <v>4.4060000000000002E-2</v>
      </c>
      <c r="K43" s="28">
        <f>IFERROR(SUMIFS(FlatFile!$H:$H,FlatFile!$B:$B,$C40,FlatFile!$A:$A,$E40,FlatFile!$C:$C,$G40,FlatFile!$F:$F,$I43,FlatFile!$D:$D,K$3),"")</f>
        <v>4.3069999999999997E-2</v>
      </c>
      <c r="L43" s="28">
        <f>IFERROR(SUMIFS(FlatFile!$H:$H,FlatFile!$B:$B,$C40,FlatFile!$A:$A,$E40,FlatFile!$C:$C,$G40,FlatFile!$F:$F,$I43,FlatFile!$D:$D,L$3),"")</f>
        <v>4.283E-2</v>
      </c>
      <c r="M43" s="28">
        <f>IFERROR(SUMIFS(FlatFile!$H:$H,FlatFile!$B:$B,$C40,FlatFile!$A:$A,$E40,FlatFile!$C:$C,$G40,FlatFile!$F:$F,$I43,FlatFile!$D:$D,M$3),"")</f>
        <v>4.2729999999999997E-2</v>
      </c>
      <c r="N43" s="28">
        <f>IFERROR(SUMIFS(FlatFile!$H:$H,FlatFile!$B:$B,$C40,FlatFile!$A:$A,$E40,FlatFile!$C:$C,$G40,FlatFile!$F:$F,$I43,FlatFile!$D:$D,N$3),"")</f>
        <v>4.2700000000000002E-2</v>
      </c>
      <c r="O43" s="29">
        <f>IFERROR(SUMIFS(FlatFile!$H:$H,FlatFile!$B:$B,$C40,FlatFile!$A:$A,$E40,FlatFile!$C:$C,$G40,FlatFile!$F:$F,$I43,FlatFile!$D:$D,O$3),"")</f>
        <v>4.2860000000000002E-2</v>
      </c>
    </row>
    <row r="44" spans="1:15" thickBot="1" x14ac:dyDescent="0.25">
      <c r="A44" s="6"/>
      <c r="C44" s="36"/>
      <c r="E44" s="41"/>
      <c r="G44" s="39"/>
      <c r="I44" s="17">
        <v>36</v>
      </c>
      <c r="J44" s="30">
        <f>IFERROR(SUMIFS(FlatFile!$H:$H,FlatFile!$B:$B,$C40,FlatFile!$A:$A,$E40,FlatFile!$C:$C,$G40,FlatFile!$F:$F,$I44,FlatFile!$D:$D,J$3),"")</f>
        <v>4.3279999999999999E-2</v>
      </c>
      <c r="K44" s="31">
        <f>IFERROR(SUMIFS(FlatFile!$H:$H,FlatFile!$B:$B,$C40,FlatFile!$A:$A,$E40,FlatFile!$C:$C,$G40,FlatFile!$F:$F,$I44,FlatFile!$D:$D,K$3),"")</f>
        <v>4.3630000000000002E-2</v>
      </c>
      <c r="L44" s="31">
        <f>IFERROR(SUMIFS(FlatFile!$H:$H,FlatFile!$B:$B,$C40,FlatFile!$A:$A,$E40,FlatFile!$C:$C,$G40,FlatFile!$F:$F,$I44,FlatFile!$D:$D,L$3),"")</f>
        <v>4.3499999999999997E-2</v>
      </c>
      <c r="M44" s="31">
        <f>IFERROR(SUMIFS(FlatFile!$H:$H,FlatFile!$B:$B,$C40,FlatFile!$A:$A,$E40,FlatFile!$C:$C,$G40,FlatFile!$F:$F,$I44,FlatFile!$D:$D,M$3),"")</f>
        <v>0</v>
      </c>
      <c r="N44" s="31">
        <f>IFERROR(SUMIFS(FlatFile!$H:$H,FlatFile!$B:$B,$C40,FlatFile!$A:$A,$E40,FlatFile!$C:$C,$G40,FlatFile!$F:$F,$I44,FlatFile!$D:$D,N$3),"")</f>
        <v>0</v>
      </c>
      <c r="O44" s="32">
        <f>IFERROR(SUMIFS(FlatFile!$H:$H,FlatFile!$B:$B,$C40,FlatFile!$A:$A,$E40,FlatFile!$C:$C,$G40,FlatFile!$F:$F,$I44,FlatFile!$D:$D,O$3),"")</f>
        <v>0</v>
      </c>
    </row>
    <row r="45" spans="1:15" ht="5.0999999999999996" customHeight="1" thickBot="1" x14ac:dyDescent="0.25">
      <c r="A45" s="6"/>
      <c r="C45" s="36"/>
      <c r="E45" s="41"/>
      <c r="J45" s="33"/>
      <c r="K45" s="33"/>
      <c r="L45" s="33"/>
      <c r="M45" s="33"/>
      <c r="N45" s="33"/>
      <c r="O45" s="33"/>
    </row>
    <row r="46" spans="1:15" ht="14.25" x14ac:dyDescent="0.2">
      <c r="A46" s="6"/>
      <c r="C46" s="36"/>
      <c r="E46" s="41"/>
      <c r="G46" s="37" t="s">
        <v>8</v>
      </c>
      <c r="I46" s="17">
        <v>12</v>
      </c>
      <c r="J46" s="18">
        <f>IFERROR(SUMIFS(FlatFile!$H:$H,FlatFile!$B:$B,$C40,FlatFile!$A:$A,$E40,FlatFile!$C:$C,$G46,FlatFile!$F:$F,$I46,FlatFile!$D:$D,J$3),"")</f>
        <v>4.6170000000000003E-2</v>
      </c>
      <c r="K46" s="19">
        <f>IFERROR(SUMIFS(FlatFile!$H:$H,FlatFile!$B:$B,$C40,FlatFile!$A:$A,$E40,FlatFile!$C:$C,$G46,FlatFile!$F:$F,$I46,FlatFile!$D:$D,K$3),"")</f>
        <v>4.9700000000000001E-2</v>
      </c>
      <c r="L46" s="19">
        <f>IFERROR(SUMIFS(FlatFile!$H:$H,FlatFile!$B:$B,$C40,FlatFile!$A:$A,$E40,FlatFile!$C:$C,$G46,FlatFile!$F:$F,$I46,FlatFile!$D:$D,L$3),"")</f>
        <v>4.9630000000000001E-2</v>
      </c>
      <c r="M46" s="19">
        <f>IFERROR(SUMIFS(FlatFile!$H:$H,FlatFile!$B:$B,$C40,FlatFile!$A:$A,$E40,FlatFile!$C:$C,$G46,FlatFile!$F:$F,$I46,FlatFile!$D:$D,M$3),"")</f>
        <v>4.9619999999999997E-2</v>
      </c>
      <c r="N46" s="19">
        <f>IFERROR(SUMIFS(FlatFile!$H:$H,FlatFile!$B:$B,$C40,FlatFile!$A:$A,$E40,FlatFile!$C:$C,$G46,FlatFile!$F:$F,$I46,FlatFile!$D:$D,N$3),"")</f>
        <v>4.9619999999999997E-2</v>
      </c>
      <c r="O46" s="20">
        <f>IFERROR(SUMIFS(FlatFile!$H:$H,FlatFile!$B:$B,$C40,FlatFile!$A:$A,$E40,FlatFile!$C:$C,$G46,FlatFile!$F:$F,$I46,FlatFile!$D:$D,O$3),"")</f>
        <v>4.965E-2</v>
      </c>
    </row>
    <row r="47" spans="1:15" ht="14.25" x14ac:dyDescent="0.2">
      <c r="A47" s="6"/>
      <c r="C47" s="36"/>
      <c r="E47" s="41"/>
      <c r="G47" s="38"/>
      <c r="I47" s="17">
        <v>18</v>
      </c>
      <c r="J47" s="21">
        <f>IFERROR(SUMIFS(FlatFile!$H:$H,FlatFile!$B:$B,$C40,FlatFile!$A:$A,$E40,FlatFile!$C:$C,$G46,FlatFile!$F:$F,$I47,FlatFile!$D:$D,J$3),"")</f>
        <v>4.829E-2</v>
      </c>
      <c r="K47" s="22">
        <f>IFERROR(SUMIFS(FlatFile!$H:$H,FlatFile!$B:$B,$C40,FlatFile!$A:$A,$E40,FlatFile!$C:$C,$G46,FlatFile!$F:$F,$I47,FlatFile!$D:$D,K$3),"")</f>
        <v>4.6300000000000001E-2</v>
      </c>
      <c r="L47" s="22">
        <f>IFERROR(SUMIFS(FlatFile!$H:$H,FlatFile!$B:$B,$C40,FlatFile!$A:$A,$E40,FlatFile!$C:$C,$G46,FlatFile!$F:$F,$I47,FlatFile!$D:$D,L$3),"")</f>
        <v>4.6019999999999998E-2</v>
      </c>
      <c r="M47" s="22">
        <f>IFERROR(SUMIFS(FlatFile!$H:$H,FlatFile!$B:$B,$C40,FlatFile!$A:$A,$E40,FlatFile!$C:$C,$G46,FlatFile!$F:$F,$I47,FlatFile!$D:$D,M$3),"")</f>
        <v>4.6039999999999998E-2</v>
      </c>
      <c r="N47" s="22">
        <f>IFERROR(SUMIFS(FlatFile!$H:$H,FlatFile!$B:$B,$C40,FlatFile!$A:$A,$E40,FlatFile!$C:$C,$G46,FlatFile!$F:$F,$I47,FlatFile!$D:$D,N$3),"")</f>
        <v>4.6089999999999999E-2</v>
      </c>
      <c r="O47" s="23">
        <f>IFERROR(SUMIFS(FlatFile!$H:$H,FlatFile!$B:$B,$C40,FlatFile!$A:$A,$E40,FlatFile!$C:$C,$G46,FlatFile!$F:$F,$I47,FlatFile!$D:$D,O$3),"")</f>
        <v>4.6609999999999999E-2</v>
      </c>
    </row>
    <row r="48" spans="1:15" ht="15.75" customHeight="1" x14ac:dyDescent="0.2">
      <c r="A48" s="6"/>
      <c r="C48" s="36"/>
      <c r="E48" s="41"/>
      <c r="G48" s="38"/>
      <c r="I48" s="17">
        <v>24</v>
      </c>
      <c r="J48" s="24">
        <f>IFERROR(SUMIFS(FlatFile!$H:$H,FlatFile!$B:$B,$C40,FlatFile!$A:$A,$E40,FlatFile!$C:$C,$G46,FlatFile!$F:$F,$I48,FlatFile!$D:$D,J$3),"")</f>
        <v>4.7710000000000002E-2</v>
      </c>
      <c r="K48" s="25">
        <f>IFERROR(SUMIFS(FlatFile!$H:$H,FlatFile!$B:$B,$C40,FlatFile!$A:$A,$E40,FlatFile!$C:$C,$G46,FlatFile!$F:$F,$I48,FlatFile!$D:$D,K$3),"")</f>
        <v>4.897E-2</v>
      </c>
      <c r="L48" s="25">
        <f>IFERROR(SUMIFS(FlatFile!$H:$H,FlatFile!$B:$B,$C40,FlatFile!$A:$A,$E40,FlatFile!$C:$C,$G46,FlatFile!$F:$F,$I48,FlatFile!$D:$D,L$3),"")</f>
        <v>4.8860000000000001E-2</v>
      </c>
      <c r="M48" s="25">
        <f>IFERROR(SUMIFS(FlatFile!$H:$H,FlatFile!$B:$B,$C40,FlatFile!$A:$A,$E40,FlatFile!$C:$C,$G46,FlatFile!$F:$F,$I48,FlatFile!$D:$D,M$3),"")</f>
        <v>4.879E-2</v>
      </c>
      <c r="N48" s="25">
        <f>IFERROR(SUMIFS(FlatFile!$H:$H,FlatFile!$B:$B,$C40,FlatFile!$A:$A,$E40,FlatFile!$C:$C,$G46,FlatFile!$F:$F,$I48,FlatFile!$D:$D,N$3),"")</f>
        <v>4.8779999999999997E-2</v>
      </c>
      <c r="O48" s="26">
        <f>IFERROR(SUMIFS(FlatFile!$H:$H,FlatFile!$B:$B,$C40,FlatFile!$A:$A,$E40,FlatFile!$C:$C,$G46,FlatFile!$F:$F,$I48,FlatFile!$D:$D,O$3),"")</f>
        <v>4.8739999999999999E-2</v>
      </c>
    </row>
    <row r="49" spans="1:15" ht="15.75" customHeight="1" x14ac:dyDescent="0.2">
      <c r="A49" s="6"/>
      <c r="C49" s="36"/>
      <c r="E49" s="41"/>
      <c r="G49" s="38"/>
      <c r="I49" s="17">
        <v>30</v>
      </c>
      <c r="J49" s="27">
        <f>IFERROR(SUMIFS(FlatFile!$H:$H,FlatFile!$B:$B,$C40,FlatFile!$A:$A,$E40,FlatFile!$C:$C,$G46,FlatFile!$F:$F,$I49,FlatFile!$D:$D,J$3),"")</f>
        <v>4.8079999999999998E-2</v>
      </c>
      <c r="K49" s="28">
        <f>IFERROR(SUMIFS(FlatFile!$H:$H,FlatFile!$B:$B,$C40,FlatFile!$A:$A,$E40,FlatFile!$C:$C,$G46,FlatFile!$F:$F,$I49,FlatFile!$D:$D,K$3),"")</f>
        <v>4.6870000000000002E-2</v>
      </c>
      <c r="L49" s="28">
        <f>IFERROR(SUMIFS(FlatFile!$H:$H,FlatFile!$B:$B,$C40,FlatFile!$A:$A,$E40,FlatFile!$C:$C,$G46,FlatFile!$F:$F,$I49,FlatFile!$D:$D,L$3),"")</f>
        <v>4.6649999999999997E-2</v>
      </c>
      <c r="M49" s="28">
        <f>IFERROR(SUMIFS(FlatFile!$H:$H,FlatFile!$B:$B,$C40,FlatFile!$A:$A,$E40,FlatFile!$C:$C,$G46,FlatFile!$F:$F,$I49,FlatFile!$D:$D,M$3),"")</f>
        <v>4.657E-2</v>
      </c>
      <c r="N49" s="28">
        <f>IFERROR(SUMIFS(FlatFile!$H:$H,FlatFile!$B:$B,$C40,FlatFile!$A:$A,$E40,FlatFile!$C:$C,$G46,FlatFile!$F:$F,$I49,FlatFile!$D:$D,N$3),"")</f>
        <v>4.6519999999999999E-2</v>
      </c>
      <c r="O49" s="29">
        <f>IFERROR(SUMIFS(FlatFile!$H:$H,FlatFile!$B:$B,$C40,FlatFile!$A:$A,$E40,FlatFile!$C:$C,$G46,FlatFile!$F:$F,$I49,FlatFile!$D:$D,O$3),"")</f>
        <v>4.6699999999999998E-2</v>
      </c>
    </row>
    <row r="50" spans="1:15" thickBot="1" x14ac:dyDescent="0.25">
      <c r="A50" s="6"/>
      <c r="C50" s="36"/>
      <c r="E50" s="41"/>
      <c r="G50" s="39"/>
      <c r="I50" s="17">
        <v>36</v>
      </c>
      <c r="J50" s="30">
        <f>IFERROR(SUMIFS(FlatFile!$H:$H,FlatFile!$B:$B,$C40,FlatFile!$A:$A,$E40,FlatFile!$C:$C,$G46,FlatFile!$F:$F,$I50,FlatFile!$D:$D,J$3),"")</f>
        <v>4.7149999999999997E-2</v>
      </c>
      <c r="K50" s="31">
        <f>IFERROR(SUMIFS(FlatFile!$H:$H,FlatFile!$B:$B,$C40,FlatFile!$A:$A,$E40,FlatFile!$C:$C,$G46,FlatFile!$F:$F,$I50,FlatFile!$D:$D,K$3),"")</f>
        <v>4.7699999999999999E-2</v>
      </c>
      <c r="L50" s="31">
        <f>IFERROR(SUMIFS(FlatFile!$H:$H,FlatFile!$B:$B,$C40,FlatFile!$A:$A,$E40,FlatFile!$C:$C,$G46,FlatFile!$F:$F,$I50,FlatFile!$D:$D,L$3),"")</f>
        <v>4.7579999999999997E-2</v>
      </c>
      <c r="M50" s="31">
        <f>IFERROR(SUMIFS(FlatFile!$H:$H,FlatFile!$B:$B,$C40,FlatFile!$A:$A,$E40,FlatFile!$C:$C,$G46,FlatFile!$F:$F,$I50,FlatFile!$D:$D,M$3),"")</f>
        <v>0</v>
      </c>
      <c r="N50" s="31">
        <f>IFERROR(SUMIFS(FlatFile!$H:$H,FlatFile!$B:$B,$C40,FlatFile!$A:$A,$E40,FlatFile!$C:$C,$G46,FlatFile!$F:$F,$I50,FlatFile!$D:$D,N$3),"")</f>
        <v>0</v>
      </c>
      <c r="O50" s="32">
        <f>IFERROR(SUMIFS(FlatFile!$H:$H,FlatFile!$B:$B,$C40,FlatFile!$A:$A,$E40,FlatFile!$C:$C,$G46,FlatFile!$F:$F,$I50,FlatFile!$D:$D,O$3),"")</f>
        <v>0</v>
      </c>
    </row>
    <row r="51" spans="1:15" ht="5.0999999999999996" customHeight="1" thickBot="1" x14ac:dyDescent="0.25">
      <c r="A51" s="6"/>
      <c r="C51" s="36"/>
      <c r="E51" s="41"/>
      <c r="J51" s="33"/>
      <c r="K51" s="33"/>
      <c r="L51" s="33"/>
      <c r="M51" s="33"/>
      <c r="N51" s="33"/>
      <c r="O51" s="33"/>
    </row>
    <row r="52" spans="1:15" ht="14.25" x14ac:dyDescent="0.2">
      <c r="A52" s="6"/>
      <c r="C52" s="36"/>
      <c r="E52" s="41"/>
      <c r="G52" s="37" t="s">
        <v>9</v>
      </c>
      <c r="I52" s="17">
        <v>12</v>
      </c>
      <c r="J52" s="18">
        <f>IFERROR(SUMIFS(FlatFile!$H:$H,FlatFile!$B:$B,$C40,FlatFile!$A:$A,$E40,FlatFile!$C:$C,$G52,FlatFile!$F:$F,$I52,FlatFile!$D:$D,J$3),"")</f>
        <v>4.861E-2</v>
      </c>
      <c r="K52" s="19">
        <f>IFERROR(SUMIFS(FlatFile!$H:$H,FlatFile!$B:$B,$C40,FlatFile!$A:$A,$E40,FlatFile!$C:$C,$G52,FlatFile!$F:$F,$I52,FlatFile!$D:$D,K$3),"")</f>
        <v>5.3080000000000002E-2</v>
      </c>
      <c r="L52" s="19">
        <f>IFERROR(SUMIFS(FlatFile!$H:$H,FlatFile!$B:$B,$C40,FlatFile!$A:$A,$E40,FlatFile!$C:$C,$G52,FlatFile!$F:$F,$I52,FlatFile!$D:$D,L$3),"")</f>
        <v>5.3030000000000001E-2</v>
      </c>
      <c r="M52" s="19">
        <f>IFERROR(SUMIFS(FlatFile!$H:$H,FlatFile!$B:$B,$C40,FlatFile!$A:$A,$E40,FlatFile!$C:$C,$G52,FlatFile!$F:$F,$I52,FlatFile!$D:$D,M$3),"")</f>
        <v>5.305E-2</v>
      </c>
      <c r="N52" s="19">
        <f>IFERROR(SUMIFS(FlatFile!$H:$H,FlatFile!$B:$B,$C40,FlatFile!$A:$A,$E40,FlatFile!$C:$C,$G52,FlatFile!$F:$F,$I52,FlatFile!$D:$D,N$3),"")</f>
        <v>5.3069999999999999E-2</v>
      </c>
      <c r="O52" s="20">
        <f>IFERROR(SUMIFS(FlatFile!$H:$H,FlatFile!$B:$B,$C40,FlatFile!$A:$A,$E40,FlatFile!$C:$C,$G52,FlatFile!$F:$F,$I52,FlatFile!$D:$D,O$3),"")</f>
        <v>5.3100000000000001E-2</v>
      </c>
    </row>
    <row r="53" spans="1:15" ht="14.25" x14ac:dyDescent="0.2">
      <c r="A53" s="6"/>
      <c r="C53" s="36"/>
      <c r="E53" s="41"/>
      <c r="G53" s="38"/>
      <c r="I53" s="17">
        <v>18</v>
      </c>
      <c r="J53" s="21">
        <f>IFERROR(SUMIFS(FlatFile!$H:$H,FlatFile!$B:$B,$C40,FlatFile!$A:$A,$E40,FlatFile!$C:$C,$G52,FlatFile!$F:$F,$I53,FlatFile!$D:$D,J$3),"")</f>
        <v>5.1290000000000002E-2</v>
      </c>
      <c r="K53" s="22">
        <f>IFERROR(SUMIFS(FlatFile!$H:$H,FlatFile!$B:$B,$C40,FlatFile!$A:$A,$E40,FlatFile!$C:$C,$G52,FlatFile!$F:$F,$I53,FlatFile!$D:$D,K$3),"")</f>
        <v>4.8980000000000003E-2</v>
      </c>
      <c r="L53" s="22">
        <f>IFERROR(SUMIFS(FlatFile!$H:$H,FlatFile!$B:$B,$C40,FlatFile!$A:$A,$E40,FlatFile!$C:$C,$G52,FlatFile!$F:$F,$I53,FlatFile!$D:$D,L$3),"")</f>
        <v>4.8680000000000001E-2</v>
      </c>
      <c r="M53" s="22">
        <f>IFERROR(SUMIFS(FlatFile!$H:$H,FlatFile!$B:$B,$C40,FlatFile!$A:$A,$E40,FlatFile!$C:$C,$G52,FlatFile!$F:$F,$I53,FlatFile!$D:$D,M$3),"")</f>
        <v>4.8750000000000002E-2</v>
      </c>
      <c r="N53" s="22">
        <f>IFERROR(SUMIFS(FlatFile!$H:$H,FlatFile!$B:$B,$C40,FlatFile!$A:$A,$E40,FlatFile!$C:$C,$G52,FlatFile!$F:$F,$I53,FlatFile!$D:$D,N$3),"")</f>
        <v>4.8820000000000002E-2</v>
      </c>
      <c r="O53" s="23">
        <f>IFERROR(SUMIFS(FlatFile!$H:$H,FlatFile!$B:$B,$C40,FlatFile!$A:$A,$E40,FlatFile!$C:$C,$G52,FlatFile!$F:$F,$I53,FlatFile!$D:$D,O$3),"")</f>
        <v>4.9430000000000002E-2</v>
      </c>
    </row>
    <row r="54" spans="1:15" ht="15.75" customHeight="1" x14ac:dyDescent="0.2">
      <c r="A54" s="6"/>
      <c r="C54" s="36"/>
      <c r="E54" s="41"/>
      <c r="G54" s="38"/>
      <c r="I54" s="17">
        <v>24</v>
      </c>
      <c r="J54" s="24">
        <f>IFERROR(SUMIFS(FlatFile!$H:$H,FlatFile!$B:$B,$C40,FlatFile!$A:$A,$E40,FlatFile!$C:$C,$G52,FlatFile!$F:$F,$I54,FlatFile!$D:$D,J$3),"")</f>
        <v>5.0659999999999997E-2</v>
      </c>
      <c r="K54" s="25">
        <f>IFERROR(SUMIFS(FlatFile!$H:$H,FlatFile!$B:$B,$C40,FlatFile!$A:$A,$E40,FlatFile!$C:$C,$G52,FlatFile!$F:$F,$I54,FlatFile!$D:$D,K$3),"")</f>
        <v>5.2310000000000002E-2</v>
      </c>
      <c r="L54" s="25">
        <f>IFERROR(SUMIFS(FlatFile!$H:$H,FlatFile!$B:$B,$C40,FlatFile!$A:$A,$E40,FlatFile!$C:$C,$G52,FlatFile!$F:$F,$I54,FlatFile!$D:$D,L$3),"")</f>
        <v>5.2209999999999999E-2</v>
      </c>
      <c r="M54" s="25">
        <f>IFERROR(SUMIFS(FlatFile!$H:$H,FlatFile!$B:$B,$C40,FlatFile!$A:$A,$E40,FlatFile!$C:$C,$G52,FlatFile!$F:$F,$I54,FlatFile!$D:$D,M$3),"")</f>
        <v>5.2150000000000002E-2</v>
      </c>
      <c r="N54" s="25">
        <f>IFERROR(SUMIFS(FlatFile!$H:$H,FlatFile!$B:$B,$C40,FlatFile!$A:$A,$E40,FlatFile!$C:$C,$G52,FlatFile!$F:$F,$I54,FlatFile!$D:$D,N$3),"")</f>
        <v>5.2150000000000002E-2</v>
      </c>
      <c r="O54" s="26">
        <f>IFERROR(SUMIFS(FlatFile!$H:$H,FlatFile!$B:$B,$C40,FlatFile!$A:$A,$E40,FlatFile!$C:$C,$G52,FlatFile!$F:$F,$I54,FlatFile!$D:$D,O$3),"")</f>
        <v>5.212E-2</v>
      </c>
    </row>
    <row r="55" spans="1:15" ht="15.75" customHeight="1" x14ac:dyDescent="0.2">
      <c r="A55" s="6"/>
      <c r="C55" s="36"/>
      <c r="E55" s="41"/>
      <c r="G55" s="38"/>
      <c r="I55" s="17">
        <v>30</v>
      </c>
      <c r="J55" s="27">
        <f>IFERROR(SUMIFS(FlatFile!$H:$H,FlatFile!$B:$B,$C40,FlatFile!$A:$A,$E40,FlatFile!$C:$C,$G52,FlatFile!$F:$F,$I55,FlatFile!$D:$D,J$3),"")</f>
        <v>5.1209999999999999E-2</v>
      </c>
      <c r="K55" s="28">
        <f>IFERROR(SUMIFS(FlatFile!$H:$H,FlatFile!$B:$B,$C40,FlatFile!$A:$A,$E40,FlatFile!$C:$C,$G52,FlatFile!$F:$F,$I55,FlatFile!$D:$D,K$3),"")</f>
        <v>4.9820000000000003E-2</v>
      </c>
      <c r="L55" s="28">
        <f>IFERROR(SUMIFS(FlatFile!$H:$H,FlatFile!$B:$B,$C40,FlatFile!$A:$A,$E40,FlatFile!$C:$C,$G52,FlatFile!$F:$F,$I55,FlatFile!$D:$D,L$3),"")</f>
        <v>4.9599999999999998E-2</v>
      </c>
      <c r="M55" s="28">
        <f>IFERROR(SUMIFS(FlatFile!$H:$H,FlatFile!$B:$B,$C40,FlatFile!$A:$A,$E40,FlatFile!$C:$C,$G52,FlatFile!$F:$F,$I55,FlatFile!$D:$D,M$3),"")</f>
        <v>4.956E-2</v>
      </c>
      <c r="N55" s="28">
        <f>IFERROR(SUMIFS(FlatFile!$H:$H,FlatFile!$B:$B,$C40,FlatFile!$A:$A,$E40,FlatFile!$C:$C,$G52,FlatFile!$F:$F,$I55,FlatFile!$D:$D,N$3),"")</f>
        <v>4.9509999999999998E-2</v>
      </c>
      <c r="O55" s="29">
        <f>IFERROR(SUMIFS(FlatFile!$H:$H,FlatFile!$B:$B,$C40,FlatFile!$A:$A,$E40,FlatFile!$C:$C,$G52,FlatFile!$F:$F,$I55,FlatFile!$D:$D,O$3),"")</f>
        <v>4.9739999999999999E-2</v>
      </c>
    </row>
    <row r="56" spans="1:15" thickBot="1" x14ac:dyDescent="0.25">
      <c r="A56" s="6"/>
      <c r="C56" s="36"/>
      <c r="E56" s="41"/>
      <c r="G56" s="39"/>
      <c r="I56" s="17">
        <v>36</v>
      </c>
      <c r="J56" s="30">
        <f>IFERROR(SUMIFS(FlatFile!$H:$H,FlatFile!$B:$B,$C40,FlatFile!$A:$A,$E40,FlatFile!$C:$C,$G52,FlatFile!$F:$F,$I56,FlatFile!$D:$D,J$3),"")</f>
        <v>5.0189999999999999E-2</v>
      </c>
      <c r="K56" s="31">
        <f>IFERROR(SUMIFS(FlatFile!$H:$H,FlatFile!$B:$B,$C40,FlatFile!$A:$A,$E40,FlatFile!$C:$C,$G52,FlatFile!$F:$F,$I56,FlatFile!$D:$D,K$3),"")</f>
        <v>5.0939999999999999E-2</v>
      </c>
      <c r="L56" s="31">
        <f>IFERROR(SUMIFS(FlatFile!$H:$H,FlatFile!$B:$B,$C40,FlatFile!$A:$A,$E40,FlatFile!$C:$C,$G52,FlatFile!$F:$F,$I56,FlatFile!$D:$D,L$3),"")</f>
        <v>5.083E-2</v>
      </c>
      <c r="M56" s="31">
        <f>IFERROR(SUMIFS(FlatFile!$H:$H,FlatFile!$B:$B,$C40,FlatFile!$A:$A,$E40,FlatFile!$C:$C,$G52,FlatFile!$F:$F,$I56,FlatFile!$D:$D,M$3),"")</f>
        <v>0</v>
      </c>
      <c r="N56" s="31">
        <f>IFERROR(SUMIFS(FlatFile!$H:$H,FlatFile!$B:$B,$C40,FlatFile!$A:$A,$E40,FlatFile!$C:$C,$G52,FlatFile!$F:$F,$I56,FlatFile!$D:$D,N$3),"")</f>
        <v>0</v>
      </c>
      <c r="O56" s="32">
        <f>IFERROR(SUMIFS(FlatFile!$H:$H,FlatFile!$B:$B,$C40,FlatFile!$A:$A,$E40,FlatFile!$C:$C,$G52,FlatFile!$F:$F,$I56,FlatFile!$D:$D,O$3),"")</f>
        <v>0</v>
      </c>
    </row>
    <row r="57" spans="1:15" ht="5.0999999999999996" customHeight="1" thickBot="1" x14ac:dyDescent="0.3">
      <c r="A57" s="6"/>
      <c r="C57" s="34"/>
      <c r="J57" s="33"/>
      <c r="K57" s="33"/>
      <c r="L57" s="33"/>
      <c r="M57" s="33"/>
      <c r="N57" s="33"/>
      <c r="O57" s="33"/>
    </row>
    <row r="58" spans="1:15" ht="14.25" x14ac:dyDescent="0.2">
      <c r="A58" s="6"/>
      <c r="C58" s="35" t="s">
        <v>11</v>
      </c>
      <c r="E58" s="40" t="s">
        <v>16</v>
      </c>
      <c r="G58" s="37" t="s">
        <v>7</v>
      </c>
      <c r="I58" s="17">
        <v>12</v>
      </c>
      <c r="J58" s="18">
        <f>IFERROR(SUMIFS(FlatFile!$H:$H,FlatFile!$B:$B,$C58,FlatFile!$A:$A,$E58,FlatFile!$C:$C,$G58,FlatFile!$F:$F,$I58,FlatFile!$D:$D,J$3),"")</f>
        <v>3.934E-2</v>
      </c>
      <c r="K58" s="19">
        <f>IFERROR(SUMIFS(FlatFile!$H:$H,FlatFile!$B:$B,$C58,FlatFile!$A:$A,$E58,FlatFile!$C:$C,$G58,FlatFile!$F:$F,$I58,FlatFile!$D:$D,K$3),"")</f>
        <v>4.2020000000000002E-2</v>
      </c>
      <c r="L58" s="19">
        <f>IFERROR(SUMIFS(FlatFile!$H:$H,FlatFile!$B:$B,$C58,FlatFile!$A:$A,$E58,FlatFile!$C:$C,$G58,FlatFile!$F:$F,$I58,FlatFile!$D:$D,L$3),"")</f>
        <v>4.1840000000000002E-2</v>
      </c>
      <c r="M58" s="19">
        <f>IFERROR(SUMIFS(FlatFile!$H:$H,FlatFile!$B:$B,$C58,FlatFile!$A:$A,$E58,FlatFile!$C:$C,$G58,FlatFile!$F:$F,$I58,FlatFile!$D:$D,M$3),"")</f>
        <v>4.1840000000000002E-2</v>
      </c>
      <c r="N58" s="19">
        <f>IFERROR(SUMIFS(FlatFile!$H:$H,FlatFile!$B:$B,$C58,FlatFile!$A:$A,$E58,FlatFile!$C:$C,$G58,FlatFile!$F:$F,$I58,FlatFile!$D:$D,N$3),"")</f>
        <v>4.1939999999999998E-2</v>
      </c>
      <c r="O58" s="20">
        <f>IFERROR(SUMIFS(FlatFile!$H:$H,FlatFile!$B:$B,$C58,FlatFile!$A:$A,$E58,FlatFile!$C:$C,$G58,FlatFile!$F:$F,$I58,FlatFile!$D:$D,O$3),"")</f>
        <v>4.2099999999999999E-2</v>
      </c>
    </row>
    <row r="59" spans="1:15" ht="14.25" x14ac:dyDescent="0.2">
      <c r="A59" s="6"/>
      <c r="C59" s="36"/>
      <c r="E59" s="41"/>
      <c r="G59" s="38"/>
      <c r="I59" s="17">
        <v>18</v>
      </c>
      <c r="J59" s="21">
        <f>IFERROR(SUMIFS(FlatFile!$H:$H,FlatFile!$B:$B,$C58,FlatFile!$A:$A,$E58,FlatFile!$C:$C,$G58,FlatFile!$F:$F,$I59,FlatFile!$D:$D,J$3),"")</f>
        <v>4.1090000000000002E-2</v>
      </c>
      <c r="K59" s="22">
        <f>IFERROR(SUMIFS(FlatFile!$H:$H,FlatFile!$B:$B,$C58,FlatFile!$A:$A,$E58,FlatFile!$C:$C,$G58,FlatFile!$F:$F,$I59,FlatFile!$D:$D,K$3),"")</f>
        <v>3.934E-2</v>
      </c>
      <c r="L59" s="22">
        <f>IFERROR(SUMIFS(FlatFile!$H:$H,FlatFile!$B:$B,$C58,FlatFile!$A:$A,$E58,FlatFile!$C:$C,$G58,FlatFile!$F:$F,$I59,FlatFile!$D:$D,L$3),"")</f>
        <v>3.8730000000000001E-2</v>
      </c>
      <c r="M59" s="22">
        <f>IFERROR(SUMIFS(FlatFile!$H:$H,FlatFile!$B:$B,$C58,FlatFile!$A:$A,$E58,FlatFile!$C:$C,$G58,FlatFile!$F:$F,$I59,FlatFile!$D:$D,M$3),"")</f>
        <v>3.8600000000000002E-2</v>
      </c>
      <c r="N59" s="22">
        <f>IFERROR(SUMIFS(FlatFile!$H:$H,FlatFile!$B:$B,$C58,FlatFile!$A:$A,$E58,FlatFile!$C:$C,$G58,FlatFile!$F:$F,$I59,FlatFile!$D:$D,N$3),"")</f>
        <v>3.8640000000000001E-2</v>
      </c>
      <c r="O59" s="23">
        <f>IFERROR(SUMIFS(FlatFile!$H:$H,FlatFile!$B:$B,$C58,FlatFile!$A:$A,$E58,FlatFile!$C:$C,$G58,FlatFile!$F:$F,$I59,FlatFile!$D:$D,O$3),"")</f>
        <v>3.9170000000000003E-2</v>
      </c>
    </row>
    <row r="60" spans="1:15" ht="15.75" customHeight="1" x14ac:dyDescent="0.2">
      <c r="A60" s="6"/>
      <c r="C60" s="36"/>
      <c r="E60" s="41"/>
      <c r="G60" s="38"/>
      <c r="I60" s="17">
        <v>24</v>
      </c>
      <c r="J60" s="24">
        <f>IFERROR(SUMIFS(FlatFile!$H:$H,FlatFile!$B:$B,$C58,FlatFile!$A:$A,$E58,FlatFile!$C:$C,$G58,FlatFile!$F:$F,$I60,FlatFile!$D:$D,J$3),"")</f>
        <v>4.0169999999999997E-2</v>
      </c>
      <c r="K60" s="25">
        <f>IFERROR(SUMIFS(FlatFile!$H:$H,FlatFile!$B:$B,$C58,FlatFile!$A:$A,$E58,FlatFile!$C:$C,$G58,FlatFile!$F:$F,$I60,FlatFile!$D:$D,K$3),"")</f>
        <v>4.0960000000000003E-2</v>
      </c>
      <c r="L60" s="25">
        <f>IFERROR(SUMIFS(FlatFile!$H:$H,FlatFile!$B:$B,$C58,FlatFile!$A:$A,$E58,FlatFile!$C:$C,$G58,FlatFile!$F:$F,$I60,FlatFile!$D:$D,L$3),"")</f>
        <v>4.0750000000000001E-2</v>
      </c>
      <c r="M60" s="25">
        <f>IFERROR(SUMIFS(FlatFile!$H:$H,FlatFile!$B:$B,$C58,FlatFile!$A:$A,$E58,FlatFile!$C:$C,$G58,FlatFile!$F:$F,$I60,FlatFile!$D:$D,M$3),"")</f>
        <v>4.0649999999999999E-2</v>
      </c>
      <c r="N60" s="25">
        <f>IFERROR(SUMIFS(FlatFile!$H:$H,FlatFile!$B:$B,$C58,FlatFile!$A:$A,$E58,FlatFile!$C:$C,$G58,FlatFile!$F:$F,$I60,FlatFile!$D:$D,N$3),"")</f>
        <v>4.0649999999999999E-2</v>
      </c>
      <c r="O60" s="26">
        <f>IFERROR(SUMIFS(FlatFile!$H:$H,FlatFile!$B:$B,$C58,FlatFile!$A:$A,$E58,FlatFile!$C:$C,$G58,FlatFile!$F:$F,$I60,FlatFile!$D:$D,O$3),"")</f>
        <v>4.0660000000000002E-2</v>
      </c>
    </row>
    <row r="61" spans="1:15" ht="15.75" customHeight="1" x14ac:dyDescent="0.2">
      <c r="A61" s="6"/>
      <c r="C61" s="36"/>
      <c r="E61" s="41"/>
      <c r="G61" s="38"/>
      <c r="I61" s="17">
        <v>30</v>
      </c>
      <c r="J61" s="27">
        <f>IFERROR(SUMIFS(FlatFile!$H:$H,FlatFile!$B:$B,$C58,FlatFile!$A:$A,$E58,FlatFile!$C:$C,$G58,FlatFile!$F:$F,$I61,FlatFile!$D:$D,J$3),"")</f>
        <v>4.0300000000000002E-2</v>
      </c>
      <c r="K61" s="28">
        <f>IFERROR(SUMIFS(FlatFile!$H:$H,FlatFile!$B:$B,$C58,FlatFile!$A:$A,$E58,FlatFile!$C:$C,$G58,FlatFile!$F:$F,$I61,FlatFile!$D:$D,K$3),"")</f>
        <v>3.9210000000000002E-2</v>
      </c>
      <c r="L61" s="28">
        <f>IFERROR(SUMIFS(FlatFile!$H:$H,FlatFile!$B:$B,$C58,FlatFile!$A:$A,$E58,FlatFile!$C:$C,$G58,FlatFile!$F:$F,$I61,FlatFile!$D:$D,L$3),"")</f>
        <v>3.8780000000000002E-2</v>
      </c>
      <c r="M61" s="28">
        <f>IFERROR(SUMIFS(FlatFile!$H:$H,FlatFile!$B:$B,$C58,FlatFile!$A:$A,$E58,FlatFile!$C:$C,$G58,FlatFile!$F:$F,$I61,FlatFile!$D:$D,M$3),"")</f>
        <v>3.8620000000000002E-2</v>
      </c>
      <c r="N61" s="28">
        <f>IFERROR(SUMIFS(FlatFile!$H:$H,FlatFile!$B:$B,$C58,FlatFile!$A:$A,$E58,FlatFile!$C:$C,$G58,FlatFile!$F:$F,$I61,FlatFile!$D:$D,N$3),"")</f>
        <v>3.8580000000000003E-2</v>
      </c>
      <c r="O61" s="29">
        <f>IFERROR(SUMIFS(FlatFile!$H:$H,FlatFile!$B:$B,$C58,FlatFile!$A:$A,$E58,FlatFile!$C:$C,$G58,FlatFile!$F:$F,$I61,FlatFile!$D:$D,O$3),"")</f>
        <v>3.8809999999999997E-2</v>
      </c>
    </row>
    <row r="62" spans="1:15" thickBot="1" x14ac:dyDescent="0.25">
      <c r="A62" s="6"/>
      <c r="C62" s="36"/>
      <c r="E62" s="41"/>
      <c r="G62" s="39"/>
      <c r="I62" s="17">
        <v>36</v>
      </c>
      <c r="J62" s="30">
        <f>IFERROR(SUMIFS(FlatFile!$H:$H,FlatFile!$B:$B,$C58,FlatFile!$A:$A,$E58,FlatFile!$C:$C,$G58,FlatFile!$F:$F,$I62,FlatFile!$D:$D,J$3),"")</f>
        <v>3.9350000000000003E-2</v>
      </c>
      <c r="K62" s="31">
        <f>IFERROR(SUMIFS(FlatFile!$H:$H,FlatFile!$B:$B,$C58,FlatFile!$A:$A,$E58,FlatFile!$C:$C,$G58,FlatFile!$F:$F,$I62,FlatFile!$D:$D,K$3),"")</f>
        <v>3.9649999999999998E-2</v>
      </c>
      <c r="L62" s="31">
        <f>IFERROR(SUMIFS(FlatFile!$H:$H,FlatFile!$B:$B,$C58,FlatFile!$A:$A,$E58,FlatFile!$C:$C,$G58,FlatFile!$F:$F,$I62,FlatFile!$D:$D,L$3),"")</f>
        <v>3.9460000000000002E-2</v>
      </c>
      <c r="M62" s="31">
        <f>IFERROR(SUMIFS(FlatFile!$H:$H,FlatFile!$B:$B,$C58,FlatFile!$A:$A,$E58,FlatFile!$C:$C,$G58,FlatFile!$F:$F,$I62,FlatFile!$D:$D,M$3),"")</f>
        <v>0</v>
      </c>
      <c r="N62" s="31">
        <f>IFERROR(SUMIFS(FlatFile!$H:$H,FlatFile!$B:$B,$C58,FlatFile!$A:$A,$E58,FlatFile!$C:$C,$G58,FlatFile!$F:$F,$I62,FlatFile!$D:$D,N$3),"")</f>
        <v>0</v>
      </c>
      <c r="O62" s="32">
        <f>IFERROR(SUMIFS(FlatFile!$H:$H,FlatFile!$B:$B,$C58,FlatFile!$A:$A,$E58,FlatFile!$C:$C,$G58,FlatFile!$F:$F,$I62,FlatFile!$D:$D,O$3),"")</f>
        <v>0</v>
      </c>
    </row>
    <row r="63" spans="1:15" ht="5.0999999999999996" customHeight="1" thickBot="1" x14ac:dyDescent="0.25">
      <c r="A63" s="6"/>
      <c r="C63" s="36"/>
      <c r="E63" s="41"/>
      <c r="J63" s="33"/>
      <c r="K63" s="33"/>
      <c r="L63" s="33"/>
      <c r="M63" s="33"/>
      <c r="N63" s="33"/>
      <c r="O63" s="33"/>
    </row>
    <row r="64" spans="1:15" ht="14.25" x14ac:dyDescent="0.2">
      <c r="A64" s="6"/>
      <c r="C64" s="36"/>
      <c r="E64" s="41"/>
      <c r="G64" s="37" t="s">
        <v>8</v>
      </c>
      <c r="I64" s="17">
        <v>12</v>
      </c>
      <c r="J64" s="18">
        <f>IFERROR(SUMIFS(FlatFile!$H:$H,FlatFile!$B:$B,$C58,FlatFile!$A:$A,$E58,FlatFile!$C:$C,$G64,FlatFile!$F:$F,$I64,FlatFile!$D:$D,J$3),"")</f>
        <v>4.2790000000000002E-2</v>
      </c>
      <c r="K64" s="19">
        <f>IFERROR(SUMIFS(FlatFile!$H:$H,FlatFile!$B:$B,$C58,FlatFile!$A:$A,$E58,FlatFile!$C:$C,$G64,FlatFile!$F:$F,$I64,FlatFile!$D:$D,K$3),"")</f>
        <v>4.6600000000000003E-2</v>
      </c>
      <c r="L64" s="19">
        <f>IFERROR(SUMIFS(FlatFile!$H:$H,FlatFile!$B:$B,$C58,FlatFile!$A:$A,$E58,FlatFile!$C:$C,$G64,FlatFile!$F:$F,$I64,FlatFile!$D:$D,L$3),"")</f>
        <v>4.6429999999999999E-2</v>
      </c>
      <c r="M64" s="19">
        <f>IFERROR(SUMIFS(FlatFile!$H:$H,FlatFile!$B:$B,$C58,FlatFile!$A:$A,$E58,FlatFile!$C:$C,$G64,FlatFile!$F:$F,$I64,FlatFile!$D:$D,M$3),"")</f>
        <v>4.6449999999999998E-2</v>
      </c>
      <c r="N64" s="19">
        <f>IFERROR(SUMIFS(FlatFile!$H:$H,FlatFile!$B:$B,$C58,FlatFile!$A:$A,$E58,FlatFile!$C:$C,$G64,FlatFile!$F:$F,$I64,FlatFile!$D:$D,N$3),"")</f>
        <v>4.6559999999999997E-2</v>
      </c>
      <c r="O64" s="20">
        <f>IFERROR(SUMIFS(FlatFile!$H:$H,FlatFile!$B:$B,$C58,FlatFile!$A:$A,$E58,FlatFile!$C:$C,$G64,FlatFile!$F:$F,$I64,FlatFile!$D:$D,O$3),"")</f>
        <v>4.6710000000000002E-2</v>
      </c>
    </row>
    <row r="65" spans="1:15" ht="14.25" x14ac:dyDescent="0.2">
      <c r="A65" s="6"/>
      <c r="C65" s="36"/>
      <c r="E65" s="41"/>
      <c r="G65" s="38"/>
      <c r="I65" s="17">
        <v>18</v>
      </c>
      <c r="J65" s="21">
        <f>IFERROR(SUMIFS(FlatFile!$H:$H,FlatFile!$B:$B,$C58,FlatFile!$A:$A,$E58,FlatFile!$C:$C,$G64,FlatFile!$F:$F,$I65,FlatFile!$D:$D,J$3),"")</f>
        <v>4.5190000000000001E-2</v>
      </c>
      <c r="K65" s="22">
        <f>IFERROR(SUMIFS(FlatFile!$H:$H,FlatFile!$B:$B,$C58,FlatFile!$A:$A,$E58,FlatFile!$C:$C,$G64,FlatFile!$F:$F,$I65,FlatFile!$D:$D,K$3),"")</f>
        <v>4.299E-2</v>
      </c>
      <c r="L65" s="22">
        <f>IFERROR(SUMIFS(FlatFile!$H:$H,FlatFile!$B:$B,$C58,FlatFile!$A:$A,$E58,FlatFile!$C:$C,$G64,FlatFile!$F:$F,$I65,FlatFile!$D:$D,L$3),"")</f>
        <v>4.2419999999999999E-2</v>
      </c>
      <c r="M65" s="22">
        <f>IFERROR(SUMIFS(FlatFile!$H:$H,FlatFile!$B:$B,$C58,FlatFile!$A:$A,$E58,FlatFile!$C:$C,$G64,FlatFile!$F:$F,$I65,FlatFile!$D:$D,M$3),"")</f>
        <v>4.2340000000000003E-2</v>
      </c>
      <c r="N65" s="22">
        <f>IFERROR(SUMIFS(FlatFile!$H:$H,FlatFile!$B:$B,$C58,FlatFile!$A:$A,$E58,FlatFile!$C:$C,$G64,FlatFile!$F:$F,$I65,FlatFile!$D:$D,N$3),"")</f>
        <v>4.233E-2</v>
      </c>
      <c r="O65" s="23">
        <f>IFERROR(SUMIFS(FlatFile!$H:$H,FlatFile!$B:$B,$C58,FlatFile!$A:$A,$E58,FlatFile!$C:$C,$G64,FlatFile!$F:$F,$I65,FlatFile!$D:$D,O$3),"")</f>
        <v>4.2939999999999999E-2</v>
      </c>
    </row>
    <row r="66" spans="1:15" ht="15.75" customHeight="1" x14ac:dyDescent="0.2">
      <c r="A66" s="6"/>
      <c r="C66" s="36"/>
      <c r="E66" s="41"/>
      <c r="G66" s="38"/>
      <c r="I66" s="17">
        <v>24</v>
      </c>
      <c r="J66" s="24">
        <f>IFERROR(SUMIFS(FlatFile!$H:$H,FlatFile!$B:$B,$C58,FlatFile!$A:$A,$E58,FlatFile!$C:$C,$G64,FlatFile!$F:$F,$I66,FlatFile!$D:$D,J$3),"")</f>
        <v>4.4130000000000003E-2</v>
      </c>
      <c r="K66" s="25">
        <f>IFERROR(SUMIFS(FlatFile!$H:$H,FlatFile!$B:$B,$C58,FlatFile!$A:$A,$E58,FlatFile!$C:$C,$G64,FlatFile!$F:$F,$I66,FlatFile!$D:$D,K$3),"")</f>
        <v>4.5310000000000003E-2</v>
      </c>
      <c r="L66" s="25">
        <f>IFERROR(SUMIFS(FlatFile!$H:$H,FlatFile!$B:$B,$C58,FlatFile!$A:$A,$E58,FlatFile!$C:$C,$G64,FlatFile!$F:$F,$I66,FlatFile!$D:$D,L$3),"")</f>
        <v>4.5100000000000001E-2</v>
      </c>
      <c r="M66" s="25">
        <f>IFERROR(SUMIFS(FlatFile!$H:$H,FlatFile!$B:$B,$C58,FlatFile!$A:$A,$E58,FlatFile!$C:$C,$G64,FlatFile!$F:$F,$I66,FlatFile!$D:$D,M$3),"")</f>
        <v>4.5010000000000001E-2</v>
      </c>
      <c r="N66" s="25">
        <f>IFERROR(SUMIFS(FlatFile!$H:$H,FlatFile!$B:$B,$C58,FlatFile!$A:$A,$E58,FlatFile!$C:$C,$G64,FlatFile!$F:$F,$I66,FlatFile!$D:$D,N$3),"")</f>
        <v>4.5019999999999998E-2</v>
      </c>
      <c r="O66" s="26">
        <f>IFERROR(SUMIFS(FlatFile!$H:$H,FlatFile!$B:$B,$C58,FlatFile!$A:$A,$E58,FlatFile!$C:$C,$G64,FlatFile!$F:$F,$I66,FlatFile!$D:$D,O$3),"")</f>
        <v>4.5019999999999998E-2</v>
      </c>
    </row>
    <row r="67" spans="1:15" ht="15.75" customHeight="1" x14ac:dyDescent="0.2">
      <c r="A67" s="6"/>
      <c r="C67" s="36"/>
      <c r="E67" s="41"/>
      <c r="G67" s="38"/>
      <c r="I67" s="17">
        <v>30</v>
      </c>
      <c r="J67" s="27">
        <f>IFERROR(SUMIFS(FlatFile!$H:$H,FlatFile!$B:$B,$C58,FlatFile!$A:$A,$E58,FlatFile!$C:$C,$G64,FlatFile!$F:$F,$I67,FlatFile!$D:$D,J$3),"")</f>
        <v>4.4409999999999998E-2</v>
      </c>
      <c r="K67" s="28">
        <f>IFERROR(SUMIFS(FlatFile!$H:$H,FlatFile!$B:$B,$C58,FlatFile!$A:$A,$E58,FlatFile!$C:$C,$G64,FlatFile!$F:$F,$I67,FlatFile!$D:$D,K$3),"")</f>
        <v>4.3060000000000001E-2</v>
      </c>
      <c r="L67" s="28">
        <f>IFERROR(SUMIFS(FlatFile!$H:$H,FlatFile!$B:$B,$C58,FlatFile!$A:$A,$E58,FlatFile!$C:$C,$G64,FlatFile!$F:$F,$I67,FlatFile!$D:$D,L$3),"")</f>
        <v>4.2659999999999997E-2</v>
      </c>
      <c r="M67" s="28">
        <f>IFERROR(SUMIFS(FlatFile!$H:$H,FlatFile!$B:$B,$C58,FlatFile!$A:$A,$E58,FlatFile!$C:$C,$G64,FlatFile!$F:$F,$I67,FlatFile!$D:$D,M$3),"")</f>
        <v>4.2540000000000001E-2</v>
      </c>
      <c r="N67" s="28">
        <f>IFERROR(SUMIFS(FlatFile!$H:$H,FlatFile!$B:$B,$C58,FlatFile!$A:$A,$E58,FlatFile!$C:$C,$G64,FlatFile!$F:$F,$I67,FlatFile!$D:$D,N$3),"")</f>
        <v>4.2470000000000001E-2</v>
      </c>
      <c r="O67" s="29">
        <f>IFERROR(SUMIFS(FlatFile!$H:$H,FlatFile!$B:$B,$C58,FlatFile!$A:$A,$E58,FlatFile!$C:$C,$G64,FlatFile!$F:$F,$I67,FlatFile!$D:$D,O$3),"")</f>
        <v>4.2729999999999997E-2</v>
      </c>
    </row>
    <row r="68" spans="1:15" thickBot="1" x14ac:dyDescent="0.25">
      <c r="A68" s="6"/>
      <c r="C68" s="36"/>
      <c r="E68" s="41"/>
      <c r="G68" s="39"/>
      <c r="I68" s="17">
        <v>36</v>
      </c>
      <c r="J68" s="30">
        <f>IFERROR(SUMIFS(FlatFile!$H:$H,FlatFile!$B:$B,$C58,FlatFile!$A:$A,$E58,FlatFile!$C:$C,$G64,FlatFile!$F:$F,$I68,FlatFile!$D:$D,J$3),"")</f>
        <v>4.3310000000000001E-2</v>
      </c>
      <c r="K68" s="31">
        <f>IFERROR(SUMIFS(FlatFile!$H:$H,FlatFile!$B:$B,$C58,FlatFile!$A:$A,$E58,FlatFile!$C:$C,$G64,FlatFile!$F:$F,$I68,FlatFile!$D:$D,K$3),"")</f>
        <v>4.3790000000000003E-2</v>
      </c>
      <c r="L68" s="31">
        <f>IFERROR(SUMIFS(FlatFile!$H:$H,FlatFile!$B:$B,$C58,FlatFile!$A:$A,$E58,FlatFile!$C:$C,$G64,FlatFile!$F:$F,$I68,FlatFile!$D:$D,L$3),"")</f>
        <v>4.36E-2</v>
      </c>
      <c r="M68" s="31">
        <f>IFERROR(SUMIFS(FlatFile!$H:$H,FlatFile!$B:$B,$C58,FlatFile!$A:$A,$E58,FlatFile!$C:$C,$G64,FlatFile!$F:$F,$I68,FlatFile!$D:$D,M$3),"")</f>
        <v>0</v>
      </c>
      <c r="N68" s="31">
        <f>IFERROR(SUMIFS(FlatFile!$H:$H,FlatFile!$B:$B,$C58,FlatFile!$A:$A,$E58,FlatFile!$C:$C,$G64,FlatFile!$F:$F,$I68,FlatFile!$D:$D,N$3),"")</f>
        <v>0</v>
      </c>
      <c r="O68" s="32">
        <f>IFERROR(SUMIFS(FlatFile!$H:$H,FlatFile!$B:$B,$C58,FlatFile!$A:$A,$E58,FlatFile!$C:$C,$G64,FlatFile!$F:$F,$I68,FlatFile!$D:$D,O$3),"")</f>
        <v>0</v>
      </c>
    </row>
    <row r="69" spans="1:15" ht="5.0999999999999996" customHeight="1" thickBot="1" x14ac:dyDescent="0.25">
      <c r="A69" s="6"/>
      <c r="C69" s="36"/>
      <c r="E69" s="41"/>
      <c r="J69" s="33"/>
      <c r="K69" s="33"/>
      <c r="L69" s="33"/>
      <c r="M69" s="33"/>
      <c r="N69" s="33"/>
      <c r="O69" s="33"/>
    </row>
    <row r="70" spans="1:15" ht="14.25" x14ac:dyDescent="0.2">
      <c r="A70" s="6"/>
      <c r="C70" s="36"/>
      <c r="E70" s="41"/>
      <c r="G70" s="37" t="s">
        <v>9</v>
      </c>
      <c r="I70" s="17">
        <v>12</v>
      </c>
      <c r="J70" s="18">
        <f>IFERROR(SUMIFS(FlatFile!$H:$H,FlatFile!$B:$B,$C58,FlatFile!$A:$A,$E58,FlatFile!$C:$C,$G70,FlatFile!$F:$F,$I70,FlatFile!$D:$D,J$3),"")</f>
        <v>4.582E-2</v>
      </c>
      <c r="K70" s="19">
        <f>IFERROR(SUMIFS(FlatFile!$H:$H,FlatFile!$B:$B,$C58,FlatFile!$A:$A,$E58,FlatFile!$C:$C,$G70,FlatFile!$F:$F,$I70,FlatFile!$D:$D,K$3),"")</f>
        <v>5.076E-2</v>
      </c>
      <c r="L70" s="19">
        <f>IFERROR(SUMIFS(FlatFile!$H:$H,FlatFile!$B:$B,$C58,FlatFile!$A:$A,$E58,FlatFile!$C:$C,$G70,FlatFile!$F:$F,$I70,FlatFile!$D:$D,L$3),"")</f>
        <v>5.0619999999999998E-2</v>
      </c>
      <c r="M70" s="19">
        <f>IFERROR(SUMIFS(FlatFile!$H:$H,FlatFile!$B:$B,$C58,FlatFile!$A:$A,$E58,FlatFile!$C:$C,$G70,FlatFile!$F:$F,$I70,FlatFile!$D:$D,M$3),"")</f>
        <v>5.0680000000000003E-2</v>
      </c>
      <c r="N70" s="19">
        <f>IFERROR(SUMIFS(FlatFile!$H:$H,FlatFile!$B:$B,$C58,FlatFile!$A:$A,$E58,FlatFile!$C:$C,$G70,FlatFile!$F:$F,$I70,FlatFile!$D:$D,N$3),"")</f>
        <v>5.0799999999999998E-2</v>
      </c>
      <c r="O70" s="20">
        <f>IFERROR(SUMIFS(FlatFile!$H:$H,FlatFile!$B:$B,$C58,FlatFile!$A:$A,$E58,FlatFile!$C:$C,$G70,FlatFile!$F:$F,$I70,FlatFile!$D:$D,O$3),"")</f>
        <v>5.0950000000000002E-2</v>
      </c>
    </row>
    <row r="71" spans="1:15" ht="14.25" x14ac:dyDescent="0.2">
      <c r="A71" s="6"/>
      <c r="C71" s="36"/>
      <c r="E71" s="41"/>
      <c r="G71" s="38"/>
      <c r="I71" s="17">
        <v>18</v>
      </c>
      <c r="J71" s="21">
        <f>IFERROR(SUMIFS(FlatFile!$H:$H,FlatFile!$B:$B,$C58,FlatFile!$A:$A,$E58,FlatFile!$C:$C,$G70,FlatFile!$F:$F,$I71,FlatFile!$D:$D,J$3),"")</f>
        <v>4.8869999999999997E-2</v>
      </c>
      <c r="K71" s="22">
        <f>IFERROR(SUMIFS(FlatFile!$H:$H,FlatFile!$B:$B,$C58,FlatFile!$A:$A,$E58,FlatFile!$C:$C,$G70,FlatFile!$F:$F,$I71,FlatFile!$D:$D,K$3),"")</f>
        <v>4.6309999999999997E-2</v>
      </c>
      <c r="L71" s="22">
        <f>IFERROR(SUMIFS(FlatFile!$H:$H,FlatFile!$B:$B,$C58,FlatFile!$A:$A,$E58,FlatFile!$C:$C,$G70,FlatFile!$F:$F,$I71,FlatFile!$D:$D,L$3),"")</f>
        <v>4.573E-2</v>
      </c>
      <c r="M71" s="22">
        <f>IFERROR(SUMIFS(FlatFile!$H:$H,FlatFile!$B:$B,$C58,FlatFile!$A:$A,$E58,FlatFile!$C:$C,$G70,FlatFile!$F:$F,$I71,FlatFile!$D:$D,M$3),"")</f>
        <v>4.5679999999999998E-2</v>
      </c>
      <c r="N71" s="22">
        <f>IFERROR(SUMIFS(FlatFile!$H:$H,FlatFile!$B:$B,$C58,FlatFile!$A:$A,$E58,FlatFile!$C:$C,$G70,FlatFile!$F:$F,$I71,FlatFile!$D:$D,N$3),"")</f>
        <v>4.5690000000000001E-2</v>
      </c>
      <c r="O71" s="23">
        <f>IFERROR(SUMIFS(FlatFile!$H:$H,FlatFile!$B:$B,$C58,FlatFile!$A:$A,$E58,FlatFile!$C:$C,$G70,FlatFile!$F:$F,$I71,FlatFile!$D:$D,O$3),"")</f>
        <v>4.6440000000000002E-2</v>
      </c>
    </row>
    <row r="72" spans="1:15" ht="15.75" customHeight="1" x14ac:dyDescent="0.2">
      <c r="A72" s="6"/>
      <c r="C72" s="36"/>
      <c r="E72" s="41"/>
      <c r="G72" s="38"/>
      <c r="I72" s="17">
        <v>24</v>
      </c>
      <c r="J72" s="24">
        <f>IFERROR(SUMIFS(FlatFile!$H:$H,FlatFile!$B:$B,$C58,FlatFile!$A:$A,$E58,FlatFile!$C:$C,$G70,FlatFile!$F:$F,$I72,FlatFile!$D:$D,J$3),"")</f>
        <v>4.7730000000000002E-2</v>
      </c>
      <c r="K72" s="25">
        <f>IFERROR(SUMIFS(FlatFile!$H:$H,FlatFile!$B:$B,$C58,FlatFile!$A:$A,$E58,FlatFile!$C:$C,$G70,FlatFile!$F:$F,$I72,FlatFile!$D:$D,K$3),"")</f>
        <v>4.9349999999999998E-2</v>
      </c>
      <c r="L72" s="25">
        <f>IFERROR(SUMIFS(FlatFile!$H:$H,FlatFile!$B:$B,$C58,FlatFile!$A:$A,$E58,FlatFile!$C:$C,$G70,FlatFile!$F:$F,$I72,FlatFile!$D:$D,L$3),"")</f>
        <v>4.9140000000000003E-2</v>
      </c>
      <c r="M72" s="25">
        <f>IFERROR(SUMIFS(FlatFile!$H:$H,FlatFile!$B:$B,$C58,FlatFile!$A:$A,$E58,FlatFile!$C:$C,$G70,FlatFile!$F:$F,$I72,FlatFile!$D:$D,M$3),"")</f>
        <v>4.9079999999999999E-2</v>
      </c>
      <c r="N72" s="25">
        <f>IFERROR(SUMIFS(FlatFile!$H:$H,FlatFile!$B:$B,$C58,FlatFile!$A:$A,$E58,FlatFile!$C:$C,$G70,FlatFile!$F:$F,$I72,FlatFile!$D:$D,N$3),"")</f>
        <v>4.9090000000000002E-2</v>
      </c>
      <c r="O72" s="26">
        <f>IFERROR(SUMIFS(FlatFile!$H:$H,FlatFile!$B:$B,$C58,FlatFile!$A:$A,$E58,FlatFile!$C:$C,$G70,FlatFile!$F:$F,$I72,FlatFile!$D:$D,O$3),"")</f>
        <v>4.9110000000000001E-2</v>
      </c>
    </row>
    <row r="73" spans="1:15" ht="15.75" customHeight="1" x14ac:dyDescent="0.2">
      <c r="A73" s="6"/>
      <c r="C73" s="36"/>
      <c r="E73" s="41"/>
      <c r="G73" s="38"/>
      <c r="I73" s="17">
        <v>30</v>
      </c>
      <c r="J73" s="27">
        <f>IFERROR(SUMIFS(FlatFile!$H:$H,FlatFile!$B:$B,$C58,FlatFile!$A:$A,$E58,FlatFile!$C:$C,$G70,FlatFile!$F:$F,$I73,FlatFile!$D:$D,J$3),"")</f>
        <v>4.82E-2</v>
      </c>
      <c r="K73" s="28">
        <f>IFERROR(SUMIFS(FlatFile!$H:$H,FlatFile!$B:$B,$C58,FlatFile!$A:$A,$E58,FlatFile!$C:$C,$G70,FlatFile!$F:$F,$I73,FlatFile!$D:$D,K$3),"")</f>
        <v>4.6640000000000001E-2</v>
      </c>
      <c r="L73" s="28">
        <f>IFERROR(SUMIFS(FlatFile!$H:$H,FlatFile!$B:$B,$C58,FlatFile!$A:$A,$E58,FlatFile!$C:$C,$G70,FlatFile!$F:$F,$I73,FlatFile!$D:$D,L$3),"")</f>
        <v>4.6249999999999999E-2</v>
      </c>
      <c r="M73" s="28">
        <f>IFERROR(SUMIFS(FlatFile!$H:$H,FlatFile!$B:$B,$C58,FlatFile!$A:$A,$E58,FlatFile!$C:$C,$G70,FlatFile!$F:$F,$I73,FlatFile!$D:$D,M$3),"")</f>
        <v>4.6149999999999997E-2</v>
      </c>
      <c r="N73" s="28">
        <f>IFERROR(SUMIFS(FlatFile!$H:$H,FlatFile!$B:$B,$C58,FlatFile!$A:$A,$E58,FlatFile!$C:$C,$G70,FlatFile!$F:$F,$I73,FlatFile!$D:$D,N$3),"")</f>
        <v>4.6089999999999999E-2</v>
      </c>
      <c r="O73" s="29">
        <f>IFERROR(SUMIFS(FlatFile!$H:$H,FlatFile!$B:$B,$C58,FlatFile!$A:$A,$E58,FlatFile!$C:$C,$G70,FlatFile!$F:$F,$I73,FlatFile!$D:$D,O$3),"")</f>
        <v>4.6420000000000003E-2</v>
      </c>
    </row>
    <row r="74" spans="1:15" thickBot="1" x14ac:dyDescent="0.25">
      <c r="A74" s="6"/>
      <c r="C74" s="36"/>
      <c r="E74" s="41"/>
      <c r="G74" s="39"/>
      <c r="I74" s="17">
        <v>36</v>
      </c>
      <c r="J74" s="30">
        <f>IFERROR(SUMIFS(FlatFile!$H:$H,FlatFile!$B:$B,$C58,FlatFile!$A:$A,$E58,FlatFile!$C:$C,$G70,FlatFile!$F:$F,$I74,FlatFile!$D:$D,J$3),"")</f>
        <v>4.6989999999999997E-2</v>
      </c>
      <c r="K74" s="31">
        <f>IFERROR(SUMIFS(FlatFile!$H:$H,FlatFile!$B:$B,$C58,FlatFile!$A:$A,$E58,FlatFile!$C:$C,$G70,FlatFile!$F:$F,$I74,FlatFile!$D:$D,K$3),"")</f>
        <v>4.7699999999999999E-2</v>
      </c>
      <c r="L74" s="31">
        <f>IFERROR(SUMIFS(FlatFile!$H:$H,FlatFile!$B:$B,$C58,FlatFile!$A:$A,$E58,FlatFile!$C:$C,$G70,FlatFile!$F:$F,$I74,FlatFile!$D:$D,L$3),"")</f>
        <v>4.752E-2</v>
      </c>
      <c r="M74" s="31">
        <f>IFERROR(SUMIFS(FlatFile!$H:$H,FlatFile!$B:$B,$C58,FlatFile!$A:$A,$E58,FlatFile!$C:$C,$G70,FlatFile!$F:$F,$I74,FlatFile!$D:$D,M$3),"")</f>
        <v>0</v>
      </c>
      <c r="N74" s="31">
        <f>IFERROR(SUMIFS(FlatFile!$H:$H,FlatFile!$B:$B,$C58,FlatFile!$A:$A,$E58,FlatFile!$C:$C,$G70,FlatFile!$F:$F,$I74,FlatFile!$D:$D,N$3),"")</f>
        <v>0</v>
      </c>
      <c r="O74" s="32">
        <f>IFERROR(SUMIFS(FlatFile!$H:$H,FlatFile!$B:$B,$C58,FlatFile!$A:$A,$E58,FlatFile!$C:$C,$G70,FlatFile!$F:$F,$I74,FlatFile!$D:$D,O$3),"")</f>
        <v>0</v>
      </c>
    </row>
    <row r="75" spans="1:15" ht="5.0999999999999996" customHeight="1" thickBot="1" x14ac:dyDescent="0.3">
      <c r="A75" s="6"/>
      <c r="C75" s="34"/>
      <c r="J75" s="33"/>
      <c r="K75" s="33"/>
      <c r="L75" s="33"/>
      <c r="M75" s="33"/>
      <c r="N75" s="33"/>
      <c r="O75" s="33"/>
    </row>
    <row r="76" spans="1:15" ht="14.25" x14ac:dyDescent="0.2">
      <c r="A76" s="6"/>
      <c r="C76" s="35" t="s">
        <v>5</v>
      </c>
      <c r="E76" s="40" t="s">
        <v>14</v>
      </c>
      <c r="G76" s="37" t="s">
        <v>7</v>
      </c>
      <c r="I76" s="17">
        <v>12</v>
      </c>
      <c r="J76" s="18">
        <f>IFERROR(SUMIFS(FlatFile!$H:$H,FlatFile!$B:$B,$C76,FlatFile!$A:$A,$E76,FlatFile!$C:$C,$G76,FlatFile!$F:$F,$I76,FlatFile!$D:$D,J$3),"")</f>
        <v>4.1340000000000002E-2</v>
      </c>
      <c r="K76" s="19">
        <f>IFERROR(SUMIFS(FlatFile!$H:$H,FlatFile!$B:$B,$C76,FlatFile!$A:$A,$E76,FlatFile!$C:$C,$G76,FlatFile!$F:$F,$I76,FlatFile!$D:$D,K$3),"")</f>
        <v>4.4350000000000001E-2</v>
      </c>
      <c r="L76" s="19">
        <f>IFERROR(SUMIFS(FlatFile!$H:$H,FlatFile!$B:$B,$C76,FlatFile!$A:$A,$E76,FlatFile!$C:$C,$G76,FlatFile!$F:$F,$I76,FlatFile!$D:$D,L$3),"")</f>
        <v>4.4200000000000003E-2</v>
      </c>
      <c r="M76" s="19">
        <f>IFERROR(SUMIFS(FlatFile!$H:$H,FlatFile!$B:$B,$C76,FlatFile!$A:$A,$E76,FlatFile!$C:$C,$G76,FlatFile!$F:$F,$I76,FlatFile!$D:$D,M$3),"")</f>
        <v>4.4069999999999998E-2</v>
      </c>
      <c r="N76" s="19">
        <f>IFERROR(SUMIFS(FlatFile!$H:$H,FlatFile!$B:$B,$C76,FlatFile!$A:$A,$E76,FlatFile!$C:$C,$G76,FlatFile!$F:$F,$I76,FlatFile!$D:$D,N$3),"")</f>
        <v>4.4060000000000002E-2</v>
      </c>
      <c r="O76" s="20">
        <f>IFERROR(SUMIFS(FlatFile!$H:$H,FlatFile!$B:$B,$C76,FlatFile!$A:$A,$E76,FlatFile!$C:$C,$G76,FlatFile!$F:$F,$I76,FlatFile!$D:$D,O$3),"")</f>
        <v>4.4170000000000001E-2</v>
      </c>
    </row>
    <row r="77" spans="1:15" ht="14.25" x14ac:dyDescent="0.2">
      <c r="A77" s="6"/>
      <c r="C77" s="36"/>
      <c r="E77" s="41"/>
      <c r="G77" s="38"/>
      <c r="I77" s="17">
        <v>18</v>
      </c>
      <c r="J77" s="21">
        <f>IFERROR(SUMIFS(FlatFile!$H:$H,FlatFile!$B:$B,$C76,FlatFile!$A:$A,$E76,FlatFile!$C:$C,$G76,FlatFile!$F:$F,$I77,FlatFile!$D:$D,J$3),"")</f>
        <v>4.3040000000000002E-2</v>
      </c>
      <c r="K77" s="22">
        <f>IFERROR(SUMIFS(FlatFile!$H:$H,FlatFile!$B:$B,$C76,FlatFile!$A:$A,$E76,FlatFile!$C:$C,$G76,FlatFile!$F:$F,$I77,FlatFile!$D:$D,K$3),"")</f>
        <v>4.1270000000000001E-2</v>
      </c>
      <c r="L77" s="22">
        <f>IFERROR(SUMIFS(FlatFile!$H:$H,FlatFile!$B:$B,$C76,FlatFile!$A:$A,$E76,FlatFile!$C:$C,$G76,FlatFile!$F:$F,$I77,FlatFile!$D:$D,L$3),"")</f>
        <v>4.0930000000000001E-2</v>
      </c>
      <c r="M77" s="22">
        <f>IFERROR(SUMIFS(FlatFile!$H:$H,FlatFile!$B:$B,$C76,FlatFile!$A:$A,$E76,FlatFile!$C:$C,$G76,FlatFile!$F:$F,$I77,FlatFile!$D:$D,M$3),"")</f>
        <v>4.0829999999999998E-2</v>
      </c>
      <c r="N77" s="22">
        <f>IFERROR(SUMIFS(FlatFile!$H:$H,FlatFile!$B:$B,$C76,FlatFile!$A:$A,$E76,FlatFile!$C:$C,$G76,FlatFile!$F:$F,$I77,FlatFile!$D:$D,N$3),"")</f>
        <v>4.086E-2</v>
      </c>
      <c r="O77" s="23">
        <f>IFERROR(SUMIFS(FlatFile!$H:$H,FlatFile!$B:$B,$C76,FlatFile!$A:$A,$E76,FlatFile!$C:$C,$G76,FlatFile!$F:$F,$I77,FlatFile!$D:$D,O$3),"")</f>
        <v>4.1309999999999999E-2</v>
      </c>
    </row>
    <row r="78" spans="1:15" ht="15.75" customHeight="1" x14ac:dyDescent="0.2">
      <c r="A78" s="6"/>
      <c r="C78" s="36"/>
      <c r="E78" s="41"/>
      <c r="G78" s="38"/>
      <c r="I78" s="17">
        <v>24</v>
      </c>
      <c r="J78" s="24">
        <f>IFERROR(SUMIFS(FlatFile!$H:$H,FlatFile!$B:$B,$C76,FlatFile!$A:$A,$E76,FlatFile!$C:$C,$G76,FlatFile!$F:$F,$I78,FlatFile!$D:$D,J$3),"")</f>
        <v>4.2229999999999997E-2</v>
      </c>
      <c r="K78" s="25">
        <f>IFERROR(SUMIFS(FlatFile!$H:$H,FlatFile!$B:$B,$C76,FlatFile!$A:$A,$E76,FlatFile!$C:$C,$G76,FlatFile!$F:$F,$I78,FlatFile!$D:$D,K$3),"")</f>
        <v>4.3150000000000001E-2</v>
      </c>
      <c r="L78" s="25">
        <f>IFERROR(SUMIFS(FlatFile!$H:$H,FlatFile!$B:$B,$C76,FlatFile!$A:$A,$E76,FlatFile!$C:$C,$G76,FlatFile!$F:$F,$I78,FlatFile!$D:$D,L$3),"")</f>
        <v>4.2970000000000001E-2</v>
      </c>
      <c r="M78" s="25">
        <f>IFERROR(SUMIFS(FlatFile!$H:$H,FlatFile!$B:$B,$C76,FlatFile!$A:$A,$E76,FlatFile!$C:$C,$G76,FlatFile!$F:$F,$I78,FlatFile!$D:$D,M$3),"")</f>
        <v>4.2799999999999998E-2</v>
      </c>
      <c r="N78" s="25">
        <f>IFERROR(SUMIFS(FlatFile!$H:$H,FlatFile!$B:$B,$C76,FlatFile!$A:$A,$E76,FlatFile!$C:$C,$G76,FlatFile!$F:$F,$I78,FlatFile!$D:$D,N$3),"")</f>
        <v>4.2770000000000002E-2</v>
      </c>
      <c r="O78" s="26">
        <f>IFERROR(SUMIFS(FlatFile!$H:$H,FlatFile!$B:$B,$C76,FlatFile!$A:$A,$E76,FlatFile!$C:$C,$G76,FlatFile!$F:$F,$I78,FlatFile!$D:$D,O$3),"")</f>
        <v>4.274E-2</v>
      </c>
    </row>
    <row r="79" spans="1:15" ht="15.75" customHeight="1" x14ac:dyDescent="0.2">
      <c r="A79" s="6"/>
      <c r="C79" s="36"/>
      <c r="E79" s="41"/>
      <c r="G79" s="38"/>
      <c r="I79" s="17">
        <v>30</v>
      </c>
      <c r="J79" s="27">
        <f>IFERROR(SUMIFS(FlatFile!$H:$H,FlatFile!$B:$B,$C76,FlatFile!$A:$A,$E76,FlatFile!$C:$C,$G76,FlatFile!$F:$F,$I79,FlatFile!$D:$D,J$3),"")</f>
        <v>4.2340000000000003E-2</v>
      </c>
      <c r="K79" s="28">
        <f>IFERROR(SUMIFS(FlatFile!$H:$H,FlatFile!$B:$B,$C76,FlatFile!$A:$A,$E76,FlatFile!$C:$C,$G76,FlatFile!$F:$F,$I79,FlatFile!$D:$D,K$3),"")</f>
        <v>4.1270000000000001E-2</v>
      </c>
      <c r="L79" s="28">
        <f>IFERROR(SUMIFS(FlatFile!$H:$H,FlatFile!$B:$B,$C76,FlatFile!$A:$A,$E76,FlatFile!$C:$C,$G76,FlatFile!$F:$F,$I79,FlatFile!$D:$D,L$3),"")</f>
        <v>4.1029999999999997E-2</v>
      </c>
      <c r="M79" s="28">
        <f>IFERROR(SUMIFS(FlatFile!$H:$H,FlatFile!$B:$B,$C76,FlatFile!$A:$A,$E76,FlatFile!$C:$C,$G76,FlatFile!$F:$F,$I79,FlatFile!$D:$D,M$3),"")</f>
        <v>4.0910000000000002E-2</v>
      </c>
      <c r="N79" s="28">
        <f>IFERROR(SUMIFS(FlatFile!$H:$H,FlatFile!$B:$B,$C76,FlatFile!$A:$A,$E76,FlatFile!$C:$C,$G76,FlatFile!$F:$F,$I79,FlatFile!$D:$D,N$3),"")</f>
        <v>4.0890000000000003E-2</v>
      </c>
      <c r="O79" s="29">
        <f>IFERROR(SUMIFS(FlatFile!$H:$H,FlatFile!$B:$B,$C76,FlatFile!$A:$A,$E76,FlatFile!$C:$C,$G76,FlatFile!$F:$F,$I79,FlatFile!$D:$D,O$3),"")</f>
        <v>4.1090000000000002E-2</v>
      </c>
    </row>
    <row r="80" spans="1:15" thickBot="1" x14ac:dyDescent="0.25">
      <c r="A80" s="6"/>
      <c r="C80" s="36"/>
      <c r="E80" s="41"/>
      <c r="G80" s="39"/>
      <c r="I80" s="17">
        <v>36</v>
      </c>
      <c r="J80" s="30">
        <f>IFERROR(SUMIFS(FlatFile!$H:$H,FlatFile!$B:$B,$C76,FlatFile!$A:$A,$E76,FlatFile!$C:$C,$G76,FlatFile!$F:$F,$I80,FlatFile!$D:$D,J$3),"")</f>
        <v>4.1599999999999998E-2</v>
      </c>
      <c r="K80" s="31">
        <f>IFERROR(SUMIFS(FlatFile!$H:$H,FlatFile!$B:$B,$C76,FlatFile!$A:$A,$E76,FlatFile!$C:$C,$G76,FlatFile!$F:$F,$I80,FlatFile!$D:$D,K$3),"")</f>
        <v>4.2040000000000001E-2</v>
      </c>
      <c r="L80" s="31">
        <f>IFERROR(SUMIFS(FlatFile!$H:$H,FlatFile!$B:$B,$C76,FlatFile!$A:$A,$E76,FlatFile!$C:$C,$G76,FlatFile!$F:$F,$I80,FlatFile!$D:$D,L$3),"")</f>
        <v>4.1889999999999997E-2</v>
      </c>
      <c r="M80" s="31">
        <f>IFERROR(SUMIFS(FlatFile!$H:$H,FlatFile!$B:$B,$C76,FlatFile!$A:$A,$E76,FlatFile!$C:$C,$G76,FlatFile!$F:$F,$I80,FlatFile!$D:$D,M$3),"")</f>
        <v>0</v>
      </c>
      <c r="N80" s="31">
        <f>IFERROR(SUMIFS(FlatFile!$H:$H,FlatFile!$B:$B,$C76,FlatFile!$A:$A,$E76,FlatFile!$C:$C,$G76,FlatFile!$F:$F,$I80,FlatFile!$D:$D,N$3),"")</f>
        <v>0</v>
      </c>
      <c r="O80" s="32">
        <f>IFERROR(SUMIFS(FlatFile!$H:$H,FlatFile!$B:$B,$C76,FlatFile!$A:$A,$E76,FlatFile!$C:$C,$G76,FlatFile!$F:$F,$I80,FlatFile!$D:$D,O$3),"")</f>
        <v>0</v>
      </c>
    </row>
    <row r="81" spans="1:15" ht="5.0999999999999996" customHeight="1" thickBot="1" x14ac:dyDescent="0.25">
      <c r="A81" s="6"/>
      <c r="C81" s="36"/>
      <c r="E81" s="41"/>
      <c r="J81" s="33"/>
      <c r="K81" s="33"/>
      <c r="L81" s="33"/>
      <c r="M81" s="33"/>
      <c r="N81" s="33"/>
      <c r="O81" s="33"/>
    </row>
    <row r="82" spans="1:15" ht="14.25" x14ac:dyDescent="0.2">
      <c r="A82" s="6"/>
      <c r="C82" s="36"/>
      <c r="E82" s="41"/>
      <c r="G82" s="37" t="s">
        <v>8</v>
      </c>
      <c r="I82" s="17">
        <v>12</v>
      </c>
      <c r="J82" s="18">
        <f>IFERROR(SUMIFS(FlatFile!$H:$H,FlatFile!$B:$B,$C76,FlatFile!$A:$A,$E76,FlatFile!$C:$C,$G82,FlatFile!$F:$F,$I82,FlatFile!$D:$D,J$3),"")</f>
        <v>4.3830000000000001E-2</v>
      </c>
      <c r="K82" s="19">
        <f>IFERROR(SUMIFS(FlatFile!$H:$H,FlatFile!$B:$B,$C76,FlatFile!$A:$A,$E76,FlatFile!$C:$C,$G82,FlatFile!$F:$F,$I82,FlatFile!$D:$D,K$3),"")</f>
        <v>4.7710000000000002E-2</v>
      </c>
      <c r="L82" s="19">
        <f>IFERROR(SUMIFS(FlatFile!$H:$H,FlatFile!$B:$B,$C76,FlatFile!$A:$A,$E76,FlatFile!$C:$C,$G82,FlatFile!$F:$F,$I82,FlatFile!$D:$D,L$3),"")</f>
        <v>4.7559999999999998E-2</v>
      </c>
      <c r="M82" s="19">
        <f>IFERROR(SUMIFS(FlatFile!$H:$H,FlatFile!$B:$B,$C76,FlatFile!$A:$A,$E76,FlatFile!$C:$C,$G82,FlatFile!$F:$F,$I82,FlatFile!$D:$D,M$3),"")</f>
        <v>4.7440000000000003E-2</v>
      </c>
      <c r="N82" s="19">
        <f>IFERROR(SUMIFS(FlatFile!$H:$H,FlatFile!$B:$B,$C76,FlatFile!$A:$A,$E76,FlatFile!$C:$C,$G82,FlatFile!$F:$F,$I82,FlatFile!$D:$D,N$3),"")</f>
        <v>4.7440000000000003E-2</v>
      </c>
      <c r="O82" s="20">
        <f>IFERROR(SUMIFS(FlatFile!$H:$H,FlatFile!$B:$B,$C76,FlatFile!$A:$A,$E76,FlatFile!$C:$C,$G82,FlatFile!$F:$F,$I82,FlatFile!$D:$D,O$3),"")</f>
        <v>4.7550000000000002E-2</v>
      </c>
    </row>
    <row r="83" spans="1:15" ht="14.25" x14ac:dyDescent="0.2">
      <c r="A83" s="6"/>
      <c r="C83" s="36"/>
      <c r="E83" s="41"/>
      <c r="G83" s="38"/>
      <c r="I83" s="17">
        <v>18</v>
      </c>
      <c r="J83" s="21">
        <f>IFERROR(SUMIFS(FlatFile!$H:$H,FlatFile!$B:$B,$C76,FlatFile!$A:$A,$E76,FlatFile!$C:$C,$G82,FlatFile!$F:$F,$I83,FlatFile!$D:$D,J$3),"")</f>
        <v>4.6039999999999998E-2</v>
      </c>
      <c r="K83" s="22">
        <f>IFERROR(SUMIFS(FlatFile!$H:$H,FlatFile!$B:$B,$C76,FlatFile!$A:$A,$E76,FlatFile!$C:$C,$G82,FlatFile!$F:$F,$I83,FlatFile!$D:$D,K$3),"")</f>
        <v>4.3979999999999998E-2</v>
      </c>
      <c r="L83" s="22">
        <f>IFERROR(SUMIFS(FlatFile!$H:$H,FlatFile!$B:$B,$C76,FlatFile!$A:$A,$E76,FlatFile!$C:$C,$G82,FlatFile!$F:$F,$I83,FlatFile!$D:$D,L$3),"")</f>
        <v>4.3639999999999998E-2</v>
      </c>
      <c r="M83" s="22">
        <f>IFERROR(SUMIFS(FlatFile!$H:$H,FlatFile!$B:$B,$C76,FlatFile!$A:$A,$E76,FlatFile!$C:$C,$G82,FlatFile!$F:$F,$I83,FlatFile!$D:$D,M$3),"")</f>
        <v>4.3560000000000001E-2</v>
      </c>
      <c r="N83" s="22">
        <f>IFERROR(SUMIFS(FlatFile!$H:$H,FlatFile!$B:$B,$C76,FlatFile!$A:$A,$E76,FlatFile!$C:$C,$G82,FlatFile!$F:$F,$I83,FlatFile!$D:$D,N$3),"")</f>
        <v>4.3589999999999997E-2</v>
      </c>
      <c r="O83" s="23">
        <f>IFERROR(SUMIFS(FlatFile!$H:$H,FlatFile!$B:$B,$C76,FlatFile!$A:$A,$E76,FlatFile!$C:$C,$G82,FlatFile!$F:$F,$I83,FlatFile!$D:$D,O$3),"")</f>
        <v>4.4089999999999997E-2</v>
      </c>
    </row>
    <row r="84" spans="1:15" ht="15.75" customHeight="1" x14ac:dyDescent="0.2">
      <c r="A84" s="6"/>
      <c r="C84" s="36"/>
      <c r="E84" s="41"/>
      <c r="G84" s="38"/>
      <c r="I84" s="17">
        <v>24</v>
      </c>
      <c r="J84" s="24">
        <f>IFERROR(SUMIFS(FlatFile!$H:$H,FlatFile!$B:$B,$C76,FlatFile!$A:$A,$E76,FlatFile!$C:$C,$G82,FlatFile!$F:$F,$I84,FlatFile!$D:$D,J$3),"")</f>
        <v>4.5109999999999997E-2</v>
      </c>
      <c r="K84" s="25">
        <f>IFERROR(SUMIFS(FlatFile!$H:$H,FlatFile!$B:$B,$C76,FlatFile!$A:$A,$E76,FlatFile!$C:$C,$G82,FlatFile!$F:$F,$I84,FlatFile!$D:$D,K$3),"")</f>
        <v>4.6339999999999999E-2</v>
      </c>
      <c r="L84" s="25">
        <f>IFERROR(SUMIFS(FlatFile!$H:$H,FlatFile!$B:$B,$C76,FlatFile!$A:$A,$E76,FlatFile!$C:$C,$G82,FlatFile!$F:$F,$I84,FlatFile!$D:$D,L$3),"")</f>
        <v>4.616E-2</v>
      </c>
      <c r="M84" s="25">
        <f>IFERROR(SUMIFS(FlatFile!$H:$H,FlatFile!$B:$B,$C76,FlatFile!$A:$A,$E76,FlatFile!$C:$C,$G82,FlatFile!$F:$F,$I84,FlatFile!$D:$D,M$3),"")</f>
        <v>4.5999999999999999E-2</v>
      </c>
      <c r="N84" s="25">
        <f>IFERROR(SUMIFS(FlatFile!$H:$H,FlatFile!$B:$B,$C76,FlatFile!$A:$A,$E76,FlatFile!$C:$C,$G82,FlatFile!$F:$F,$I84,FlatFile!$D:$D,N$3),"")</f>
        <v>4.5969999999999997E-2</v>
      </c>
      <c r="O84" s="26">
        <f>IFERROR(SUMIFS(FlatFile!$H:$H,FlatFile!$B:$B,$C76,FlatFile!$A:$A,$E76,FlatFile!$C:$C,$G82,FlatFile!$F:$F,$I84,FlatFile!$D:$D,O$3),"")</f>
        <v>4.5949999999999998E-2</v>
      </c>
    </row>
    <row r="85" spans="1:15" ht="15.75" customHeight="1" x14ac:dyDescent="0.2">
      <c r="A85" s="6"/>
      <c r="C85" s="36"/>
      <c r="E85" s="41"/>
      <c r="G85" s="38"/>
      <c r="I85" s="17">
        <v>30</v>
      </c>
      <c r="J85" s="27">
        <f>IFERROR(SUMIFS(FlatFile!$H:$H,FlatFile!$B:$B,$C76,FlatFile!$A:$A,$E76,FlatFile!$C:$C,$G82,FlatFile!$F:$F,$I85,FlatFile!$D:$D,J$3),"")</f>
        <v>4.5359999999999998E-2</v>
      </c>
      <c r="K85" s="28">
        <f>IFERROR(SUMIFS(FlatFile!$H:$H,FlatFile!$B:$B,$C76,FlatFile!$A:$A,$E76,FlatFile!$C:$C,$G82,FlatFile!$F:$F,$I85,FlatFile!$D:$D,K$3),"")</f>
        <v>4.4110000000000003E-2</v>
      </c>
      <c r="L85" s="28">
        <f>IFERROR(SUMIFS(FlatFile!$H:$H,FlatFile!$B:$B,$C76,FlatFile!$A:$A,$E76,FlatFile!$C:$C,$G82,FlatFile!$F:$F,$I85,FlatFile!$D:$D,L$3),"")</f>
        <v>4.3880000000000002E-2</v>
      </c>
      <c r="M85" s="28">
        <f>IFERROR(SUMIFS(FlatFile!$H:$H,FlatFile!$B:$B,$C76,FlatFile!$A:$A,$E76,FlatFile!$C:$C,$G82,FlatFile!$F:$F,$I85,FlatFile!$D:$D,M$3),"")</f>
        <v>4.3779999999999999E-2</v>
      </c>
      <c r="N85" s="28">
        <f>IFERROR(SUMIFS(FlatFile!$H:$H,FlatFile!$B:$B,$C76,FlatFile!$A:$A,$E76,FlatFile!$C:$C,$G82,FlatFile!$F:$F,$I85,FlatFile!$D:$D,N$3),"")</f>
        <v>4.376E-2</v>
      </c>
      <c r="O85" s="29">
        <f>IFERROR(SUMIFS(FlatFile!$H:$H,FlatFile!$B:$B,$C76,FlatFile!$A:$A,$E76,FlatFile!$C:$C,$G82,FlatFile!$F:$F,$I85,FlatFile!$D:$D,O$3),"")</f>
        <v>4.3990000000000001E-2</v>
      </c>
    </row>
    <row r="86" spans="1:15" thickBot="1" x14ac:dyDescent="0.25">
      <c r="A86" s="6"/>
      <c r="C86" s="36"/>
      <c r="E86" s="41"/>
      <c r="G86" s="39"/>
      <c r="I86" s="17">
        <v>36</v>
      </c>
      <c r="J86" s="30">
        <f>IFERROR(SUMIFS(FlatFile!$H:$H,FlatFile!$B:$B,$C76,FlatFile!$A:$A,$E76,FlatFile!$C:$C,$G82,FlatFile!$F:$F,$I86,FlatFile!$D:$D,J$3),"")</f>
        <v>4.4519999999999997E-2</v>
      </c>
      <c r="K86" s="31">
        <f>IFERROR(SUMIFS(FlatFile!$H:$H,FlatFile!$B:$B,$C76,FlatFile!$A:$A,$E76,FlatFile!$C:$C,$G82,FlatFile!$F:$F,$I86,FlatFile!$D:$D,K$3),"")</f>
        <v>4.512E-2</v>
      </c>
      <c r="L86" s="31">
        <f>IFERROR(SUMIFS(FlatFile!$H:$H,FlatFile!$B:$B,$C76,FlatFile!$A:$A,$E76,FlatFile!$C:$C,$G82,FlatFile!$F:$F,$I86,FlatFile!$D:$D,L$3),"")</f>
        <v>4.496E-2</v>
      </c>
      <c r="M86" s="31">
        <f>IFERROR(SUMIFS(FlatFile!$H:$H,FlatFile!$B:$B,$C76,FlatFile!$A:$A,$E76,FlatFile!$C:$C,$G82,FlatFile!$F:$F,$I86,FlatFile!$D:$D,M$3),"")</f>
        <v>0</v>
      </c>
      <c r="N86" s="31">
        <f>IFERROR(SUMIFS(FlatFile!$H:$H,FlatFile!$B:$B,$C76,FlatFile!$A:$A,$E76,FlatFile!$C:$C,$G82,FlatFile!$F:$F,$I86,FlatFile!$D:$D,N$3),"")</f>
        <v>0</v>
      </c>
      <c r="O86" s="32">
        <f>IFERROR(SUMIFS(FlatFile!$H:$H,FlatFile!$B:$B,$C76,FlatFile!$A:$A,$E76,FlatFile!$C:$C,$G82,FlatFile!$F:$F,$I86,FlatFile!$D:$D,O$3),"")</f>
        <v>0</v>
      </c>
    </row>
    <row r="87" spans="1:15" ht="5.0999999999999996" customHeight="1" thickBot="1" x14ac:dyDescent="0.25">
      <c r="A87" s="6"/>
      <c r="C87" s="36"/>
      <c r="E87" s="41"/>
      <c r="J87" s="33"/>
      <c r="K87" s="33"/>
      <c r="L87" s="33"/>
      <c r="M87" s="33"/>
      <c r="N87" s="33"/>
      <c r="O87" s="33"/>
    </row>
    <row r="88" spans="1:15" ht="14.25" x14ac:dyDescent="0.2">
      <c r="A88" s="6"/>
      <c r="C88" s="36"/>
      <c r="E88" s="41"/>
      <c r="G88" s="37" t="s">
        <v>9</v>
      </c>
      <c r="I88" s="17">
        <v>12</v>
      </c>
      <c r="J88" s="18">
        <f>IFERROR(SUMIFS(FlatFile!$H:$H,FlatFile!$B:$B,$C76,FlatFile!$A:$A,$E76,FlatFile!$C:$C,$G88,FlatFile!$F:$F,$I88,FlatFile!$D:$D,J$3),"")</f>
        <v>4.8300000000000003E-2</v>
      </c>
      <c r="K88" s="19">
        <f>IFERROR(SUMIFS(FlatFile!$H:$H,FlatFile!$B:$B,$C76,FlatFile!$A:$A,$E76,FlatFile!$C:$C,$G88,FlatFile!$F:$F,$I88,FlatFile!$D:$D,K$3),"")</f>
        <v>5.373E-2</v>
      </c>
      <c r="L88" s="19">
        <f>IFERROR(SUMIFS(FlatFile!$H:$H,FlatFile!$B:$B,$C76,FlatFile!$A:$A,$E76,FlatFile!$C:$C,$G88,FlatFile!$F:$F,$I88,FlatFile!$D:$D,L$3),"")</f>
        <v>5.3629999999999997E-2</v>
      </c>
      <c r="M88" s="19">
        <f>IFERROR(SUMIFS(FlatFile!$H:$H,FlatFile!$B:$B,$C76,FlatFile!$A:$A,$E76,FlatFile!$C:$C,$G88,FlatFile!$F:$F,$I88,FlatFile!$D:$D,M$3),"")</f>
        <v>5.3560000000000003E-2</v>
      </c>
      <c r="N88" s="19">
        <f>IFERROR(SUMIFS(FlatFile!$H:$H,FlatFile!$B:$B,$C76,FlatFile!$A:$A,$E76,FlatFile!$C:$C,$G88,FlatFile!$F:$F,$I88,FlatFile!$D:$D,N$3),"")</f>
        <v>5.3600000000000002E-2</v>
      </c>
      <c r="O88" s="20">
        <f>IFERROR(SUMIFS(FlatFile!$H:$H,FlatFile!$B:$B,$C76,FlatFile!$A:$A,$E76,FlatFile!$C:$C,$G88,FlatFile!$F:$F,$I88,FlatFile!$D:$D,O$3),"")</f>
        <v>5.3710000000000001E-2</v>
      </c>
    </row>
    <row r="89" spans="1:15" ht="14.25" x14ac:dyDescent="0.2">
      <c r="A89" s="6"/>
      <c r="C89" s="36"/>
      <c r="E89" s="41"/>
      <c r="G89" s="38"/>
      <c r="I89" s="17">
        <v>18</v>
      </c>
      <c r="J89" s="21">
        <f>IFERROR(SUMIFS(FlatFile!$H:$H,FlatFile!$B:$B,$C76,FlatFile!$A:$A,$E76,FlatFile!$C:$C,$G88,FlatFile!$F:$F,$I89,FlatFile!$D:$D,J$3),"")</f>
        <v>5.1409999999999997E-2</v>
      </c>
      <c r="K89" s="22">
        <f>IFERROR(SUMIFS(FlatFile!$H:$H,FlatFile!$B:$B,$C76,FlatFile!$A:$A,$E76,FlatFile!$C:$C,$G88,FlatFile!$F:$F,$I89,FlatFile!$D:$D,K$3),"")</f>
        <v>4.897E-2</v>
      </c>
      <c r="L89" s="22">
        <f>IFERROR(SUMIFS(FlatFile!$H:$H,FlatFile!$B:$B,$C76,FlatFile!$A:$A,$E76,FlatFile!$C:$C,$G88,FlatFile!$F:$F,$I89,FlatFile!$D:$D,L$3),"")</f>
        <v>4.8649999999999999E-2</v>
      </c>
      <c r="M89" s="22">
        <f>IFERROR(SUMIFS(FlatFile!$H:$H,FlatFile!$B:$B,$C76,FlatFile!$A:$A,$E76,FlatFile!$C:$C,$G88,FlatFile!$F:$F,$I89,FlatFile!$D:$D,M$3),"")</f>
        <v>4.8649999999999999E-2</v>
      </c>
      <c r="N89" s="22">
        <f>IFERROR(SUMIFS(FlatFile!$H:$H,FlatFile!$B:$B,$C76,FlatFile!$A:$A,$E76,FlatFile!$C:$C,$G88,FlatFile!$F:$F,$I89,FlatFile!$D:$D,N$3),"")</f>
        <v>4.8719999999999999E-2</v>
      </c>
      <c r="O89" s="23">
        <f>IFERROR(SUMIFS(FlatFile!$H:$H,FlatFile!$B:$B,$C76,FlatFile!$A:$A,$E76,FlatFile!$C:$C,$G88,FlatFile!$F:$F,$I89,FlatFile!$D:$D,O$3),"")</f>
        <v>4.9410000000000003E-2</v>
      </c>
    </row>
    <row r="90" spans="1:15" ht="15.75" customHeight="1" x14ac:dyDescent="0.2">
      <c r="A90" s="6"/>
      <c r="C90" s="36"/>
      <c r="E90" s="41"/>
      <c r="G90" s="38"/>
      <c r="I90" s="17">
        <v>24</v>
      </c>
      <c r="J90" s="24">
        <f>IFERROR(SUMIFS(FlatFile!$H:$H,FlatFile!$B:$B,$C76,FlatFile!$A:$A,$E76,FlatFile!$C:$C,$G88,FlatFile!$F:$F,$I90,FlatFile!$D:$D,J$3),"")</f>
        <v>5.0459999999999998E-2</v>
      </c>
      <c r="K90" s="25">
        <f>IFERROR(SUMIFS(FlatFile!$H:$H,FlatFile!$B:$B,$C76,FlatFile!$A:$A,$E76,FlatFile!$C:$C,$G88,FlatFile!$F:$F,$I90,FlatFile!$D:$D,K$3),"")</f>
        <v>5.2310000000000002E-2</v>
      </c>
      <c r="L90" s="25">
        <f>IFERROR(SUMIFS(FlatFile!$H:$H,FlatFile!$B:$B,$C76,FlatFile!$A:$A,$E76,FlatFile!$C:$C,$G88,FlatFile!$F:$F,$I90,FlatFile!$D:$D,L$3),"")</f>
        <v>5.2139999999999999E-2</v>
      </c>
      <c r="M90" s="25">
        <f>IFERROR(SUMIFS(FlatFile!$H:$H,FlatFile!$B:$B,$C76,FlatFile!$A:$A,$E76,FlatFile!$C:$C,$G88,FlatFile!$F:$F,$I90,FlatFile!$D:$D,M$3),"")</f>
        <v>5.2019999999999997E-2</v>
      </c>
      <c r="N90" s="25">
        <f>IFERROR(SUMIFS(FlatFile!$H:$H,FlatFile!$B:$B,$C76,FlatFile!$A:$A,$E76,FlatFile!$C:$C,$G88,FlatFile!$F:$F,$I90,FlatFile!$D:$D,N$3),"")</f>
        <v>5.1999999999999998E-2</v>
      </c>
      <c r="O90" s="26">
        <f>IFERROR(SUMIFS(FlatFile!$H:$H,FlatFile!$B:$B,$C76,FlatFile!$A:$A,$E76,FlatFile!$C:$C,$G88,FlatFile!$F:$F,$I90,FlatFile!$D:$D,O$3),"")</f>
        <v>5.1999999999999998E-2</v>
      </c>
    </row>
    <row r="91" spans="1:15" ht="15.75" customHeight="1" x14ac:dyDescent="0.2">
      <c r="A91" s="6"/>
      <c r="C91" s="36"/>
      <c r="E91" s="41"/>
      <c r="G91" s="38"/>
      <c r="I91" s="17">
        <v>30</v>
      </c>
      <c r="J91" s="27">
        <f>IFERROR(SUMIFS(FlatFile!$H:$H,FlatFile!$B:$B,$C76,FlatFile!$A:$A,$E76,FlatFile!$C:$C,$G88,FlatFile!$F:$F,$I91,FlatFile!$D:$D,J$3),"")</f>
        <v>5.0970000000000001E-2</v>
      </c>
      <c r="K91" s="28">
        <f>IFERROR(SUMIFS(FlatFile!$H:$H,FlatFile!$B:$B,$C76,FlatFile!$A:$A,$E76,FlatFile!$C:$C,$G88,FlatFile!$F:$F,$I91,FlatFile!$D:$D,K$3),"")</f>
        <v>4.9509999999999998E-2</v>
      </c>
      <c r="L91" s="28">
        <f>IFERROR(SUMIFS(FlatFile!$H:$H,FlatFile!$B:$B,$C76,FlatFile!$A:$A,$E76,FlatFile!$C:$C,$G88,FlatFile!$F:$F,$I91,FlatFile!$D:$D,L$3),"")</f>
        <v>4.931E-2</v>
      </c>
      <c r="M91" s="28">
        <f>IFERROR(SUMIFS(FlatFile!$H:$H,FlatFile!$B:$B,$C76,FlatFile!$A:$A,$E76,FlatFile!$C:$C,$G88,FlatFile!$F:$F,$I91,FlatFile!$D:$D,M$3),"")</f>
        <v>4.9279999999999997E-2</v>
      </c>
      <c r="N91" s="28">
        <f>IFERROR(SUMIFS(FlatFile!$H:$H,FlatFile!$B:$B,$C76,FlatFile!$A:$A,$E76,FlatFile!$C:$C,$G88,FlatFile!$F:$F,$I91,FlatFile!$D:$D,N$3),"")</f>
        <v>4.929E-2</v>
      </c>
      <c r="O91" s="29">
        <f>IFERROR(SUMIFS(FlatFile!$H:$H,FlatFile!$B:$B,$C76,FlatFile!$A:$A,$E76,FlatFile!$C:$C,$G88,FlatFile!$F:$F,$I91,FlatFile!$D:$D,O$3),"")</f>
        <v>4.9630000000000001E-2</v>
      </c>
    </row>
    <row r="92" spans="1:15" thickBot="1" x14ac:dyDescent="0.25">
      <c r="A92" s="6"/>
      <c r="C92" s="36"/>
      <c r="E92" s="41"/>
      <c r="G92" s="39"/>
      <c r="I92" s="17">
        <v>36</v>
      </c>
      <c r="J92" s="30">
        <f>IFERROR(SUMIFS(FlatFile!$H:$H,FlatFile!$B:$B,$C76,FlatFile!$A:$A,$E76,FlatFile!$C:$C,$G88,FlatFile!$F:$F,$I92,FlatFile!$D:$D,J$3),"")</f>
        <v>5.0070000000000003E-2</v>
      </c>
      <c r="K92" s="31">
        <f>IFERROR(SUMIFS(FlatFile!$H:$H,FlatFile!$B:$B,$C76,FlatFile!$A:$A,$E76,FlatFile!$C:$C,$G88,FlatFile!$F:$F,$I92,FlatFile!$D:$D,K$3),"")</f>
        <v>5.1020000000000003E-2</v>
      </c>
      <c r="L92" s="31">
        <f>IFERROR(SUMIFS(FlatFile!$H:$H,FlatFile!$B:$B,$C76,FlatFile!$A:$A,$E76,FlatFile!$C:$C,$G88,FlatFile!$F:$F,$I92,FlatFile!$D:$D,L$3),"")</f>
        <v>5.0869999999999999E-2</v>
      </c>
      <c r="M92" s="31">
        <f>IFERROR(SUMIFS(FlatFile!$H:$H,FlatFile!$B:$B,$C76,FlatFile!$A:$A,$E76,FlatFile!$C:$C,$G88,FlatFile!$F:$F,$I92,FlatFile!$D:$D,M$3),"")</f>
        <v>0</v>
      </c>
      <c r="N92" s="31">
        <f>IFERROR(SUMIFS(FlatFile!$H:$H,FlatFile!$B:$B,$C76,FlatFile!$A:$A,$E76,FlatFile!$C:$C,$G88,FlatFile!$F:$F,$I92,FlatFile!$D:$D,N$3),"")</f>
        <v>0</v>
      </c>
      <c r="O92" s="32">
        <f>IFERROR(SUMIFS(FlatFile!$H:$H,FlatFile!$B:$B,$C76,FlatFile!$A:$A,$E76,FlatFile!$C:$C,$G88,FlatFile!$F:$F,$I92,FlatFile!$D:$D,O$3),"")</f>
        <v>0</v>
      </c>
    </row>
  </sheetData>
  <sheetProtection algorithmName="SHA-512" hashValue="jGfNXxOX8yvXg4QLBhdYgN/io8uEKPXXFZmqxdFnrETL4HIVkPjEi8zX+wcDbFiEpW5rleBweIGqlozgqSnYAQ==" saltValue="fUNlrdu24ugkppbxTluwbg==" spinCount="100000" sheet="1" objects="1" scenarios="1"/>
  <mergeCells count="27">
    <mergeCell ref="Q1:R2"/>
    <mergeCell ref="J2:O2"/>
    <mergeCell ref="E4:E20"/>
    <mergeCell ref="E22:E38"/>
    <mergeCell ref="E40:E56"/>
    <mergeCell ref="E76:E92"/>
    <mergeCell ref="C76:C92"/>
    <mergeCell ref="G76:G80"/>
    <mergeCell ref="G82:G86"/>
    <mergeCell ref="G88:G92"/>
    <mergeCell ref="C4:C20"/>
    <mergeCell ref="G4:G8"/>
    <mergeCell ref="G10:G14"/>
    <mergeCell ref="G16:G20"/>
    <mergeCell ref="C22:C38"/>
    <mergeCell ref="G22:G26"/>
    <mergeCell ref="G28:G32"/>
    <mergeCell ref="G34:G38"/>
    <mergeCell ref="C40:C56"/>
    <mergeCell ref="G40:G44"/>
    <mergeCell ref="G46:G50"/>
    <mergeCell ref="G52:G56"/>
    <mergeCell ref="C58:C74"/>
    <mergeCell ref="G58:G62"/>
    <mergeCell ref="G64:G68"/>
    <mergeCell ref="G70:G74"/>
    <mergeCell ref="E58:E74"/>
  </mergeCells>
  <conditionalFormatting sqref="J4:O8 J10:O14 J16:O20 J22:O26 J28:O32 J34:O38 J40:O44 J46:O50 J52:O56 J58:O62 J64:O68 J70:O74 J76:O80 J82:O86 J88:O92">
    <cfRule type="cellIs" dxfId="0" priority="5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26A7-103F-4629-A4DB-47B8B6492395}">
  <sheetPr codeName="Sheet2"/>
  <dimension ref="A1:H406"/>
  <sheetViews>
    <sheetView workbookViewId="0">
      <selection sqref="A1:G1048576"/>
    </sheetView>
  </sheetViews>
  <sheetFormatPr defaultRowHeight="15" x14ac:dyDescent="0.25"/>
  <cols>
    <col min="1" max="1" width="20.7109375" style="1" customWidth="1"/>
    <col min="2" max="2" width="30.7109375" style="1" customWidth="1"/>
    <col min="3" max="6" width="20.7109375" style="1" customWidth="1"/>
    <col min="7" max="8" width="20.7109375" style="5" customWidth="1"/>
  </cols>
  <sheetData>
    <row r="1" spans="1:8" x14ac:dyDescent="0.25">
      <c r="A1" s="2" t="s">
        <v>12</v>
      </c>
      <c r="B1" s="2" t="s">
        <v>1</v>
      </c>
      <c r="C1" s="2" t="s">
        <v>6</v>
      </c>
      <c r="D1" s="2" t="s">
        <v>17</v>
      </c>
      <c r="E1" s="2" t="s">
        <v>18</v>
      </c>
      <c r="F1" s="2" t="s">
        <v>2</v>
      </c>
      <c r="G1" s="4" t="s">
        <v>19</v>
      </c>
      <c r="H1" s="4" t="s">
        <v>20</v>
      </c>
    </row>
    <row r="2" spans="1:8" x14ac:dyDescent="0.25">
      <c r="A2" s="1" t="s">
        <v>15</v>
      </c>
      <c r="B2" s="1" t="s">
        <v>10</v>
      </c>
      <c r="C2" s="1" t="s">
        <v>7</v>
      </c>
      <c r="D2" s="3">
        <v>43678</v>
      </c>
      <c r="E2" s="3">
        <v>44044</v>
      </c>
      <c r="F2" s="1">
        <v>12</v>
      </c>
      <c r="G2" s="5">
        <v>4.2909999999999997E-2</v>
      </c>
      <c r="H2" s="5">
        <f>IFERROR($G2+'Pulse Power'!$R$3,0)</f>
        <v>4.2909999999999997E-2</v>
      </c>
    </row>
    <row r="3" spans="1:8" x14ac:dyDescent="0.25">
      <c r="A3" s="1" t="s">
        <v>15</v>
      </c>
      <c r="B3" s="1" t="s">
        <v>10</v>
      </c>
      <c r="C3" s="1" t="s">
        <v>7</v>
      </c>
      <c r="D3" s="3">
        <v>43678</v>
      </c>
      <c r="E3" s="3">
        <v>44228</v>
      </c>
      <c r="F3" s="1">
        <v>18</v>
      </c>
      <c r="G3" s="5">
        <v>4.4380000000000003E-2</v>
      </c>
      <c r="H3" s="5">
        <f>IFERROR($G3+'Pulse Power'!$R$3,0)</f>
        <v>4.4380000000000003E-2</v>
      </c>
    </row>
    <row r="4" spans="1:8" x14ac:dyDescent="0.25">
      <c r="A4" s="1" t="s">
        <v>15</v>
      </c>
      <c r="B4" s="1" t="s">
        <v>10</v>
      </c>
      <c r="C4" s="1" t="s">
        <v>7</v>
      </c>
      <c r="D4" s="3">
        <v>43678</v>
      </c>
      <c r="E4" s="3">
        <v>44409</v>
      </c>
      <c r="F4" s="1">
        <v>24</v>
      </c>
      <c r="G4" s="5">
        <v>4.3909999999999998E-2</v>
      </c>
      <c r="H4" s="5">
        <f>IFERROR($G4+'Pulse Power'!$R$3,0)</f>
        <v>4.3909999999999998E-2</v>
      </c>
    </row>
    <row r="5" spans="1:8" x14ac:dyDescent="0.25">
      <c r="A5" s="1" t="s">
        <v>15</v>
      </c>
      <c r="B5" s="1" t="s">
        <v>10</v>
      </c>
      <c r="C5" s="1" t="s">
        <v>7</v>
      </c>
      <c r="D5" s="3">
        <v>43678</v>
      </c>
      <c r="E5" s="3">
        <v>44593</v>
      </c>
      <c r="F5" s="1">
        <v>30</v>
      </c>
      <c r="G5" s="5">
        <v>4.4060000000000002E-2</v>
      </c>
      <c r="H5" s="5">
        <f>IFERROR($G5+'Pulse Power'!$R$3,0)</f>
        <v>4.4060000000000002E-2</v>
      </c>
    </row>
    <row r="6" spans="1:8" x14ac:dyDescent="0.25">
      <c r="A6" s="1" t="s">
        <v>15</v>
      </c>
      <c r="B6" s="1" t="s">
        <v>10</v>
      </c>
      <c r="C6" s="1" t="s">
        <v>7</v>
      </c>
      <c r="D6" s="3">
        <v>43678</v>
      </c>
      <c r="E6" s="3">
        <v>44774</v>
      </c>
      <c r="F6" s="1">
        <v>36</v>
      </c>
      <c r="G6" s="5">
        <v>4.3279999999999999E-2</v>
      </c>
      <c r="H6" s="5">
        <f>IFERROR($G6+'Pulse Power'!$R$3,0)</f>
        <v>4.3279999999999999E-2</v>
      </c>
    </row>
    <row r="7" spans="1:8" x14ac:dyDescent="0.25">
      <c r="A7" s="1" t="s">
        <v>15</v>
      </c>
      <c r="B7" s="1" t="s">
        <v>10</v>
      </c>
      <c r="C7" s="1" t="s">
        <v>7</v>
      </c>
      <c r="D7" s="3">
        <v>43709</v>
      </c>
      <c r="E7" s="3">
        <v>44075</v>
      </c>
      <c r="F7" s="1">
        <v>12</v>
      </c>
      <c r="G7" s="5">
        <v>4.5449999999999997E-2</v>
      </c>
      <c r="H7" s="5">
        <f>IFERROR($G7+'Pulse Power'!$R$3,0)</f>
        <v>4.5449999999999997E-2</v>
      </c>
    </row>
    <row r="8" spans="1:8" x14ac:dyDescent="0.25">
      <c r="A8" s="1" t="s">
        <v>15</v>
      </c>
      <c r="B8" s="1" t="s">
        <v>10</v>
      </c>
      <c r="C8" s="1" t="s">
        <v>7</v>
      </c>
      <c r="D8" s="3">
        <v>43709</v>
      </c>
      <c r="E8" s="3">
        <v>44256</v>
      </c>
      <c r="F8" s="1">
        <v>18</v>
      </c>
      <c r="G8" s="5">
        <v>4.2770000000000002E-2</v>
      </c>
      <c r="H8" s="5">
        <f>IFERROR($G8+'Pulse Power'!$R$3,0)</f>
        <v>4.2770000000000002E-2</v>
      </c>
    </row>
    <row r="9" spans="1:8" x14ac:dyDescent="0.25">
      <c r="A9" s="1" t="s">
        <v>15</v>
      </c>
      <c r="B9" s="1" t="s">
        <v>10</v>
      </c>
      <c r="C9" s="1" t="s">
        <v>7</v>
      </c>
      <c r="D9" s="3">
        <v>43709</v>
      </c>
      <c r="E9" s="3">
        <v>44440</v>
      </c>
      <c r="F9" s="1">
        <v>24</v>
      </c>
      <c r="G9" s="5">
        <v>4.478E-2</v>
      </c>
      <c r="H9" s="5">
        <f>IFERROR($G9+'Pulse Power'!$R$3,0)</f>
        <v>4.478E-2</v>
      </c>
    </row>
    <row r="10" spans="1:8" x14ac:dyDescent="0.25">
      <c r="A10" s="1" t="s">
        <v>15</v>
      </c>
      <c r="B10" s="1" t="s">
        <v>10</v>
      </c>
      <c r="C10" s="1" t="s">
        <v>7</v>
      </c>
      <c r="D10" s="3">
        <v>43709</v>
      </c>
      <c r="E10" s="3">
        <v>44621</v>
      </c>
      <c r="F10" s="1">
        <v>30</v>
      </c>
      <c r="G10" s="5">
        <v>4.3069999999999997E-2</v>
      </c>
      <c r="H10" s="5">
        <f>IFERROR($G10+'Pulse Power'!$R$3,0)</f>
        <v>4.3069999999999997E-2</v>
      </c>
    </row>
    <row r="11" spans="1:8" x14ac:dyDescent="0.25">
      <c r="A11" s="1" t="s">
        <v>15</v>
      </c>
      <c r="B11" s="1" t="s">
        <v>10</v>
      </c>
      <c r="C11" s="1" t="s">
        <v>7</v>
      </c>
      <c r="D11" s="3">
        <v>43709</v>
      </c>
      <c r="E11" s="3">
        <v>44805</v>
      </c>
      <c r="F11" s="1">
        <v>36</v>
      </c>
      <c r="G11" s="5">
        <v>4.3630000000000002E-2</v>
      </c>
      <c r="H11" s="5">
        <f>IFERROR($G11+'Pulse Power'!$R$3,0)</f>
        <v>4.3630000000000002E-2</v>
      </c>
    </row>
    <row r="12" spans="1:8" x14ac:dyDescent="0.25">
      <c r="A12" s="1" t="s">
        <v>15</v>
      </c>
      <c r="B12" s="1" t="s">
        <v>10</v>
      </c>
      <c r="C12" s="1" t="s">
        <v>7</v>
      </c>
      <c r="D12" s="3">
        <v>43739</v>
      </c>
      <c r="E12" s="3">
        <v>44105</v>
      </c>
      <c r="F12" s="1">
        <v>12</v>
      </c>
      <c r="G12" s="5">
        <v>4.5350000000000001E-2</v>
      </c>
      <c r="H12" s="5">
        <f>IFERROR($G12+'Pulse Power'!$R$3,0)</f>
        <v>4.5350000000000001E-2</v>
      </c>
    </row>
    <row r="13" spans="1:8" x14ac:dyDescent="0.25">
      <c r="A13" s="1" t="s">
        <v>15</v>
      </c>
      <c r="B13" s="1" t="s">
        <v>10</v>
      </c>
      <c r="C13" s="1" t="s">
        <v>7</v>
      </c>
      <c r="D13" s="3">
        <v>43739</v>
      </c>
      <c r="E13" s="3">
        <v>44287</v>
      </c>
      <c r="F13" s="1">
        <v>18</v>
      </c>
      <c r="G13" s="5">
        <v>4.2470000000000001E-2</v>
      </c>
      <c r="H13" s="5">
        <f>IFERROR($G13+'Pulse Power'!$R$3,0)</f>
        <v>4.2470000000000001E-2</v>
      </c>
    </row>
    <row r="14" spans="1:8" x14ac:dyDescent="0.25">
      <c r="A14" s="1" t="s">
        <v>15</v>
      </c>
      <c r="B14" s="1" t="s">
        <v>10</v>
      </c>
      <c r="C14" s="1" t="s">
        <v>7</v>
      </c>
      <c r="D14" s="3">
        <v>43739</v>
      </c>
      <c r="E14" s="3">
        <v>44470</v>
      </c>
      <c r="F14" s="1">
        <v>24</v>
      </c>
      <c r="G14" s="5">
        <v>4.4650000000000002E-2</v>
      </c>
      <c r="H14" s="5">
        <f>IFERROR($G14+'Pulse Power'!$R$3,0)</f>
        <v>4.4650000000000002E-2</v>
      </c>
    </row>
    <row r="15" spans="1:8" x14ac:dyDescent="0.25">
      <c r="A15" s="1" t="s">
        <v>15</v>
      </c>
      <c r="B15" s="1" t="s">
        <v>10</v>
      </c>
      <c r="C15" s="1" t="s">
        <v>7</v>
      </c>
      <c r="D15" s="3">
        <v>43739</v>
      </c>
      <c r="E15" s="3">
        <v>44652</v>
      </c>
      <c r="F15" s="1">
        <v>30</v>
      </c>
      <c r="G15" s="5">
        <v>4.283E-2</v>
      </c>
      <c r="H15" s="5">
        <f>IFERROR($G15+'Pulse Power'!$R$3,0)</f>
        <v>4.283E-2</v>
      </c>
    </row>
    <row r="16" spans="1:8" x14ac:dyDescent="0.25">
      <c r="A16" s="1" t="s">
        <v>15</v>
      </c>
      <c r="B16" s="1" t="s">
        <v>10</v>
      </c>
      <c r="C16" s="1" t="s">
        <v>7</v>
      </c>
      <c r="D16" s="3">
        <v>43739</v>
      </c>
      <c r="E16" s="3">
        <v>44835</v>
      </c>
      <c r="F16" s="1">
        <v>36</v>
      </c>
      <c r="G16" s="5">
        <v>4.3499999999999997E-2</v>
      </c>
      <c r="H16" s="5">
        <f>IFERROR($G16+'Pulse Power'!$R$3,0)</f>
        <v>4.3499999999999997E-2</v>
      </c>
    </row>
    <row r="17" spans="1:8" x14ac:dyDescent="0.25">
      <c r="A17" s="1" t="s">
        <v>15</v>
      </c>
      <c r="B17" s="1" t="s">
        <v>10</v>
      </c>
      <c r="C17" s="1" t="s">
        <v>7</v>
      </c>
      <c r="D17" s="3">
        <v>43770</v>
      </c>
      <c r="E17" s="3">
        <v>44136</v>
      </c>
      <c r="F17" s="1">
        <v>12</v>
      </c>
      <c r="G17" s="5">
        <v>4.5310000000000003E-2</v>
      </c>
      <c r="H17" s="5">
        <f>IFERROR($G17+'Pulse Power'!$R$3,0)</f>
        <v>4.5310000000000003E-2</v>
      </c>
    </row>
    <row r="18" spans="1:8" x14ac:dyDescent="0.25">
      <c r="A18" s="1" t="s">
        <v>15</v>
      </c>
      <c r="B18" s="1" t="s">
        <v>10</v>
      </c>
      <c r="C18" s="1" t="s">
        <v>7</v>
      </c>
      <c r="D18" s="3">
        <v>43770</v>
      </c>
      <c r="E18" s="3">
        <v>44317</v>
      </c>
      <c r="F18" s="1">
        <v>18</v>
      </c>
      <c r="G18" s="5">
        <v>4.2459999999999998E-2</v>
      </c>
      <c r="H18" s="5">
        <f>IFERROR($G18+'Pulse Power'!$R$3,0)</f>
        <v>4.2459999999999998E-2</v>
      </c>
    </row>
    <row r="19" spans="1:8" x14ac:dyDescent="0.25">
      <c r="A19" s="1" t="s">
        <v>15</v>
      </c>
      <c r="B19" s="1" t="s">
        <v>10</v>
      </c>
      <c r="C19" s="1" t="s">
        <v>7</v>
      </c>
      <c r="D19" s="3">
        <v>43770</v>
      </c>
      <c r="E19" s="3">
        <v>44501</v>
      </c>
      <c r="F19" s="1">
        <v>24</v>
      </c>
      <c r="G19" s="5">
        <v>4.4569999999999999E-2</v>
      </c>
      <c r="H19" s="5">
        <f>IFERROR($G19+'Pulse Power'!$R$3,0)</f>
        <v>4.4569999999999999E-2</v>
      </c>
    </row>
    <row r="20" spans="1:8" x14ac:dyDescent="0.25">
      <c r="A20" s="1" t="s">
        <v>15</v>
      </c>
      <c r="B20" s="1" t="s">
        <v>10</v>
      </c>
      <c r="C20" s="1" t="s">
        <v>7</v>
      </c>
      <c r="D20" s="3">
        <v>43770</v>
      </c>
      <c r="E20" s="3">
        <v>44682</v>
      </c>
      <c r="F20" s="1">
        <v>30</v>
      </c>
      <c r="G20" s="5">
        <v>4.2729999999999997E-2</v>
      </c>
      <c r="H20" s="5">
        <f>IFERROR($G20+'Pulse Power'!$R$3,0)</f>
        <v>4.2729999999999997E-2</v>
      </c>
    </row>
    <row r="21" spans="1:8" x14ac:dyDescent="0.25">
      <c r="A21" s="1" t="s">
        <v>15</v>
      </c>
      <c r="B21" s="1" t="s">
        <v>10</v>
      </c>
      <c r="C21" s="1" t="s">
        <v>7</v>
      </c>
      <c r="D21" s="3">
        <v>43800</v>
      </c>
      <c r="E21" s="3">
        <v>44166</v>
      </c>
      <c r="F21" s="1">
        <v>12</v>
      </c>
      <c r="G21" s="5">
        <v>4.53E-2</v>
      </c>
      <c r="H21" s="5">
        <f>IFERROR($G21+'Pulse Power'!$R$3,0)</f>
        <v>4.53E-2</v>
      </c>
    </row>
    <row r="22" spans="1:8" x14ac:dyDescent="0.25">
      <c r="A22" s="1" t="s">
        <v>15</v>
      </c>
      <c r="B22" s="1" t="s">
        <v>10</v>
      </c>
      <c r="C22" s="1" t="s">
        <v>7</v>
      </c>
      <c r="D22" s="3">
        <v>43800</v>
      </c>
      <c r="E22" s="3">
        <v>44348</v>
      </c>
      <c r="F22" s="1">
        <v>18</v>
      </c>
      <c r="G22" s="5">
        <v>4.2529999999999998E-2</v>
      </c>
      <c r="H22" s="5">
        <f>IFERROR($G22+'Pulse Power'!$R$3,0)</f>
        <v>4.2529999999999998E-2</v>
      </c>
    </row>
    <row r="23" spans="1:8" x14ac:dyDescent="0.25">
      <c r="A23" s="1" t="s">
        <v>15</v>
      </c>
      <c r="B23" s="1" t="s">
        <v>10</v>
      </c>
      <c r="C23" s="1" t="s">
        <v>7</v>
      </c>
      <c r="D23" s="3">
        <v>43800</v>
      </c>
      <c r="E23" s="3">
        <v>44531</v>
      </c>
      <c r="F23" s="1">
        <v>24</v>
      </c>
      <c r="G23" s="5">
        <v>4.4540000000000003E-2</v>
      </c>
      <c r="H23" s="5">
        <f>IFERROR($G23+'Pulse Power'!$R$3,0)</f>
        <v>4.4540000000000003E-2</v>
      </c>
    </row>
    <row r="24" spans="1:8" x14ac:dyDescent="0.25">
      <c r="A24" s="1" t="s">
        <v>15</v>
      </c>
      <c r="B24" s="1" t="s">
        <v>10</v>
      </c>
      <c r="C24" s="1" t="s">
        <v>7</v>
      </c>
      <c r="D24" s="3">
        <v>43800</v>
      </c>
      <c r="E24" s="3">
        <v>44713</v>
      </c>
      <c r="F24" s="1">
        <v>30</v>
      </c>
      <c r="G24" s="5">
        <v>4.2700000000000002E-2</v>
      </c>
      <c r="H24" s="5">
        <f>IFERROR($G24+'Pulse Power'!$R$3,0)</f>
        <v>4.2700000000000002E-2</v>
      </c>
    </row>
    <row r="25" spans="1:8" x14ac:dyDescent="0.25">
      <c r="A25" s="1" t="s">
        <v>15</v>
      </c>
      <c r="B25" s="1" t="s">
        <v>10</v>
      </c>
      <c r="C25" s="1" t="s">
        <v>7</v>
      </c>
      <c r="D25" s="3">
        <v>43831</v>
      </c>
      <c r="E25" s="3">
        <v>44197</v>
      </c>
      <c r="F25" s="1">
        <v>12</v>
      </c>
      <c r="G25" s="5">
        <v>4.5310000000000003E-2</v>
      </c>
      <c r="H25" s="5">
        <f>IFERROR($G25+'Pulse Power'!$R$3,0)</f>
        <v>4.5310000000000003E-2</v>
      </c>
    </row>
    <row r="26" spans="1:8" x14ac:dyDescent="0.25">
      <c r="A26" s="1" t="s">
        <v>15</v>
      </c>
      <c r="B26" s="1" t="s">
        <v>10</v>
      </c>
      <c r="C26" s="1" t="s">
        <v>7</v>
      </c>
      <c r="D26" s="3">
        <v>43831</v>
      </c>
      <c r="E26" s="3">
        <v>44378</v>
      </c>
      <c r="F26" s="1">
        <v>18</v>
      </c>
      <c r="G26" s="5">
        <v>4.2970000000000001E-2</v>
      </c>
      <c r="H26" s="5">
        <f>IFERROR($G26+'Pulse Power'!$R$3,0)</f>
        <v>4.2970000000000001E-2</v>
      </c>
    </row>
    <row r="27" spans="1:8" x14ac:dyDescent="0.25">
      <c r="A27" s="1" t="s">
        <v>15</v>
      </c>
      <c r="B27" s="1" t="s">
        <v>10</v>
      </c>
      <c r="C27" s="1" t="s">
        <v>7</v>
      </c>
      <c r="D27" s="3">
        <v>43831</v>
      </c>
      <c r="E27" s="3">
        <v>44562</v>
      </c>
      <c r="F27" s="1">
        <v>24</v>
      </c>
      <c r="G27" s="5">
        <v>4.4490000000000002E-2</v>
      </c>
      <c r="H27" s="5">
        <f>IFERROR($G27+'Pulse Power'!$R$3,0)</f>
        <v>4.4490000000000002E-2</v>
      </c>
    </row>
    <row r="28" spans="1:8" x14ac:dyDescent="0.25">
      <c r="A28" s="1" t="s">
        <v>15</v>
      </c>
      <c r="B28" s="1" t="s">
        <v>10</v>
      </c>
      <c r="C28" s="1" t="s">
        <v>7</v>
      </c>
      <c r="D28" s="3">
        <v>43831</v>
      </c>
      <c r="E28" s="3">
        <v>44743</v>
      </c>
      <c r="F28" s="1">
        <v>30</v>
      </c>
      <c r="G28" s="5">
        <v>4.2860000000000002E-2</v>
      </c>
      <c r="H28" s="5">
        <f>IFERROR($G28+'Pulse Power'!$R$3,0)</f>
        <v>4.2860000000000002E-2</v>
      </c>
    </row>
    <row r="29" spans="1:8" x14ac:dyDescent="0.25">
      <c r="A29" s="1" t="s">
        <v>15</v>
      </c>
      <c r="B29" s="1" t="s">
        <v>10</v>
      </c>
      <c r="C29" s="1" t="s">
        <v>9</v>
      </c>
      <c r="D29" s="3">
        <v>43678</v>
      </c>
      <c r="E29" s="3">
        <v>44044</v>
      </c>
      <c r="F29" s="1">
        <v>12</v>
      </c>
      <c r="G29" s="5">
        <v>4.861E-2</v>
      </c>
      <c r="H29" s="5">
        <f>IFERROR($G29+'Pulse Power'!$R$3,0)</f>
        <v>4.861E-2</v>
      </c>
    </row>
    <row r="30" spans="1:8" x14ac:dyDescent="0.25">
      <c r="A30" s="1" t="s">
        <v>15</v>
      </c>
      <c r="B30" s="1" t="s">
        <v>10</v>
      </c>
      <c r="C30" s="1" t="s">
        <v>9</v>
      </c>
      <c r="D30" s="3">
        <v>43678</v>
      </c>
      <c r="E30" s="3">
        <v>44228</v>
      </c>
      <c r="F30" s="1">
        <v>18</v>
      </c>
      <c r="G30" s="5">
        <v>5.1290000000000002E-2</v>
      </c>
      <c r="H30" s="5">
        <f>IFERROR($G30+'Pulse Power'!$R$3,0)</f>
        <v>5.1290000000000002E-2</v>
      </c>
    </row>
    <row r="31" spans="1:8" x14ac:dyDescent="0.25">
      <c r="A31" s="1" t="s">
        <v>15</v>
      </c>
      <c r="B31" s="1" t="s">
        <v>10</v>
      </c>
      <c r="C31" s="1" t="s">
        <v>9</v>
      </c>
      <c r="D31" s="3">
        <v>43678</v>
      </c>
      <c r="E31" s="3">
        <v>44409</v>
      </c>
      <c r="F31" s="1">
        <v>24</v>
      </c>
      <c r="G31" s="5">
        <v>5.0659999999999997E-2</v>
      </c>
      <c r="H31" s="5">
        <f>IFERROR($G31+'Pulse Power'!$R$3,0)</f>
        <v>5.0659999999999997E-2</v>
      </c>
    </row>
    <row r="32" spans="1:8" x14ac:dyDescent="0.25">
      <c r="A32" s="1" t="s">
        <v>15</v>
      </c>
      <c r="B32" s="1" t="s">
        <v>10</v>
      </c>
      <c r="C32" s="1" t="s">
        <v>9</v>
      </c>
      <c r="D32" s="3">
        <v>43678</v>
      </c>
      <c r="E32" s="3">
        <v>44593</v>
      </c>
      <c r="F32" s="1">
        <v>30</v>
      </c>
      <c r="G32" s="5">
        <v>5.1209999999999999E-2</v>
      </c>
      <c r="H32" s="5">
        <f>IFERROR($G32+'Pulse Power'!$R$3,0)</f>
        <v>5.1209999999999999E-2</v>
      </c>
    </row>
    <row r="33" spans="1:8" x14ac:dyDescent="0.25">
      <c r="A33" s="1" t="s">
        <v>15</v>
      </c>
      <c r="B33" s="1" t="s">
        <v>10</v>
      </c>
      <c r="C33" s="1" t="s">
        <v>9</v>
      </c>
      <c r="D33" s="3">
        <v>43678</v>
      </c>
      <c r="E33" s="3">
        <v>44774</v>
      </c>
      <c r="F33" s="1">
        <v>36</v>
      </c>
      <c r="G33" s="5">
        <v>5.0189999999999999E-2</v>
      </c>
      <c r="H33" s="5">
        <f>IFERROR($G33+'Pulse Power'!$R$3,0)</f>
        <v>5.0189999999999999E-2</v>
      </c>
    </row>
    <row r="34" spans="1:8" x14ac:dyDescent="0.25">
      <c r="A34" s="1" t="s">
        <v>15</v>
      </c>
      <c r="B34" s="1" t="s">
        <v>10</v>
      </c>
      <c r="C34" s="1" t="s">
        <v>9</v>
      </c>
      <c r="D34" s="3">
        <v>43709</v>
      </c>
      <c r="E34" s="3">
        <v>44075</v>
      </c>
      <c r="F34" s="1">
        <v>12</v>
      </c>
      <c r="G34" s="5">
        <v>5.3080000000000002E-2</v>
      </c>
      <c r="H34" s="5">
        <f>IFERROR($G34+'Pulse Power'!$R$3,0)</f>
        <v>5.3080000000000002E-2</v>
      </c>
    </row>
    <row r="35" spans="1:8" x14ac:dyDescent="0.25">
      <c r="A35" s="1" t="s">
        <v>15</v>
      </c>
      <c r="B35" s="1" t="s">
        <v>10</v>
      </c>
      <c r="C35" s="1" t="s">
        <v>9</v>
      </c>
      <c r="D35" s="3">
        <v>43709</v>
      </c>
      <c r="E35" s="3">
        <v>44256</v>
      </c>
      <c r="F35" s="1">
        <v>18</v>
      </c>
      <c r="G35" s="5">
        <v>4.8980000000000003E-2</v>
      </c>
      <c r="H35" s="5">
        <f>IFERROR($G35+'Pulse Power'!$R$3,0)</f>
        <v>4.8980000000000003E-2</v>
      </c>
    </row>
    <row r="36" spans="1:8" x14ac:dyDescent="0.25">
      <c r="A36" s="1" t="s">
        <v>15</v>
      </c>
      <c r="B36" s="1" t="s">
        <v>10</v>
      </c>
      <c r="C36" s="1" t="s">
        <v>9</v>
      </c>
      <c r="D36" s="3">
        <v>43709</v>
      </c>
      <c r="E36" s="3">
        <v>44440</v>
      </c>
      <c r="F36" s="1">
        <v>24</v>
      </c>
      <c r="G36" s="5">
        <v>5.2310000000000002E-2</v>
      </c>
      <c r="H36" s="5">
        <f>IFERROR($G36+'Pulse Power'!$R$3,0)</f>
        <v>5.2310000000000002E-2</v>
      </c>
    </row>
    <row r="37" spans="1:8" x14ac:dyDescent="0.25">
      <c r="A37" s="1" t="s">
        <v>15</v>
      </c>
      <c r="B37" s="1" t="s">
        <v>10</v>
      </c>
      <c r="C37" s="1" t="s">
        <v>9</v>
      </c>
      <c r="D37" s="3">
        <v>43709</v>
      </c>
      <c r="E37" s="3">
        <v>44621</v>
      </c>
      <c r="F37" s="1">
        <v>30</v>
      </c>
      <c r="G37" s="5">
        <v>4.9820000000000003E-2</v>
      </c>
      <c r="H37" s="5">
        <f>IFERROR($G37+'Pulse Power'!$R$3,0)</f>
        <v>4.9820000000000003E-2</v>
      </c>
    </row>
    <row r="38" spans="1:8" x14ac:dyDescent="0.25">
      <c r="A38" s="1" t="s">
        <v>15</v>
      </c>
      <c r="B38" s="1" t="s">
        <v>10</v>
      </c>
      <c r="C38" s="1" t="s">
        <v>9</v>
      </c>
      <c r="D38" s="3">
        <v>43709</v>
      </c>
      <c r="E38" s="3">
        <v>44805</v>
      </c>
      <c r="F38" s="1">
        <v>36</v>
      </c>
      <c r="G38" s="5">
        <v>5.0939999999999999E-2</v>
      </c>
      <c r="H38" s="5">
        <f>IFERROR($G38+'Pulse Power'!$R$3,0)</f>
        <v>5.0939999999999999E-2</v>
      </c>
    </row>
    <row r="39" spans="1:8" x14ac:dyDescent="0.25">
      <c r="A39" s="1" t="s">
        <v>15</v>
      </c>
      <c r="B39" s="1" t="s">
        <v>10</v>
      </c>
      <c r="C39" s="1" t="s">
        <v>9</v>
      </c>
      <c r="D39" s="3">
        <v>43739</v>
      </c>
      <c r="E39" s="3">
        <v>44105</v>
      </c>
      <c r="F39" s="1">
        <v>12</v>
      </c>
      <c r="G39" s="5">
        <v>5.3030000000000001E-2</v>
      </c>
      <c r="H39" s="5">
        <f>IFERROR($G39+'Pulse Power'!$R$3,0)</f>
        <v>5.3030000000000001E-2</v>
      </c>
    </row>
    <row r="40" spans="1:8" x14ac:dyDescent="0.25">
      <c r="A40" s="1" t="s">
        <v>15</v>
      </c>
      <c r="B40" s="1" t="s">
        <v>10</v>
      </c>
      <c r="C40" s="1" t="s">
        <v>9</v>
      </c>
      <c r="D40" s="3">
        <v>43739</v>
      </c>
      <c r="E40" s="3">
        <v>44287</v>
      </c>
      <c r="F40" s="1">
        <v>18</v>
      </c>
      <c r="G40" s="5">
        <v>4.8680000000000001E-2</v>
      </c>
      <c r="H40" s="5">
        <f>IFERROR($G40+'Pulse Power'!$R$3,0)</f>
        <v>4.8680000000000001E-2</v>
      </c>
    </row>
    <row r="41" spans="1:8" x14ac:dyDescent="0.25">
      <c r="A41" s="1" t="s">
        <v>15</v>
      </c>
      <c r="B41" s="1" t="s">
        <v>10</v>
      </c>
      <c r="C41" s="1" t="s">
        <v>9</v>
      </c>
      <c r="D41" s="3">
        <v>43739</v>
      </c>
      <c r="E41" s="3">
        <v>44470</v>
      </c>
      <c r="F41" s="1">
        <v>24</v>
      </c>
      <c r="G41" s="5">
        <v>5.2209999999999999E-2</v>
      </c>
      <c r="H41" s="5">
        <f>IFERROR($G41+'Pulse Power'!$R$3,0)</f>
        <v>5.2209999999999999E-2</v>
      </c>
    </row>
    <row r="42" spans="1:8" x14ac:dyDescent="0.25">
      <c r="A42" s="1" t="s">
        <v>15</v>
      </c>
      <c r="B42" s="1" t="s">
        <v>10</v>
      </c>
      <c r="C42" s="1" t="s">
        <v>9</v>
      </c>
      <c r="D42" s="3">
        <v>43739</v>
      </c>
      <c r="E42" s="3">
        <v>44652</v>
      </c>
      <c r="F42" s="1">
        <v>30</v>
      </c>
      <c r="G42" s="5">
        <v>4.9599999999999998E-2</v>
      </c>
      <c r="H42" s="5">
        <f>IFERROR($G42+'Pulse Power'!$R$3,0)</f>
        <v>4.9599999999999998E-2</v>
      </c>
    </row>
    <row r="43" spans="1:8" x14ac:dyDescent="0.25">
      <c r="A43" s="1" t="s">
        <v>15</v>
      </c>
      <c r="B43" s="1" t="s">
        <v>10</v>
      </c>
      <c r="C43" s="1" t="s">
        <v>9</v>
      </c>
      <c r="D43" s="3">
        <v>43739</v>
      </c>
      <c r="E43" s="3">
        <v>44835</v>
      </c>
      <c r="F43" s="1">
        <v>36</v>
      </c>
      <c r="G43" s="5">
        <v>5.083E-2</v>
      </c>
      <c r="H43" s="5">
        <f>IFERROR($G43+'Pulse Power'!$R$3,0)</f>
        <v>5.083E-2</v>
      </c>
    </row>
    <row r="44" spans="1:8" x14ac:dyDescent="0.25">
      <c r="A44" s="1" t="s">
        <v>15</v>
      </c>
      <c r="B44" s="1" t="s">
        <v>10</v>
      </c>
      <c r="C44" s="1" t="s">
        <v>9</v>
      </c>
      <c r="D44" s="3">
        <v>43770</v>
      </c>
      <c r="E44" s="3">
        <v>44136</v>
      </c>
      <c r="F44" s="1">
        <v>12</v>
      </c>
      <c r="G44" s="5">
        <v>5.305E-2</v>
      </c>
      <c r="H44" s="5">
        <f>IFERROR($G44+'Pulse Power'!$R$3,0)</f>
        <v>5.305E-2</v>
      </c>
    </row>
    <row r="45" spans="1:8" x14ac:dyDescent="0.25">
      <c r="A45" s="1" t="s">
        <v>15</v>
      </c>
      <c r="B45" s="1" t="s">
        <v>10</v>
      </c>
      <c r="C45" s="1" t="s">
        <v>9</v>
      </c>
      <c r="D45" s="3">
        <v>43770</v>
      </c>
      <c r="E45" s="3">
        <v>44317</v>
      </c>
      <c r="F45" s="1">
        <v>18</v>
      </c>
      <c r="G45" s="5">
        <v>4.8750000000000002E-2</v>
      </c>
      <c r="H45" s="5">
        <f>IFERROR($G45+'Pulse Power'!$R$3,0)</f>
        <v>4.8750000000000002E-2</v>
      </c>
    </row>
    <row r="46" spans="1:8" x14ac:dyDescent="0.25">
      <c r="A46" s="1" t="s">
        <v>15</v>
      </c>
      <c r="B46" s="1" t="s">
        <v>10</v>
      </c>
      <c r="C46" s="1" t="s">
        <v>9</v>
      </c>
      <c r="D46" s="3">
        <v>43770</v>
      </c>
      <c r="E46" s="3">
        <v>44501</v>
      </c>
      <c r="F46" s="1">
        <v>24</v>
      </c>
      <c r="G46" s="5">
        <v>5.2150000000000002E-2</v>
      </c>
      <c r="H46" s="5">
        <f>IFERROR($G46+'Pulse Power'!$R$3,0)</f>
        <v>5.2150000000000002E-2</v>
      </c>
    </row>
    <row r="47" spans="1:8" x14ac:dyDescent="0.25">
      <c r="A47" s="1" t="s">
        <v>15</v>
      </c>
      <c r="B47" s="1" t="s">
        <v>10</v>
      </c>
      <c r="C47" s="1" t="s">
        <v>9</v>
      </c>
      <c r="D47" s="3">
        <v>43770</v>
      </c>
      <c r="E47" s="3">
        <v>44682</v>
      </c>
      <c r="F47" s="1">
        <v>30</v>
      </c>
      <c r="G47" s="5">
        <v>4.956E-2</v>
      </c>
      <c r="H47" s="5">
        <f>IFERROR($G47+'Pulse Power'!$R$3,0)</f>
        <v>4.956E-2</v>
      </c>
    </row>
    <row r="48" spans="1:8" x14ac:dyDescent="0.25">
      <c r="A48" s="1" t="s">
        <v>15</v>
      </c>
      <c r="B48" s="1" t="s">
        <v>10</v>
      </c>
      <c r="C48" s="1" t="s">
        <v>9</v>
      </c>
      <c r="D48" s="3">
        <v>43800</v>
      </c>
      <c r="E48" s="3">
        <v>44166</v>
      </c>
      <c r="F48" s="1">
        <v>12</v>
      </c>
      <c r="G48" s="5">
        <v>5.3069999999999999E-2</v>
      </c>
      <c r="H48" s="5">
        <f>IFERROR($G48+'Pulse Power'!$R$3,0)</f>
        <v>5.3069999999999999E-2</v>
      </c>
    </row>
    <row r="49" spans="1:8" x14ac:dyDescent="0.25">
      <c r="A49" s="1" t="s">
        <v>15</v>
      </c>
      <c r="B49" s="1" t="s">
        <v>10</v>
      </c>
      <c r="C49" s="1" t="s">
        <v>9</v>
      </c>
      <c r="D49" s="3">
        <v>43800</v>
      </c>
      <c r="E49" s="3">
        <v>44348</v>
      </c>
      <c r="F49" s="1">
        <v>18</v>
      </c>
      <c r="G49" s="5">
        <v>4.8820000000000002E-2</v>
      </c>
      <c r="H49" s="5">
        <f>IFERROR($G49+'Pulse Power'!$R$3,0)</f>
        <v>4.8820000000000002E-2</v>
      </c>
    </row>
    <row r="50" spans="1:8" x14ac:dyDescent="0.25">
      <c r="A50" s="1" t="s">
        <v>15</v>
      </c>
      <c r="B50" s="1" t="s">
        <v>10</v>
      </c>
      <c r="C50" s="1" t="s">
        <v>9</v>
      </c>
      <c r="D50" s="3">
        <v>43800</v>
      </c>
      <c r="E50" s="3">
        <v>44531</v>
      </c>
      <c r="F50" s="1">
        <v>24</v>
      </c>
      <c r="G50" s="5">
        <v>5.2150000000000002E-2</v>
      </c>
      <c r="H50" s="5">
        <f>IFERROR($G50+'Pulse Power'!$R$3,0)</f>
        <v>5.2150000000000002E-2</v>
      </c>
    </row>
    <row r="51" spans="1:8" x14ac:dyDescent="0.25">
      <c r="A51" s="1" t="s">
        <v>15</v>
      </c>
      <c r="B51" s="1" t="s">
        <v>10</v>
      </c>
      <c r="C51" s="1" t="s">
        <v>9</v>
      </c>
      <c r="D51" s="3">
        <v>43800</v>
      </c>
      <c r="E51" s="3">
        <v>44713</v>
      </c>
      <c r="F51" s="1">
        <v>30</v>
      </c>
      <c r="G51" s="5">
        <v>4.9509999999999998E-2</v>
      </c>
      <c r="H51" s="5">
        <f>IFERROR($G51+'Pulse Power'!$R$3,0)</f>
        <v>4.9509999999999998E-2</v>
      </c>
    </row>
    <row r="52" spans="1:8" x14ac:dyDescent="0.25">
      <c r="A52" s="1" t="s">
        <v>15</v>
      </c>
      <c r="B52" s="1" t="s">
        <v>10</v>
      </c>
      <c r="C52" s="1" t="s">
        <v>9</v>
      </c>
      <c r="D52" s="3">
        <v>43831</v>
      </c>
      <c r="E52" s="3">
        <v>44197</v>
      </c>
      <c r="F52" s="1">
        <v>12</v>
      </c>
      <c r="G52" s="5">
        <v>5.3100000000000001E-2</v>
      </c>
      <c r="H52" s="5">
        <f>IFERROR($G52+'Pulse Power'!$R$3,0)</f>
        <v>5.3100000000000001E-2</v>
      </c>
    </row>
    <row r="53" spans="1:8" x14ac:dyDescent="0.25">
      <c r="A53" s="1" t="s">
        <v>15</v>
      </c>
      <c r="B53" s="1" t="s">
        <v>10</v>
      </c>
      <c r="C53" s="1" t="s">
        <v>9</v>
      </c>
      <c r="D53" s="3">
        <v>43831</v>
      </c>
      <c r="E53" s="3">
        <v>44378</v>
      </c>
      <c r="F53" s="1">
        <v>18</v>
      </c>
      <c r="G53" s="5">
        <v>4.9430000000000002E-2</v>
      </c>
      <c r="H53" s="5">
        <f>IFERROR($G53+'Pulse Power'!$R$3,0)</f>
        <v>4.9430000000000002E-2</v>
      </c>
    </row>
    <row r="54" spans="1:8" x14ac:dyDescent="0.25">
      <c r="A54" s="1" t="s">
        <v>15</v>
      </c>
      <c r="B54" s="1" t="s">
        <v>10</v>
      </c>
      <c r="C54" s="1" t="s">
        <v>9</v>
      </c>
      <c r="D54" s="3">
        <v>43831</v>
      </c>
      <c r="E54" s="3">
        <v>44562</v>
      </c>
      <c r="F54" s="1">
        <v>24</v>
      </c>
      <c r="G54" s="5">
        <v>5.212E-2</v>
      </c>
      <c r="H54" s="5">
        <f>IFERROR($G54+'Pulse Power'!$R$3,0)</f>
        <v>5.212E-2</v>
      </c>
    </row>
    <row r="55" spans="1:8" x14ac:dyDescent="0.25">
      <c r="A55" s="1" t="s">
        <v>15</v>
      </c>
      <c r="B55" s="1" t="s">
        <v>10</v>
      </c>
      <c r="C55" s="1" t="s">
        <v>9</v>
      </c>
      <c r="D55" s="3">
        <v>43831</v>
      </c>
      <c r="E55" s="3">
        <v>44743</v>
      </c>
      <c r="F55" s="1">
        <v>30</v>
      </c>
      <c r="G55" s="5">
        <v>4.9739999999999999E-2</v>
      </c>
      <c r="H55" s="5">
        <f>IFERROR($G55+'Pulse Power'!$R$3,0)</f>
        <v>4.9739999999999999E-2</v>
      </c>
    </row>
    <row r="56" spans="1:8" x14ac:dyDescent="0.25">
      <c r="A56" s="1" t="s">
        <v>15</v>
      </c>
      <c r="B56" s="1" t="s">
        <v>10</v>
      </c>
      <c r="C56" s="1" t="s">
        <v>8</v>
      </c>
      <c r="D56" s="3">
        <v>43678</v>
      </c>
      <c r="E56" s="3">
        <v>44044</v>
      </c>
      <c r="F56" s="1">
        <v>12</v>
      </c>
      <c r="G56" s="5">
        <v>4.6170000000000003E-2</v>
      </c>
      <c r="H56" s="5">
        <f>IFERROR($G56+'Pulse Power'!$R$3,0)</f>
        <v>4.6170000000000003E-2</v>
      </c>
    </row>
    <row r="57" spans="1:8" x14ac:dyDescent="0.25">
      <c r="A57" s="1" t="s">
        <v>15</v>
      </c>
      <c r="B57" s="1" t="s">
        <v>10</v>
      </c>
      <c r="C57" s="1" t="s">
        <v>8</v>
      </c>
      <c r="D57" s="3">
        <v>43678</v>
      </c>
      <c r="E57" s="3">
        <v>44228</v>
      </c>
      <c r="F57" s="1">
        <v>18</v>
      </c>
      <c r="G57" s="5">
        <v>4.829E-2</v>
      </c>
      <c r="H57" s="5">
        <f>IFERROR($G57+'Pulse Power'!$R$3,0)</f>
        <v>4.829E-2</v>
      </c>
    </row>
    <row r="58" spans="1:8" x14ac:dyDescent="0.25">
      <c r="A58" s="1" t="s">
        <v>15</v>
      </c>
      <c r="B58" s="1" t="s">
        <v>10</v>
      </c>
      <c r="C58" s="1" t="s">
        <v>8</v>
      </c>
      <c r="D58" s="3">
        <v>43678</v>
      </c>
      <c r="E58" s="3">
        <v>44409</v>
      </c>
      <c r="F58" s="1">
        <v>24</v>
      </c>
      <c r="G58" s="5">
        <v>4.7710000000000002E-2</v>
      </c>
      <c r="H58" s="5">
        <f>IFERROR($G58+'Pulse Power'!$R$3,0)</f>
        <v>4.7710000000000002E-2</v>
      </c>
    </row>
    <row r="59" spans="1:8" x14ac:dyDescent="0.25">
      <c r="A59" s="1" t="s">
        <v>15</v>
      </c>
      <c r="B59" s="1" t="s">
        <v>10</v>
      </c>
      <c r="C59" s="1" t="s">
        <v>8</v>
      </c>
      <c r="D59" s="3">
        <v>43678</v>
      </c>
      <c r="E59" s="3">
        <v>44593</v>
      </c>
      <c r="F59" s="1">
        <v>30</v>
      </c>
      <c r="G59" s="5">
        <v>4.8079999999999998E-2</v>
      </c>
      <c r="H59" s="5">
        <f>IFERROR($G59+'Pulse Power'!$R$3,0)</f>
        <v>4.8079999999999998E-2</v>
      </c>
    </row>
    <row r="60" spans="1:8" x14ac:dyDescent="0.25">
      <c r="A60" s="1" t="s">
        <v>15</v>
      </c>
      <c r="B60" s="1" t="s">
        <v>10</v>
      </c>
      <c r="C60" s="1" t="s">
        <v>8</v>
      </c>
      <c r="D60" s="3">
        <v>43678</v>
      </c>
      <c r="E60" s="3">
        <v>44774</v>
      </c>
      <c r="F60" s="1">
        <v>36</v>
      </c>
      <c r="G60" s="5">
        <v>4.7149999999999997E-2</v>
      </c>
      <c r="H60" s="5">
        <f>IFERROR($G60+'Pulse Power'!$R$3,0)</f>
        <v>4.7149999999999997E-2</v>
      </c>
    </row>
    <row r="61" spans="1:8" x14ac:dyDescent="0.25">
      <c r="A61" s="1" t="s">
        <v>15</v>
      </c>
      <c r="B61" s="1" t="s">
        <v>10</v>
      </c>
      <c r="C61" s="1" t="s">
        <v>8</v>
      </c>
      <c r="D61" s="3">
        <v>43709</v>
      </c>
      <c r="E61" s="3">
        <v>44075</v>
      </c>
      <c r="F61" s="1">
        <v>12</v>
      </c>
      <c r="G61" s="5">
        <v>4.9700000000000001E-2</v>
      </c>
      <c r="H61" s="5">
        <f>IFERROR($G61+'Pulse Power'!$R$3,0)</f>
        <v>4.9700000000000001E-2</v>
      </c>
    </row>
    <row r="62" spans="1:8" x14ac:dyDescent="0.25">
      <c r="A62" s="1" t="s">
        <v>15</v>
      </c>
      <c r="B62" s="1" t="s">
        <v>10</v>
      </c>
      <c r="C62" s="1" t="s">
        <v>8</v>
      </c>
      <c r="D62" s="3">
        <v>43709</v>
      </c>
      <c r="E62" s="3">
        <v>44256</v>
      </c>
      <c r="F62" s="1">
        <v>18</v>
      </c>
      <c r="G62" s="5">
        <v>4.6300000000000001E-2</v>
      </c>
      <c r="H62" s="5">
        <f>IFERROR($G62+'Pulse Power'!$R$3,0)</f>
        <v>4.6300000000000001E-2</v>
      </c>
    </row>
    <row r="63" spans="1:8" x14ac:dyDescent="0.25">
      <c r="A63" s="1" t="s">
        <v>15</v>
      </c>
      <c r="B63" s="1" t="s">
        <v>10</v>
      </c>
      <c r="C63" s="1" t="s">
        <v>8</v>
      </c>
      <c r="D63" s="3">
        <v>43709</v>
      </c>
      <c r="E63" s="3">
        <v>44440</v>
      </c>
      <c r="F63" s="1">
        <v>24</v>
      </c>
      <c r="G63" s="5">
        <v>4.897E-2</v>
      </c>
      <c r="H63" s="5">
        <f>IFERROR($G63+'Pulse Power'!$R$3,0)</f>
        <v>4.897E-2</v>
      </c>
    </row>
    <row r="64" spans="1:8" x14ac:dyDescent="0.25">
      <c r="A64" s="1" t="s">
        <v>15</v>
      </c>
      <c r="B64" s="1" t="s">
        <v>10</v>
      </c>
      <c r="C64" s="1" t="s">
        <v>8</v>
      </c>
      <c r="D64" s="3">
        <v>43709</v>
      </c>
      <c r="E64" s="3">
        <v>44621</v>
      </c>
      <c r="F64" s="1">
        <v>30</v>
      </c>
      <c r="G64" s="5">
        <v>4.6870000000000002E-2</v>
      </c>
      <c r="H64" s="5">
        <f>IFERROR($G64+'Pulse Power'!$R$3,0)</f>
        <v>4.6870000000000002E-2</v>
      </c>
    </row>
    <row r="65" spans="1:8" x14ac:dyDescent="0.25">
      <c r="A65" s="1" t="s">
        <v>15</v>
      </c>
      <c r="B65" s="1" t="s">
        <v>10</v>
      </c>
      <c r="C65" s="1" t="s">
        <v>8</v>
      </c>
      <c r="D65" s="3">
        <v>43709</v>
      </c>
      <c r="E65" s="3">
        <v>44805</v>
      </c>
      <c r="F65" s="1">
        <v>36</v>
      </c>
      <c r="G65" s="5">
        <v>4.7699999999999999E-2</v>
      </c>
      <c r="H65" s="5">
        <f>IFERROR($G65+'Pulse Power'!$R$3,0)</f>
        <v>4.7699999999999999E-2</v>
      </c>
    </row>
    <row r="66" spans="1:8" x14ac:dyDescent="0.25">
      <c r="A66" s="1" t="s">
        <v>15</v>
      </c>
      <c r="B66" s="1" t="s">
        <v>10</v>
      </c>
      <c r="C66" s="1" t="s">
        <v>8</v>
      </c>
      <c r="D66" s="3">
        <v>43739</v>
      </c>
      <c r="E66" s="3">
        <v>44105</v>
      </c>
      <c r="F66" s="1">
        <v>12</v>
      </c>
      <c r="G66" s="5">
        <v>4.9630000000000001E-2</v>
      </c>
      <c r="H66" s="5">
        <f>IFERROR($G66+'Pulse Power'!$R$3,0)</f>
        <v>4.9630000000000001E-2</v>
      </c>
    </row>
    <row r="67" spans="1:8" x14ac:dyDescent="0.25">
      <c r="A67" s="1" t="s">
        <v>15</v>
      </c>
      <c r="B67" s="1" t="s">
        <v>10</v>
      </c>
      <c r="C67" s="1" t="s">
        <v>8</v>
      </c>
      <c r="D67" s="3">
        <v>43739</v>
      </c>
      <c r="E67" s="3">
        <v>44287</v>
      </c>
      <c r="F67" s="1">
        <v>18</v>
      </c>
      <c r="G67" s="5">
        <v>4.6019999999999998E-2</v>
      </c>
      <c r="H67" s="5">
        <f>IFERROR($G67+'Pulse Power'!$R$3,0)</f>
        <v>4.6019999999999998E-2</v>
      </c>
    </row>
    <row r="68" spans="1:8" x14ac:dyDescent="0.25">
      <c r="A68" s="1" t="s">
        <v>15</v>
      </c>
      <c r="B68" s="1" t="s">
        <v>10</v>
      </c>
      <c r="C68" s="1" t="s">
        <v>8</v>
      </c>
      <c r="D68" s="3">
        <v>43739</v>
      </c>
      <c r="E68" s="3">
        <v>44470</v>
      </c>
      <c r="F68" s="1">
        <v>24</v>
      </c>
      <c r="G68" s="5">
        <v>4.8860000000000001E-2</v>
      </c>
      <c r="H68" s="5">
        <f>IFERROR($G68+'Pulse Power'!$R$3,0)</f>
        <v>4.8860000000000001E-2</v>
      </c>
    </row>
    <row r="69" spans="1:8" x14ac:dyDescent="0.25">
      <c r="A69" s="1" t="s">
        <v>15</v>
      </c>
      <c r="B69" s="1" t="s">
        <v>10</v>
      </c>
      <c r="C69" s="1" t="s">
        <v>8</v>
      </c>
      <c r="D69" s="3">
        <v>43739</v>
      </c>
      <c r="E69" s="3">
        <v>44652</v>
      </c>
      <c r="F69" s="1">
        <v>30</v>
      </c>
      <c r="G69" s="5">
        <v>4.6649999999999997E-2</v>
      </c>
      <c r="H69" s="5">
        <f>IFERROR($G69+'Pulse Power'!$R$3,0)</f>
        <v>4.6649999999999997E-2</v>
      </c>
    </row>
    <row r="70" spans="1:8" x14ac:dyDescent="0.25">
      <c r="A70" s="1" t="s">
        <v>15</v>
      </c>
      <c r="B70" s="1" t="s">
        <v>10</v>
      </c>
      <c r="C70" s="1" t="s">
        <v>8</v>
      </c>
      <c r="D70" s="3">
        <v>43739</v>
      </c>
      <c r="E70" s="3">
        <v>44835</v>
      </c>
      <c r="F70" s="1">
        <v>36</v>
      </c>
      <c r="G70" s="5">
        <v>4.7579999999999997E-2</v>
      </c>
      <c r="H70" s="5">
        <f>IFERROR($G70+'Pulse Power'!$R$3,0)</f>
        <v>4.7579999999999997E-2</v>
      </c>
    </row>
    <row r="71" spans="1:8" x14ac:dyDescent="0.25">
      <c r="A71" s="1" t="s">
        <v>15</v>
      </c>
      <c r="B71" s="1" t="s">
        <v>10</v>
      </c>
      <c r="C71" s="1" t="s">
        <v>8</v>
      </c>
      <c r="D71" s="3">
        <v>43770</v>
      </c>
      <c r="E71" s="3">
        <v>44136</v>
      </c>
      <c r="F71" s="1">
        <v>12</v>
      </c>
      <c r="G71" s="5">
        <v>4.9619999999999997E-2</v>
      </c>
      <c r="H71" s="5">
        <f>IFERROR($G71+'Pulse Power'!$R$3,0)</f>
        <v>4.9619999999999997E-2</v>
      </c>
    </row>
    <row r="72" spans="1:8" x14ac:dyDescent="0.25">
      <c r="A72" s="1" t="s">
        <v>15</v>
      </c>
      <c r="B72" s="1" t="s">
        <v>10</v>
      </c>
      <c r="C72" s="1" t="s">
        <v>8</v>
      </c>
      <c r="D72" s="3">
        <v>43770</v>
      </c>
      <c r="E72" s="3">
        <v>44317</v>
      </c>
      <c r="F72" s="1">
        <v>18</v>
      </c>
      <c r="G72" s="5">
        <v>4.6039999999999998E-2</v>
      </c>
      <c r="H72" s="5">
        <f>IFERROR($G72+'Pulse Power'!$R$3,0)</f>
        <v>4.6039999999999998E-2</v>
      </c>
    </row>
    <row r="73" spans="1:8" x14ac:dyDescent="0.25">
      <c r="A73" s="1" t="s">
        <v>15</v>
      </c>
      <c r="B73" s="1" t="s">
        <v>10</v>
      </c>
      <c r="C73" s="1" t="s">
        <v>8</v>
      </c>
      <c r="D73" s="3">
        <v>43770</v>
      </c>
      <c r="E73" s="3">
        <v>44501</v>
      </c>
      <c r="F73" s="1">
        <v>24</v>
      </c>
      <c r="G73" s="5">
        <v>4.879E-2</v>
      </c>
      <c r="H73" s="5">
        <f>IFERROR($G73+'Pulse Power'!$R$3,0)</f>
        <v>4.879E-2</v>
      </c>
    </row>
    <row r="74" spans="1:8" x14ac:dyDescent="0.25">
      <c r="A74" s="1" t="s">
        <v>15</v>
      </c>
      <c r="B74" s="1" t="s">
        <v>10</v>
      </c>
      <c r="C74" s="1" t="s">
        <v>8</v>
      </c>
      <c r="D74" s="3">
        <v>43770</v>
      </c>
      <c r="E74" s="3">
        <v>44682</v>
      </c>
      <c r="F74" s="1">
        <v>30</v>
      </c>
      <c r="G74" s="5">
        <v>4.657E-2</v>
      </c>
      <c r="H74" s="5">
        <f>IFERROR($G74+'Pulse Power'!$R$3,0)</f>
        <v>4.657E-2</v>
      </c>
    </row>
    <row r="75" spans="1:8" x14ac:dyDescent="0.25">
      <c r="A75" s="1" t="s">
        <v>15</v>
      </c>
      <c r="B75" s="1" t="s">
        <v>10</v>
      </c>
      <c r="C75" s="1" t="s">
        <v>8</v>
      </c>
      <c r="D75" s="3">
        <v>43800</v>
      </c>
      <c r="E75" s="3">
        <v>44166</v>
      </c>
      <c r="F75" s="1">
        <v>12</v>
      </c>
      <c r="G75" s="5">
        <v>4.9619999999999997E-2</v>
      </c>
      <c r="H75" s="5">
        <f>IFERROR($G75+'Pulse Power'!$R$3,0)</f>
        <v>4.9619999999999997E-2</v>
      </c>
    </row>
    <row r="76" spans="1:8" x14ac:dyDescent="0.25">
      <c r="A76" s="1" t="s">
        <v>15</v>
      </c>
      <c r="B76" s="1" t="s">
        <v>10</v>
      </c>
      <c r="C76" s="1" t="s">
        <v>8</v>
      </c>
      <c r="D76" s="3">
        <v>43800</v>
      </c>
      <c r="E76" s="3">
        <v>44348</v>
      </c>
      <c r="F76" s="1">
        <v>18</v>
      </c>
      <c r="G76" s="5">
        <v>4.6089999999999999E-2</v>
      </c>
      <c r="H76" s="5">
        <f>IFERROR($G76+'Pulse Power'!$R$3,0)</f>
        <v>4.6089999999999999E-2</v>
      </c>
    </row>
    <row r="77" spans="1:8" x14ac:dyDescent="0.25">
      <c r="A77" s="1" t="s">
        <v>15</v>
      </c>
      <c r="B77" s="1" t="s">
        <v>10</v>
      </c>
      <c r="C77" s="1" t="s">
        <v>8</v>
      </c>
      <c r="D77" s="3">
        <v>43800</v>
      </c>
      <c r="E77" s="3">
        <v>44531</v>
      </c>
      <c r="F77" s="1">
        <v>24</v>
      </c>
      <c r="G77" s="5">
        <v>4.8779999999999997E-2</v>
      </c>
      <c r="H77" s="5">
        <f>IFERROR($G77+'Pulse Power'!$R$3,0)</f>
        <v>4.8779999999999997E-2</v>
      </c>
    </row>
    <row r="78" spans="1:8" x14ac:dyDescent="0.25">
      <c r="A78" s="1" t="s">
        <v>15</v>
      </c>
      <c r="B78" s="1" t="s">
        <v>10</v>
      </c>
      <c r="C78" s="1" t="s">
        <v>8</v>
      </c>
      <c r="D78" s="3">
        <v>43800</v>
      </c>
      <c r="E78" s="3">
        <v>44713</v>
      </c>
      <c r="F78" s="1">
        <v>30</v>
      </c>
      <c r="G78" s="5">
        <v>4.6519999999999999E-2</v>
      </c>
      <c r="H78" s="5">
        <f>IFERROR($G78+'Pulse Power'!$R$3,0)</f>
        <v>4.6519999999999999E-2</v>
      </c>
    </row>
    <row r="79" spans="1:8" x14ac:dyDescent="0.25">
      <c r="A79" s="1" t="s">
        <v>15</v>
      </c>
      <c r="B79" s="1" t="s">
        <v>10</v>
      </c>
      <c r="C79" s="1" t="s">
        <v>8</v>
      </c>
      <c r="D79" s="3">
        <v>43831</v>
      </c>
      <c r="E79" s="3">
        <v>44197</v>
      </c>
      <c r="F79" s="1">
        <v>12</v>
      </c>
      <c r="G79" s="5">
        <v>4.965E-2</v>
      </c>
      <c r="H79" s="5">
        <f>IFERROR($G79+'Pulse Power'!$R$3,0)</f>
        <v>4.965E-2</v>
      </c>
    </row>
    <row r="80" spans="1:8" x14ac:dyDescent="0.25">
      <c r="A80" s="1" t="s">
        <v>15</v>
      </c>
      <c r="B80" s="1" t="s">
        <v>10</v>
      </c>
      <c r="C80" s="1" t="s">
        <v>8</v>
      </c>
      <c r="D80" s="3">
        <v>43831</v>
      </c>
      <c r="E80" s="3">
        <v>44378</v>
      </c>
      <c r="F80" s="1">
        <v>18</v>
      </c>
      <c r="G80" s="5">
        <v>4.6609999999999999E-2</v>
      </c>
      <c r="H80" s="5">
        <f>IFERROR($G80+'Pulse Power'!$R$3,0)</f>
        <v>4.6609999999999999E-2</v>
      </c>
    </row>
    <row r="81" spans="1:8" x14ac:dyDescent="0.25">
      <c r="A81" s="1" t="s">
        <v>15</v>
      </c>
      <c r="B81" s="1" t="s">
        <v>10</v>
      </c>
      <c r="C81" s="1" t="s">
        <v>8</v>
      </c>
      <c r="D81" s="3">
        <v>43831</v>
      </c>
      <c r="E81" s="3">
        <v>44562</v>
      </c>
      <c r="F81" s="1">
        <v>24</v>
      </c>
      <c r="G81" s="5">
        <v>4.8739999999999999E-2</v>
      </c>
      <c r="H81" s="5">
        <f>IFERROR($G81+'Pulse Power'!$R$3,0)</f>
        <v>4.8739999999999999E-2</v>
      </c>
    </row>
    <row r="82" spans="1:8" x14ac:dyDescent="0.25">
      <c r="A82" s="1" t="s">
        <v>15</v>
      </c>
      <c r="B82" s="1" t="s">
        <v>10</v>
      </c>
      <c r="C82" s="1" t="s">
        <v>8</v>
      </c>
      <c r="D82" s="3">
        <v>43831</v>
      </c>
      <c r="E82" s="3">
        <v>44743</v>
      </c>
      <c r="F82" s="1">
        <v>30</v>
      </c>
      <c r="G82" s="5">
        <v>4.6699999999999998E-2</v>
      </c>
      <c r="H82" s="5">
        <f>IFERROR($G82+'Pulse Power'!$R$3,0)</f>
        <v>4.6699999999999998E-2</v>
      </c>
    </row>
    <row r="83" spans="1:8" x14ac:dyDescent="0.25">
      <c r="A83" s="1" t="s">
        <v>16</v>
      </c>
      <c r="B83" s="1" t="s">
        <v>11</v>
      </c>
      <c r="C83" s="1" t="s">
        <v>7</v>
      </c>
      <c r="D83" s="3">
        <v>43678</v>
      </c>
      <c r="E83" s="3">
        <v>44044</v>
      </c>
      <c r="F83" s="1">
        <v>12</v>
      </c>
      <c r="G83" s="5">
        <v>3.934E-2</v>
      </c>
      <c r="H83" s="5">
        <f>IFERROR($G83+'Pulse Power'!$R$3,0)</f>
        <v>3.934E-2</v>
      </c>
    </row>
    <row r="84" spans="1:8" x14ac:dyDescent="0.25">
      <c r="A84" s="1" t="s">
        <v>16</v>
      </c>
      <c r="B84" s="1" t="s">
        <v>11</v>
      </c>
      <c r="C84" s="1" t="s">
        <v>7</v>
      </c>
      <c r="D84" s="3">
        <v>43678</v>
      </c>
      <c r="E84" s="3">
        <v>44228</v>
      </c>
      <c r="F84" s="1">
        <v>18</v>
      </c>
      <c r="G84" s="5">
        <v>4.1090000000000002E-2</v>
      </c>
      <c r="H84" s="5">
        <f>IFERROR($G84+'Pulse Power'!$R$3,0)</f>
        <v>4.1090000000000002E-2</v>
      </c>
    </row>
    <row r="85" spans="1:8" x14ac:dyDescent="0.25">
      <c r="A85" s="1" t="s">
        <v>16</v>
      </c>
      <c r="B85" s="1" t="s">
        <v>11</v>
      </c>
      <c r="C85" s="1" t="s">
        <v>7</v>
      </c>
      <c r="D85" s="3">
        <v>43678</v>
      </c>
      <c r="E85" s="3">
        <v>44409</v>
      </c>
      <c r="F85" s="1">
        <v>24</v>
      </c>
      <c r="G85" s="5">
        <v>4.0169999999999997E-2</v>
      </c>
      <c r="H85" s="5">
        <f>IFERROR($G85+'Pulse Power'!$R$3,0)</f>
        <v>4.0169999999999997E-2</v>
      </c>
    </row>
    <row r="86" spans="1:8" x14ac:dyDescent="0.25">
      <c r="A86" s="1" t="s">
        <v>16</v>
      </c>
      <c r="B86" s="1" t="s">
        <v>11</v>
      </c>
      <c r="C86" s="1" t="s">
        <v>7</v>
      </c>
      <c r="D86" s="3">
        <v>43678</v>
      </c>
      <c r="E86" s="3">
        <v>44593</v>
      </c>
      <c r="F86" s="1">
        <v>30</v>
      </c>
      <c r="G86" s="5">
        <v>4.0300000000000002E-2</v>
      </c>
      <c r="H86" s="5">
        <f>IFERROR($G86+'Pulse Power'!$R$3,0)</f>
        <v>4.0300000000000002E-2</v>
      </c>
    </row>
    <row r="87" spans="1:8" x14ac:dyDescent="0.25">
      <c r="A87" s="1" t="s">
        <v>16</v>
      </c>
      <c r="B87" s="1" t="s">
        <v>11</v>
      </c>
      <c r="C87" s="1" t="s">
        <v>7</v>
      </c>
      <c r="D87" s="3">
        <v>43678</v>
      </c>
      <c r="E87" s="3">
        <v>44774</v>
      </c>
      <c r="F87" s="1">
        <v>36</v>
      </c>
      <c r="G87" s="5">
        <v>3.9350000000000003E-2</v>
      </c>
      <c r="H87" s="5">
        <f>IFERROR($G87+'Pulse Power'!$R$3,0)</f>
        <v>3.9350000000000003E-2</v>
      </c>
    </row>
    <row r="88" spans="1:8" x14ac:dyDescent="0.25">
      <c r="A88" s="1" t="s">
        <v>16</v>
      </c>
      <c r="B88" s="1" t="s">
        <v>11</v>
      </c>
      <c r="C88" s="1" t="s">
        <v>7</v>
      </c>
      <c r="D88" s="3">
        <v>43709</v>
      </c>
      <c r="E88" s="3">
        <v>44075</v>
      </c>
      <c r="F88" s="1">
        <v>12</v>
      </c>
      <c r="G88" s="5">
        <v>4.2020000000000002E-2</v>
      </c>
      <c r="H88" s="5">
        <f>IFERROR($G88+'Pulse Power'!$R$3,0)</f>
        <v>4.2020000000000002E-2</v>
      </c>
    </row>
    <row r="89" spans="1:8" x14ac:dyDescent="0.25">
      <c r="A89" s="1" t="s">
        <v>16</v>
      </c>
      <c r="B89" s="1" t="s">
        <v>11</v>
      </c>
      <c r="C89" s="1" t="s">
        <v>7</v>
      </c>
      <c r="D89" s="3">
        <v>43709</v>
      </c>
      <c r="E89" s="3">
        <v>44256</v>
      </c>
      <c r="F89" s="1">
        <v>18</v>
      </c>
      <c r="G89" s="5">
        <v>3.934E-2</v>
      </c>
      <c r="H89" s="5">
        <f>IFERROR($G89+'Pulse Power'!$R$3,0)</f>
        <v>3.934E-2</v>
      </c>
    </row>
    <row r="90" spans="1:8" x14ac:dyDescent="0.25">
      <c r="A90" s="1" t="s">
        <v>16</v>
      </c>
      <c r="B90" s="1" t="s">
        <v>11</v>
      </c>
      <c r="C90" s="1" t="s">
        <v>7</v>
      </c>
      <c r="D90" s="3">
        <v>43709</v>
      </c>
      <c r="E90" s="3">
        <v>44440</v>
      </c>
      <c r="F90" s="1">
        <v>24</v>
      </c>
      <c r="G90" s="5">
        <v>4.0960000000000003E-2</v>
      </c>
      <c r="H90" s="5">
        <f>IFERROR($G90+'Pulse Power'!$R$3,0)</f>
        <v>4.0960000000000003E-2</v>
      </c>
    </row>
    <row r="91" spans="1:8" x14ac:dyDescent="0.25">
      <c r="A91" s="1" t="s">
        <v>16</v>
      </c>
      <c r="B91" s="1" t="s">
        <v>11</v>
      </c>
      <c r="C91" s="1" t="s">
        <v>7</v>
      </c>
      <c r="D91" s="3">
        <v>43709</v>
      </c>
      <c r="E91" s="3">
        <v>44621</v>
      </c>
      <c r="F91" s="1">
        <v>30</v>
      </c>
      <c r="G91" s="5">
        <v>3.9210000000000002E-2</v>
      </c>
      <c r="H91" s="5">
        <f>IFERROR($G91+'Pulse Power'!$R$3,0)</f>
        <v>3.9210000000000002E-2</v>
      </c>
    </row>
    <row r="92" spans="1:8" x14ac:dyDescent="0.25">
      <c r="A92" s="1" t="s">
        <v>16</v>
      </c>
      <c r="B92" s="1" t="s">
        <v>11</v>
      </c>
      <c r="C92" s="1" t="s">
        <v>7</v>
      </c>
      <c r="D92" s="3">
        <v>43709</v>
      </c>
      <c r="E92" s="3">
        <v>44805</v>
      </c>
      <c r="F92" s="1">
        <v>36</v>
      </c>
      <c r="G92" s="5">
        <v>3.9649999999999998E-2</v>
      </c>
      <c r="H92" s="5">
        <f>IFERROR($G92+'Pulse Power'!$R$3,0)</f>
        <v>3.9649999999999998E-2</v>
      </c>
    </row>
    <row r="93" spans="1:8" x14ac:dyDescent="0.25">
      <c r="A93" s="1" t="s">
        <v>16</v>
      </c>
      <c r="B93" s="1" t="s">
        <v>11</v>
      </c>
      <c r="C93" s="1" t="s">
        <v>7</v>
      </c>
      <c r="D93" s="3">
        <v>43739</v>
      </c>
      <c r="E93" s="3">
        <v>44105</v>
      </c>
      <c r="F93" s="1">
        <v>12</v>
      </c>
      <c r="G93" s="5">
        <v>4.1840000000000002E-2</v>
      </c>
      <c r="H93" s="5">
        <f>IFERROR($G93+'Pulse Power'!$R$3,0)</f>
        <v>4.1840000000000002E-2</v>
      </c>
    </row>
    <row r="94" spans="1:8" x14ac:dyDescent="0.25">
      <c r="A94" s="1" t="s">
        <v>16</v>
      </c>
      <c r="B94" s="1" t="s">
        <v>11</v>
      </c>
      <c r="C94" s="1" t="s">
        <v>7</v>
      </c>
      <c r="D94" s="3">
        <v>43739</v>
      </c>
      <c r="E94" s="3">
        <v>44287</v>
      </c>
      <c r="F94" s="1">
        <v>18</v>
      </c>
      <c r="G94" s="5">
        <v>3.8730000000000001E-2</v>
      </c>
      <c r="H94" s="5">
        <f>IFERROR($G94+'Pulse Power'!$R$3,0)</f>
        <v>3.8730000000000001E-2</v>
      </c>
    </row>
    <row r="95" spans="1:8" x14ac:dyDescent="0.25">
      <c r="A95" s="1" t="s">
        <v>16</v>
      </c>
      <c r="B95" s="1" t="s">
        <v>11</v>
      </c>
      <c r="C95" s="1" t="s">
        <v>7</v>
      </c>
      <c r="D95" s="3">
        <v>43739</v>
      </c>
      <c r="E95" s="3">
        <v>44470</v>
      </c>
      <c r="F95" s="1">
        <v>24</v>
      </c>
      <c r="G95" s="5">
        <v>4.0750000000000001E-2</v>
      </c>
      <c r="H95" s="5">
        <f>IFERROR($G95+'Pulse Power'!$R$3,0)</f>
        <v>4.0750000000000001E-2</v>
      </c>
    </row>
    <row r="96" spans="1:8" x14ac:dyDescent="0.25">
      <c r="A96" s="1" t="s">
        <v>16</v>
      </c>
      <c r="B96" s="1" t="s">
        <v>11</v>
      </c>
      <c r="C96" s="1" t="s">
        <v>7</v>
      </c>
      <c r="D96" s="3">
        <v>43739</v>
      </c>
      <c r="E96" s="3">
        <v>44652</v>
      </c>
      <c r="F96" s="1">
        <v>30</v>
      </c>
      <c r="G96" s="5">
        <v>3.8780000000000002E-2</v>
      </c>
      <c r="H96" s="5">
        <f>IFERROR($G96+'Pulse Power'!$R$3,0)</f>
        <v>3.8780000000000002E-2</v>
      </c>
    </row>
    <row r="97" spans="1:8" x14ac:dyDescent="0.25">
      <c r="A97" s="1" t="s">
        <v>16</v>
      </c>
      <c r="B97" s="1" t="s">
        <v>11</v>
      </c>
      <c r="C97" s="1" t="s">
        <v>7</v>
      </c>
      <c r="D97" s="3">
        <v>43739</v>
      </c>
      <c r="E97" s="3">
        <v>44835</v>
      </c>
      <c r="F97" s="1">
        <v>36</v>
      </c>
      <c r="G97" s="5">
        <v>3.9460000000000002E-2</v>
      </c>
      <c r="H97" s="5">
        <f>IFERROR($G97+'Pulse Power'!$R$3,0)</f>
        <v>3.9460000000000002E-2</v>
      </c>
    </row>
    <row r="98" spans="1:8" x14ac:dyDescent="0.25">
      <c r="A98" s="1" t="s">
        <v>16</v>
      </c>
      <c r="B98" s="1" t="s">
        <v>11</v>
      </c>
      <c r="C98" s="1" t="s">
        <v>7</v>
      </c>
      <c r="D98" s="3">
        <v>43770</v>
      </c>
      <c r="E98" s="3">
        <v>44136</v>
      </c>
      <c r="F98" s="1">
        <v>12</v>
      </c>
      <c r="G98" s="5">
        <v>4.1840000000000002E-2</v>
      </c>
      <c r="H98" s="5">
        <f>IFERROR($G98+'Pulse Power'!$R$3,0)</f>
        <v>4.1840000000000002E-2</v>
      </c>
    </row>
    <row r="99" spans="1:8" x14ac:dyDescent="0.25">
      <c r="A99" s="1" t="s">
        <v>16</v>
      </c>
      <c r="B99" s="1" t="s">
        <v>11</v>
      </c>
      <c r="C99" s="1" t="s">
        <v>7</v>
      </c>
      <c r="D99" s="3">
        <v>43770</v>
      </c>
      <c r="E99" s="3">
        <v>44317</v>
      </c>
      <c r="F99" s="1">
        <v>18</v>
      </c>
      <c r="G99" s="5">
        <v>3.8600000000000002E-2</v>
      </c>
      <c r="H99" s="5">
        <f>IFERROR($G99+'Pulse Power'!$R$3,0)</f>
        <v>3.8600000000000002E-2</v>
      </c>
    </row>
    <row r="100" spans="1:8" x14ac:dyDescent="0.25">
      <c r="A100" s="1" t="s">
        <v>16</v>
      </c>
      <c r="B100" s="1" t="s">
        <v>11</v>
      </c>
      <c r="C100" s="1" t="s">
        <v>7</v>
      </c>
      <c r="D100" s="3">
        <v>43770</v>
      </c>
      <c r="E100" s="3">
        <v>44501</v>
      </c>
      <c r="F100" s="1">
        <v>24</v>
      </c>
      <c r="G100" s="5">
        <v>4.0649999999999999E-2</v>
      </c>
      <c r="H100" s="5">
        <f>IFERROR($G100+'Pulse Power'!$R$3,0)</f>
        <v>4.0649999999999999E-2</v>
      </c>
    </row>
    <row r="101" spans="1:8" x14ac:dyDescent="0.25">
      <c r="A101" s="1" t="s">
        <v>16</v>
      </c>
      <c r="B101" s="1" t="s">
        <v>11</v>
      </c>
      <c r="C101" s="1" t="s">
        <v>7</v>
      </c>
      <c r="D101" s="3">
        <v>43770</v>
      </c>
      <c r="E101" s="3">
        <v>44682</v>
      </c>
      <c r="F101" s="1">
        <v>30</v>
      </c>
      <c r="G101" s="5">
        <v>3.8620000000000002E-2</v>
      </c>
      <c r="H101" s="5">
        <f>IFERROR($G101+'Pulse Power'!$R$3,0)</f>
        <v>3.8620000000000002E-2</v>
      </c>
    </row>
    <row r="102" spans="1:8" x14ac:dyDescent="0.25">
      <c r="A102" s="1" t="s">
        <v>16</v>
      </c>
      <c r="B102" s="1" t="s">
        <v>11</v>
      </c>
      <c r="C102" s="1" t="s">
        <v>7</v>
      </c>
      <c r="D102" s="3">
        <v>43800</v>
      </c>
      <c r="E102" s="3">
        <v>44166</v>
      </c>
      <c r="F102" s="1">
        <v>12</v>
      </c>
      <c r="G102" s="5">
        <v>4.1939999999999998E-2</v>
      </c>
      <c r="H102" s="5">
        <f>IFERROR($G102+'Pulse Power'!$R$3,0)</f>
        <v>4.1939999999999998E-2</v>
      </c>
    </row>
    <row r="103" spans="1:8" x14ac:dyDescent="0.25">
      <c r="A103" s="1" t="s">
        <v>16</v>
      </c>
      <c r="B103" s="1" t="s">
        <v>11</v>
      </c>
      <c r="C103" s="1" t="s">
        <v>7</v>
      </c>
      <c r="D103" s="3">
        <v>43800</v>
      </c>
      <c r="E103" s="3">
        <v>44348</v>
      </c>
      <c r="F103" s="1">
        <v>18</v>
      </c>
      <c r="G103" s="5">
        <v>3.8640000000000001E-2</v>
      </c>
      <c r="H103" s="5">
        <f>IFERROR($G103+'Pulse Power'!$R$3,0)</f>
        <v>3.8640000000000001E-2</v>
      </c>
    </row>
    <row r="104" spans="1:8" x14ac:dyDescent="0.25">
      <c r="A104" s="1" t="s">
        <v>16</v>
      </c>
      <c r="B104" s="1" t="s">
        <v>11</v>
      </c>
      <c r="C104" s="1" t="s">
        <v>7</v>
      </c>
      <c r="D104" s="3">
        <v>43800</v>
      </c>
      <c r="E104" s="3">
        <v>44531</v>
      </c>
      <c r="F104" s="1">
        <v>24</v>
      </c>
      <c r="G104" s="5">
        <v>4.0649999999999999E-2</v>
      </c>
      <c r="H104" s="5">
        <f>IFERROR($G104+'Pulse Power'!$R$3,0)</f>
        <v>4.0649999999999999E-2</v>
      </c>
    </row>
    <row r="105" spans="1:8" x14ac:dyDescent="0.25">
      <c r="A105" s="1" t="s">
        <v>16</v>
      </c>
      <c r="B105" s="1" t="s">
        <v>11</v>
      </c>
      <c r="C105" s="1" t="s">
        <v>7</v>
      </c>
      <c r="D105" s="3">
        <v>43800</v>
      </c>
      <c r="E105" s="3">
        <v>44713</v>
      </c>
      <c r="F105" s="1">
        <v>30</v>
      </c>
      <c r="G105" s="5">
        <v>3.8580000000000003E-2</v>
      </c>
      <c r="H105" s="5">
        <f>IFERROR($G105+'Pulse Power'!$R$3,0)</f>
        <v>3.8580000000000003E-2</v>
      </c>
    </row>
    <row r="106" spans="1:8" x14ac:dyDescent="0.25">
      <c r="A106" s="1" t="s">
        <v>16</v>
      </c>
      <c r="B106" s="1" t="s">
        <v>11</v>
      </c>
      <c r="C106" s="1" t="s">
        <v>7</v>
      </c>
      <c r="D106" s="3">
        <v>43831</v>
      </c>
      <c r="E106" s="3">
        <v>44197</v>
      </c>
      <c r="F106" s="1">
        <v>12</v>
      </c>
      <c r="G106" s="5">
        <v>4.2099999999999999E-2</v>
      </c>
      <c r="H106" s="5">
        <f>IFERROR($G106+'Pulse Power'!$R$3,0)</f>
        <v>4.2099999999999999E-2</v>
      </c>
    </row>
    <row r="107" spans="1:8" x14ac:dyDescent="0.25">
      <c r="A107" s="1" t="s">
        <v>16</v>
      </c>
      <c r="B107" s="1" t="s">
        <v>11</v>
      </c>
      <c r="C107" s="1" t="s">
        <v>7</v>
      </c>
      <c r="D107" s="3">
        <v>43831</v>
      </c>
      <c r="E107" s="3">
        <v>44378</v>
      </c>
      <c r="F107" s="1">
        <v>18</v>
      </c>
      <c r="G107" s="5">
        <v>3.9170000000000003E-2</v>
      </c>
      <c r="H107" s="5">
        <f>IFERROR($G107+'Pulse Power'!$R$3,0)</f>
        <v>3.9170000000000003E-2</v>
      </c>
    </row>
    <row r="108" spans="1:8" x14ac:dyDescent="0.25">
      <c r="A108" s="1" t="s">
        <v>16</v>
      </c>
      <c r="B108" s="1" t="s">
        <v>11</v>
      </c>
      <c r="C108" s="1" t="s">
        <v>7</v>
      </c>
      <c r="D108" s="3">
        <v>43831</v>
      </c>
      <c r="E108" s="3">
        <v>44562</v>
      </c>
      <c r="F108" s="1">
        <v>24</v>
      </c>
      <c r="G108" s="5">
        <v>4.0660000000000002E-2</v>
      </c>
      <c r="H108" s="5">
        <f>IFERROR($G108+'Pulse Power'!$R$3,0)</f>
        <v>4.0660000000000002E-2</v>
      </c>
    </row>
    <row r="109" spans="1:8" x14ac:dyDescent="0.25">
      <c r="A109" s="1" t="s">
        <v>16</v>
      </c>
      <c r="B109" s="1" t="s">
        <v>11</v>
      </c>
      <c r="C109" s="1" t="s">
        <v>7</v>
      </c>
      <c r="D109" s="3">
        <v>43831</v>
      </c>
      <c r="E109" s="3">
        <v>44743</v>
      </c>
      <c r="F109" s="1">
        <v>30</v>
      </c>
      <c r="G109" s="5">
        <v>3.8809999999999997E-2</v>
      </c>
      <c r="H109" s="5">
        <f>IFERROR($G109+'Pulse Power'!$R$3,0)</f>
        <v>3.8809999999999997E-2</v>
      </c>
    </row>
    <row r="110" spans="1:8" x14ac:dyDescent="0.25">
      <c r="A110" s="1" t="s">
        <v>16</v>
      </c>
      <c r="B110" s="1" t="s">
        <v>11</v>
      </c>
      <c r="C110" s="1" t="s">
        <v>9</v>
      </c>
      <c r="D110" s="3">
        <v>43678</v>
      </c>
      <c r="E110" s="3">
        <v>44044</v>
      </c>
      <c r="F110" s="1">
        <v>12</v>
      </c>
      <c r="G110" s="5">
        <v>4.582E-2</v>
      </c>
      <c r="H110" s="5">
        <f>IFERROR($G110+'Pulse Power'!$R$3,0)</f>
        <v>4.582E-2</v>
      </c>
    </row>
    <row r="111" spans="1:8" x14ac:dyDescent="0.25">
      <c r="A111" s="1" t="s">
        <v>16</v>
      </c>
      <c r="B111" s="1" t="s">
        <v>11</v>
      </c>
      <c r="C111" s="1" t="s">
        <v>9</v>
      </c>
      <c r="D111" s="3">
        <v>43678</v>
      </c>
      <c r="E111" s="3">
        <v>44228</v>
      </c>
      <c r="F111" s="1">
        <v>18</v>
      </c>
      <c r="G111" s="5">
        <v>4.8869999999999997E-2</v>
      </c>
      <c r="H111" s="5">
        <f>IFERROR($G111+'Pulse Power'!$R$3,0)</f>
        <v>4.8869999999999997E-2</v>
      </c>
    </row>
    <row r="112" spans="1:8" x14ac:dyDescent="0.25">
      <c r="A112" s="1" t="s">
        <v>16</v>
      </c>
      <c r="B112" s="1" t="s">
        <v>11</v>
      </c>
      <c r="C112" s="1" t="s">
        <v>9</v>
      </c>
      <c r="D112" s="3">
        <v>43678</v>
      </c>
      <c r="E112" s="3">
        <v>44409</v>
      </c>
      <c r="F112" s="1">
        <v>24</v>
      </c>
      <c r="G112" s="5">
        <v>4.7730000000000002E-2</v>
      </c>
      <c r="H112" s="5">
        <f>IFERROR($G112+'Pulse Power'!$R$3,0)</f>
        <v>4.7730000000000002E-2</v>
      </c>
    </row>
    <row r="113" spans="1:8" x14ac:dyDescent="0.25">
      <c r="A113" s="1" t="s">
        <v>16</v>
      </c>
      <c r="B113" s="1" t="s">
        <v>11</v>
      </c>
      <c r="C113" s="1" t="s">
        <v>9</v>
      </c>
      <c r="D113" s="3">
        <v>43678</v>
      </c>
      <c r="E113" s="3">
        <v>44593</v>
      </c>
      <c r="F113" s="1">
        <v>30</v>
      </c>
      <c r="G113" s="5">
        <v>4.82E-2</v>
      </c>
      <c r="H113" s="5">
        <f>IFERROR($G113+'Pulse Power'!$R$3,0)</f>
        <v>4.82E-2</v>
      </c>
    </row>
    <row r="114" spans="1:8" x14ac:dyDescent="0.25">
      <c r="A114" s="1" t="s">
        <v>16</v>
      </c>
      <c r="B114" s="1" t="s">
        <v>11</v>
      </c>
      <c r="C114" s="1" t="s">
        <v>9</v>
      </c>
      <c r="D114" s="3">
        <v>43678</v>
      </c>
      <c r="E114" s="3">
        <v>44774</v>
      </c>
      <c r="F114" s="1">
        <v>36</v>
      </c>
      <c r="G114" s="5">
        <v>4.6989999999999997E-2</v>
      </c>
      <c r="H114" s="5">
        <f>IFERROR($G114+'Pulse Power'!$R$3,0)</f>
        <v>4.6989999999999997E-2</v>
      </c>
    </row>
    <row r="115" spans="1:8" x14ac:dyDescent="0.25">
      <c r="A115" s="1" t="s">
        <v>16</v>
      </c>
      <c r="B115" s="1" t="s">
        <v>11</v>
      </c>
      <c r="C115" s="1" t="s">
        <v>9</v>
      </c>
      <c r="D115" s="3">
        <v>43709</v>
      </c>
      <c r="E115" s="3">
        <v>44075</v>
      </c>
      <c r="F115" s="1">
        <v>12</v>
      </c>
      <c r="G115" s="5">
        <v>5.076E-2</v>
      </c>
      <c r="H115" s="5">
        <f>IFERROR($G115+'Pulse Power'!$R$3,0)</f>
        <v>5.076E-2</v>
      </c>
    </row>
    <row r="116" spans="1:8" x14ac:dyDescent="0.25">
      <c r="A116" s="1" t="s">
        <v>16</v>
      </c>
      <c r="B116" s="1" t="s">
        <v>11</v>
      </c>
      <c r="C116" s="1" t="s">
        <v>9</v>
      </c>
      <c r="D116" s="3">
        <v>43709</v>
      </c>
      <c r="E116" s="3">
        <v>44256</v>
      </c>
      <c r="F116" s="1">
        <v>18</v>
      </c>
      <c r="G116" s="5">
        <v>4.6309999999999997E-2</v>
      </c>
      <c r="H116" s="5">
        <f>IFERROR($G116+'Pulse Power'!$R$3,0)</f>
        <v>4.6309999999999997E-2</v>
      </c>
    </row>
    <row r="117" spans="1:8" x14ac:dyDescent="0.25">
      <c r="A117" s="1" t="s">
        <v>16</v>
      </c>
      <c r="B117" s="1" t="s">
        <v>11</v>
      </c>
      <c r="C117" s="1" t="s">
        <v>9</v>
      </c>
      <c r="D117" s="3">
        <v>43709</v>
      </c>
      <c r="E117" s="3">
        <v>44440</v>
      </c>
      <c r="F117" s="1">
        <v>24</v>
      </c>
      <c r="G117" s="5">
        <v>4.9349999999999998E-2</v>
      </c>
      <c r="H117" s="5">
        <f>IFERROR($G117+'Pulse Power'!$R$3,0)</f>
        <v>4.9349999999999998E-2</v>
      </c>
    </row>
    <row r="118" spans="1:8" x14ac:dyDescent="0.25">
      <c r="A118" s="1" t="s">
        <v>16</v>
      </c>
      <c r="B118" s="1" t="s">
        <v>11</v>
      </c>
      <c r="C118" s="1" t="s">
        <v>9</v>
      </c>
      <c r="D118" s="3">
        <v>43709</v>
      </c>
      <c r="E118" s="3">
        <v>44621</v>
      </c>
      <c r="F118" s="1">
        <v>30</v>
      </c>
      <c r="G118" s="5">
        <v>4.6640000000000001E-2</v>
      </c>
      <c r="H118" s="5">
        <f>IFERROR($G118+'Pulse Power'!$R$3,0)</f>
        <v>4.6640000000000001E-2</v>
      </c>
    </row>
    <row r="119" spans="1:8" x14ac:dyDescent="0.25">
      <c r="A119" s="1" t="s">
        <v>16</v>
      </c>
      <c r="B119" s="1" t="s">
        <v>11</v>
      </c>
      <c r="C119" s="1" t="s">
        <v>9</v>
      </c>
      <c r="D119" s="3">
        <v>43709</v>
      </c>
      <c r="E119" s="3">
        <v>44805</v>
      </c>
      <c r="F119" s="1">
        <v>36</v>
      </c>
      <c r="G119" s="5">
        <v>4.7699999999999999E-2</v>
      </c>
      <c r="H119" s="5">
        <f>IFERROR($G119+'Pulse Power'!$R$3,0)</f>
        <v>4.7699999999999999E-2</v>
      </c>
    </row>
    <row r="120" spans="1:8" x14ac:dyDescent="0.25">
      <c r="A120" s="1" t="s">
        <v>16</v>
      </c>
      <c r="B120" s="1" t="s">
        <v>11</v>
      </c>
      <c r="C120" s="1" t="s">
        <v>9</v>
      </c>
      <c r="D120" s="3">
        <v>43739</v>
      </c>
      <c r="E120" s="3">
        <v>44105</v>
      </c>
      <c r="F120" s="1">
        <v>12</v>
      </c>
      <c r="G120" s="5">
        <v>5.0619999999999998E-2</v>
      </c>
      <c r="H120" s="5">
        <f>IFERROR($G120+'Pulse Power'!$R$3,0)</f>
        <v>5.0619999999999998E-2</v>
      </c>
    </row>
    <row r="121" spans="1:8" x14ac:dyDescent="0.25">
      <c r="A121" s="1" t="s">
        <v>16</v>
      </c>
      <c r="B121" s="1" t="s">
        <v>11</v>
      </c>
      <c r="C121" s="1" t="s">
        <v>9</v>
      </c>
      <c r="D121" s="3">
        <v>43739</v>
      </c>
      <c r="E121" s="3">
        <v>44287</v>
      </c>
      <c r="F121" s="1">
        <v>18</v>
      </c>
      <c r="G121" s="5">
        <v>4.573E-2</v>
      </c>
      <c r="H121" s="5">
        <f>IFERROR($G121+'Pulse Power'!$R$3,0)</f>
        <v>4.573E-2</v>
      </c>
    </row>
    <row r="122" spans="1:8" x14ac:dyDescent="0.25">
      <c r="A122" s="1" t="s">
        <v>16</v>
      </c>
      <c r="B122" s="1" t="s">
        <v>11</v>
      </c>
      <c r="C122" s="1" t="s">
        <v>9</v>
      </c>
      <c r="D122" s="3">
        <v>43739</v>
      </c>
      <c r="E122" s="3">
        <v>44470</v>
      </c>
      <c r="F122" s="1">
        <v>24</v>
      </c>
      <c r="G122" s="5">
        <v>4.9140000000000003E-2</v>
      </c>
      <c r="H122" s="5">
        <f>IFERROR($G122+'Pulse Power'!$R$3,0)</f>
        <v>4.9140000000000003E-2</v>
      </c>
    </row>
    <row r="123" spans="1:8" x14ac:dyDescent="0.25">
      <c r="A123" s="1" t="s">
        <v>16</v>
      </c>
      <c r="B123" s="1" t="s">
        <v>11</v>
      </c>
      <c r="C123" s="1" t="s">
        <v>9</v>
      </c>
      <c r="D123" s="3">
        <v>43739</v>
      </c>
      <c r="E123" s="3">
        <v>44652</v>
      </c>
      <c r="F123" s="1">
        <v>30</v>
      </c>
      <c r="G123" s="5">
        <v>4.6249999999999999E-2</v>
      </c>
      <c r="H123" s="5">
        <f>IFERROR($G123+'Pulse Power'!$R$3,0)</f>
        <v>4.6249999999999999E-2</v>
      </c>
    </row>
    <row r="124" spans="1:8" x14ac:dyDescent="0.25">
      <c r="A124" s="1" t="s">
        <v>16</v>
      </c>
      <c r="B124" s="1" t="s">
        <v>11</v>
      </c>
      <c r="C124" s="1" t="s">
        <v>9</v>
      </c>
      <c r="D124" s="3">
        <v>43739</v>
      </c>
      <c r="E124" s="3">
        <v>44835</v>
      </c>
      <c r="F124" s="1">
        <v>36</v>
      </c>
      <c r="G124" s="5">
        <v>4.752E-2</v>
      </c>
      <c r="H124" s="5">
        <f>IFERROR($G124+'Pulse Power'!$R$3,0)</f>
        <v>4.752E-2</v>
      </c>
    </row>
    <row r="125" spans="1:8" x14ac:dyDescent="0.25">
      <c r="A125" s="1" t="s">
        <v>16</v>
      </c>
      <c r="B125" s="1" t="s">
        <v>11</v>
      </c>
      <c r="C125" s="1" t="s">
        <v>9</v>
      </c>
      <c r="D125" s="3">
        <v>43770</v>
      </c>
      <c r="E125" s="3">
        <v>44136</v>
      </c>
      <c r="F125" s="1">
        <v>12</v>
      </c>
      <c r="G125" s="5">
        <v>5.0680000000000003E-2</v>
      </c>
      <c r="H125" s="5">
        <f>IFERROR($G125+'Pulse Power'!$R$3,0)</f>
        <v>5.0680000000000003E-2</v>
      </c>
    </row>
    <row r="126" spans="1:8" x14ac:dyDescent="0.25">
      <c r="A126" s="1" t="s">
        <v>16</v>
      </c>
      <c r="B126" s="1" t="s">
        <v>11</v>
      </c>
      <c r="C126" s="1" t="s">
        <v>9</v>
      </c>
      <c r="D126" s="3">
        <v>43770</v>
      </c>
      <c r="E126" s="3">
        <v>44317</v>
      </c>
      <c r="F126" s="1">
        <v>18</v>
      </c>
      <c r="G126" s="5">
        <v>4.5679999999999998E-2</v>
      </c>
      <c r="H126" s="5">
        <f>IFERROR($G126+'Pulse Power'!$R$3,0)</f>
        <v>4.5679999999999998E-2</v>
      </c>
    </row>
    <row r="127" spans="1:8" x14ac:dyDescent="0.25">
      <c r="A127" s="1" t="s">
        <v>16</v>
      </c>
      <c r="B127" s="1" t="s">
        <v>11</v>
      </c>
      <c r="C127" s="1" t="s">
        <v>9</v>
      </c>
      <c r="D127" s="3">
        <v>43770</v>
      </c>
      <c r="E127" s="3">
        <v>44501</v>
      </c>
      <c r="F127" s="1">
        <v>24</v>
      </c>
      <c r="G127" s="5">
        <v>4.9079999999999999E-2</v>
      </c>
      <c r="H127" s="5">
        <f>IFERROR($G127+'Pulse Power'!$R$3,0)</f>
        <v>4.9079999999999999E-2</v>
      </c>
    </row>
    <row r="128" spans="1:8" x14ac:dyDescent="0.25">
      <c r="A128" s="1" t="s">
        <v>16</v>
      </c>
      <c r="B128" s="1" t="s">
        <v>11</v>
      </c>
      <c r="C128" s="1" t="s">
        <v>9</v>
      </c>
      <c r="D128" s="3">
        <v>43770</v>
      </c>
      <c r="E128" s="3">
        <v>44682</v>
      </c>
      <c r="F128" s="1">
        <v>30</v>
      </c>
      <c r="G128" s="5">
        <v>4.6149999999999997E-2</v>
      </c>
      <c r="H128" s="5">
        <f>IFERROR($G128+'Pulse Power'!$R$3,0)</f>
        <v>4.6149999999999997E-2</v>
      </c>
    </row>
    <row r="129" spans="1:8" x14ac:dyDescent="0.25">
      <c r="A129" s="1" t="s">
        <v>16</v>
      </c>
      <c r="B129" s="1" t="s">
        <v>11</v>
      </c>
      <c r="C129" s="1" t="s">
        <v>9</v>
      </c>
      <c r="D129" s="3">
        <v>43800</v>
      </c>
      <c r="E129" s="3">
        <v>44166</v>
      </c>
      <c r="F129" s="1">
        <v>12</v>
      </c>
      <c r="G129" s="5">
        <v>5.0799999999999998E-2</v>
      </c>
      <c r="H129" s="5">
        <f>IFERROR($G129+'Pulse Power'!$R$3,0)</f>
        <v>5.0799999999999998E-2</v>
      </c>
    </row>
    <row r="130" spans="1:8" x14ac:dyDescent="0.25">
      <c r="A130" s="1" t="s">
        <v>16</v>
      </c>
      <c r="B130" s="1" t="s">
        <v>11</v>
      </c>
      <c r="C130" s="1" t="s">
        <v>9</v>
      </c>
      <c r="D130" s="3">
        <v>43800</v>
      </c>
      <c r="E130" s="3">
        <v>44348</v>
      </c>
      <c r="F130" s="1">
        <v>18</v>
      </c>
      <c r="G130" s="5">
        <v>4.5690000000000001E-2</v>
      </c>
      <c r="H130" s="5">
        <f>IFERROR($G130+'Pulse Power'!$R$3,0)</f>
        <v>4.5690000000000001E-2</v>
      </c>
    </row>
    <row r="131" spans="1:8" x14ac:dyDescent="0.25">
      <c r="A131" s="1" t="s">
        <v>16</v>
      </c>
      <c r="B131" s="1" t="s">
        <v>11</v>
      </c>
      <c r="C131" s="1" t="s">
        <v>9</v>
      </c>
      <c r="D131" s="3">
        <v>43800</v>
      </c>
      <c r="E131" s="3">
        <v>44531</v>
      </c>
      <c r="F131" s="1">
        <v>24</v>
      </c>
      <c r="G131" s="5">
        <v>4.9090000000000002E-2</v>
      </c>
      <c r="H131" s="5">
        <f>IFERROR($G131+'Pulse Power'!$R$3,0)</f>
        <v>4.9090000000000002E-2</v>
      </c>
    </row>
    <row r="132" spans="1:8" x14ac:dyDescent="0.25">
      <c r="A132" s="1" t="s">
        <v>16</v>
      </c>
      <c r="B132" s="1" t="s">
        <v>11</v>
      </c>
      <c r="C132" s="1" t="s">
        <v>9</v>
      </c>
      <c r="D132" s="3">
        <v>43800</v>
      </c>
      <c r="E132" s="3">
        <v>44713</v>
      </c>
      <c r="F132" s="1">
        <v>30</v>
      </c>
      <c r="G132" s="5">
        <v>4.6089999999999999E-2</v>
      </c>
      <c r="H132" s="5">
        <f>IFERROR($G132+'Pulse Power'!$R$3,0)</f>
        <v>4.6089999999999999E-2</v>
      </c>
    </row>
    <row r="133" spans="1:8" x14ac:dyDescent="0.25">
      <c r="A133" s="1" t="s">
        <v>16</v>
      </c>
      <c r="B133" s="1" t="s">
        <v>11</v>
      </c>
      <c r="C133" s="1" t="s">
        <v>9</v>
      </c>
      <c r="D133" s="3">
        <v>43831</v>
      </c>
      <c r="E133" s="3">
        <v>44197</v>
      </c>
      <c r="F133" s="1">
        <v>12</v>
      </c>
      <c r="G133" s="5">
        <v>5.0950000000000002E-2</v>
      </c>
      <c r="H133" s="5">
        <f>IFERROR($G133+'Pulse Power'!$R$3,0)</f>
        <v>5.0950000000000002E-2</v>
      </c>
    </row>
    <row r="134" spans="1:8" x14ac:dyDescent="0.25">
      <c r="A134" s="1" t="s">
        <v>16</v>
      </c>
      <c r="B134" s="1" t="s">
        <v>11</v>
      </c>
      <c r="C134" s="1" t="s">
        <v>9</v>
      </c>
      <c r="D134" s="3">
        <v>43831</v>
      </c>
      <c r="E134" s="3">
        <v>44378</v>
      </c>
      <c r="F134" s="1">
        <v>18</v>
      </c>
      <c r="G134" s="5">
        <v>4.6440000000000002E-2</v>
      </c>
      <c r="H134" s="5">
        <f>IFERROR($G134+'Pulse Power'!$R$3,0)</f>
        <v>4.6440000000000002E-2</v>
      </c>
    </row>
    <row r="135" spans="1:8" x14ac:dyDescent="0.25">
      <c r="A135" s="1" t="s">
        <v>16</v>
      </c>
      <c r="B135" s="1" t="s">
        <v>11</v>
      </c>
      <c r="C135" s="1" t="s">
        <v>9</v>
      </c>
      <c r="D135" s="3">
        <v>43831</v>
      </c>
      <c r="E135" s="3">
        <v>44562</v>
      </c>
      <c r="F135" s="1">
        <v>24</v>
      </c>
      <c r="G135" s="5">
        <v>4.9110000000000001E-2</v>
      </c>
      <c r="H135" s="5">
        <f>IFERROR($G135+'Pulse Power'!$R$3,0)</f>
        <v>4.9110000000000001E-2</v>
      </c>
    </row>
    <row r="136" spans="1:8" x14ac:dyDescent="0.25">
      <c r="A136" s="1" t="s">
        <v>16</v>
      </c>
      <c r="B136" s="1" t="s">
        <v>11</v>
      </c>
      <c r="C136" s="1" t="s">
        <v>9</v>
      </c>
      <c r="D136" s="3">
        <v>43831</v>
      </c>
      <c r="E136" s="3">
        <v>44743</v>
      </c>
      <c r="F136" s="1">
        <v>30</v>
      </c>
      <c r="G136" s="5">
        <v>4.6420000000000003E-2</v>
      </c>
      <c r="H136" s="5">
        <f>IFERROR($G136+'Pulse Power'!$R$3,0)</f>
        <v>4.6420000000000003E-2</v>
      </c>
    </row>
    <row r="137" spans="1:8" x14ac:dyDescent="0.25">
      <c r="A137" s="1" t="s">
        <v>16</v>
      </c>
      <c r="B137" s="1" t="s">
        <v>11</v>
      </c>
      <c r="C137" s="1" t="s">
        <v>8</v>
      </c>
      <c r="D137" s="3">
        <v>43678</v>
      </c>
      <c r="E137" s="3">
        <v>44044</v>
      </c>
      <c r="F137" s="1">
        <v>12</v>
      </c>
      <c r="G137" s="5">
        <v>4.2790000000000002E-2</v>
      </c>
      <c r="H137" s="5">
        <f>IFERROR($G137+'Pulse Power'!$R$3,0)</f>
        <v>4.2790000000000002E-2</v>
      </c>
    </row>
    <row r="138" spans="1:8" x14ac:dyDescent="0.25">
      <c r="A138" s="1" t="s">
        <v>16</v>
      </c>
      <c r="B138" s="1" t="s">
        <v>11</v>
      </c>
      <c r="C138" s="1" t="s">
        <v>8</v>
      </c>
      <c r="D138" s="3">
        <v>43678</v>
      </c>
      <c r="E138" s="3">
        <v>44228</v>
      </c>
      <c r="F138" s="1">
        <v>18</v>
      </c>
      <c r="G138" s="5">
        <v>4.5190000000000001E-2</v>
      </c>
      <c r="H138" s="5">
        <f>IFERROR($G138+'Pulse Power'!$R$3,0)</f>
        <v>4.5190000000000001E-2</v>
      </c>
    </row>
    <row r="139" spans="1:8" x14ac:dyDescent="0.25">
      <c r="A139" s="1" t="s">
        <v>16</v>
      </c>
      <c r="B139" s="1" t="s">
        <v>11</v>
      </c>
      <c r="C139" s="1" t="s">
        <v>8</v>
      </c>
      <c r="D139" s="3">
        <v>43678</v>
      </c>
      <c r="E139" s="3">
        <v>44409</v>
      </c>
      <c r="F139" s="1">
        <v>24</v>
      </c>
      <c r="G139" s="5">
        <v>4.4130000000000003E-2</v>
      </c>
      <c r="H139" s="5">
        <f>IFERROR($G139+'Pulse Power'!$R$3,0)</f>
        <v>4.4130000000000003E-2</v>
      </c>
    </row>
    <row r="140" spans="1:8" x14ac:dyDescent="0.25">
      <c r="A140" s="1" t="s">
        <v>16</v>
      </c>
      <c r="B140" s="1" t="s">
        <v>11</v>
      </c>
      <c r="C140" s="1" t="s">
        <v>8</v>
      </c>
      <c r="D140" s="3">
        <v>43678</v>
      </c>
      <c r="E140" s="3">
        <v>44593</v>
      </c>
      <c r="F140" s="1">
        <v>30</v>
      </c>
      <c r="G140" s="5">
        <v>4.4409999999999998E-2</v>
      </c>
      <c r="H140" s="5">
        <f>IFERROR($G140+'Pulse Power'!$R$3,0)</f>
        <v>4.4409999999999998E-2</v>
      </c>
    </row>
    <row r="141" spans="1:8" x14ac:dyDescent="0.25">
      <c r="A141" s="1" t="s">
        <v>16</v>
      </c>
      <c r="B141" s="1" t="s">
        <v>11</v>
      </c>
      <c r="C141" s="1" t="s">
        <v>8</v>
      </c>
      <c r="D141" s="3">
        <v>43678</v>
      </c>
      <c r="E141" s="3">
        <v>44774</v>
      </c>
      <c r="F141" s="1">
        <v>36</v>
      </c>
      <c r="G141" s="5">
        <v>4.3310000000000001E-2</v>
      </c>
      <c r="H141" s="5">
        <f>IFERROR($G141+'Pulse Power'!$R$3,0)</f>
        <v>4.3310000000000001E-2</v>
      </c>
    </row>
    <row r="142" spans="1:8" x14ac:dyDescent="0.25">
      <c r="A142" s="1" t="s">
        <v>16</v>
      </c>
      <c r="B142" s="1" t="s">
        <v>11</v>
      </c>
      <c r="C142" s="1" t="s">
        <v>8</v>
      </c>
      <c r="D142" s="3">
        <v>43709</v>
      </c>
      <c r="E142" s="3">
        <v>44075</v>
      </c>
      <c r="F142" s="1">
        <v>12</v>
      </c>
      <c r="G142" s="5">
        <v>4.6600000000000003E-2</v>
      </c>
      <c r="H142" s="5">
        <f>IFERROR($G142+'Pulse Power'!$R$3,0)</f>
        <v>4.6600000000000003E-2</v>
      </c>
    </row>
    <row r="143" spans="1:8" x14ac:dyDescent="0.25">
      <c r="A143" s="1" t="s">
        <v>16</v>
      </c>
      <c r="B143" s="1" t="s">
        <v>11</v>
      </c>
      <c r="C143" s="1" t="s">
        <v>8</v>
      </c>
      <c r="D143" s="3">
        <v>43709</v>
      </c>
      <c r="E143" s="3">
        <v>44256</v>
      </c>
      <c r="F143" s="1">
        <v>18</v>
      </c>
      <c r="G143" s="5">
        <v>4.299E-2</v>
      </c>
      <c r="H143" s="5">
        <f>IFERROR($G143+'Pulse Power'!$R$3,0)</f>
        <v>4.299E-2</v>
      </c>
    </row>
    <row r="144" spans="1:8" x14ac:dyDescent="0.25">
      <c r="A144" s="1" t="s">
        <v>16</v>
      </c>
      <c r="B144" s="1" t="s">
        <v>11</v>
      </c>
      <c r="C144" s="1" t="s">
        <v>8</v>
      </c>
      <c r="D144" s="3">
        <v>43709</v>
      </c>
      <c r="E144" s="3">
        <v>44440</v>
      </c>
      <c r="F144" s="1">
        <v>24</v>
      </c>
      <c r="G144" s="5">
        <v>4.5310000000000003E-2</v>
      </c>
      <c r="H144" s="5">
        <f>IFERROR($G144+'Pulse Power'!$R$3,0)</f>
        <v>4.5310000000000003E-2</v>
      </c>
    </row>
    <row r="145" spans="1:8" x14ac:dyDescent="0.25">
      <c r="A145" s="1" t="s">
        <v>16</v>
      </c>
      <c r="B145" s="1" t="s">
        <v>11</v>
      </c>
      <c r="C145" s="1" t="s">
        <v>8</v>
      </c>
      <c r="D145" s="3">
        <v>43709</v>
      </c>
      <c r="E145" s="3">
        <v>44621</v>
      </c>
      <c r="F145" s="1">
        <v>30</v>
      </c>
      <c r="G145" s="5">
        <v>4.3060000000000001E-2</v>
      </c>
      <c r="H145" s="5">
        <f>IFERROR($G145+'Pulse Power'!$R$3,0)</f>
        <v>4.3060000000000001E-2</v>
      </c>
    </row>
    <row r="146" spans="1:8" x14ac:dyDescent="0.25">
      <c r="A146" s="1" t="s">
        <v>16</v>
      </c>
      <c r="B146" s="1" t="s">
        <v>11</v>
      </c>
      <c r="C146" s="1" t="s">
        <v>8</v>
      </c>
      <c r="D146" s="3">
        <v>43709</v>
      </c>
      <c r="E146" s="3">
        <v>44805</v>
      </c>
      <c r="F146" s="1">
        <v>36</v>
      </c>
      <c r="G146" s="5">
        <v>4.3790000000000003E-2</v>
      </c>
      <c r="H146" s="5">
        <f>IFERROR($G146+'Pulse Power'!$R$3,0)</f>
        <v>4.3790000000000003E-2</v>
      </c>
    </row>
    <row r="147" spans="1:8" x14ac:dyDescent="0.25">
      <c r="A147" s="1" t="s">
        <v>16</v>
      </c>
      <c r="B147" s="1" t="s">
        <v>11</v>
      </c>
      <c r="C147" s="1" t="s">
        <v>8</v>
      </c>
      <c r="D147" s="3">
        <v>43739</v>
      </c>
      <c r="E147" s="3">
        <v>44105</v>
      </c>
      <c r="F147" s="1">
        <v>12</v>
      </c>
      <c r="G147" s="5">
        <v>4.6429999999999999E-2</v>
      </c>
      <c r="H147" s="5">
        <f>IFERROR($G147+'Pulse Power'!$R$3,0)</f>
        <v>4.6429999999999999E-2</v>
      </c>
    </row>
    <row r="148" spans="1:8" x14ac:dyDescent="0.25">
      <c r="A148" s="1" t="s">
        <v>16</v>
      </c>
      <c r="B148" s="1" t="s">
        <v>11</v>
      </c>
      <c r="C148" s="1" t="s">
        <v>8</v>
      </c>
      <c r="D148" s="3">
        <v>43739</v>
      </c>
      <c r="E148" s="3">
        <v>44287</v>
      </c>
      <c r="F148" s="1">
        <v>18</v>
      </c>
      <c r="G148" s="5">
        <v>4.2419999999999999E-2</v>
      </c>
      <c r="H148" s="5">
        <f>IFERROR($G148+'Pulse Power'!$R$3,0)</f>
        <v>4.2419999999999999E-2</v>
      </c>
    </row>
    <row r="149" spans="1:8" x14ac:dyDescent="0.25">
      <c r="A149" s="1" t="s">
        <v>16</v>
      </c>
      <c r="B149" s="1" t="s">
        <v>11</v>
      </c>
      <c r="C149" s="1" t="s">
        <v>8</v>
      </c>
      <c r="D149" s="3">
        <v>43739</v>
      </c>
      <c r="E149" s="3">
        <v>44470</v>
      </c>
      <c r="F149" s="1">
        <v>24</v>
      </c>
      <c r="G149" s="5">
        <v>4.5100000000000001E-2</v>
      </c>
      <c r="H149" s="5">
        <f>IFERROR($G149+'Pulse Power'!$R$3,0)</f>
        <v>4.5100000000000001E-2</v>
      </c>
    </row>
    <row r="150" spans="1:8" x14ac:dyDescent="0.25">
      <c r="A150" s="1" t="s">
        <v>16</v>
      </c>
      <c r="B150" s="1" t="s">
        <v>11</v>
      </c>
      <c r="C150" s="1" t="s">
        <v>8</v>
      </c>
      <c r="D150" s="3">
        <v>43739</v>
      </c>
      <c r="E150" s="3">
        <v>44652</v>
      </c>
      <c r="F150" s="1">
        <v>30</v>
      </c>
      <c r="G150" s="5">
        <v>4.2659999999999997E-2</v>
      </c>
      <c r="H150" s="5">
        <f>IFERROR($G150+'Pulse Power'!$R$3,0)</f>
        <v>4.2659999999999997E-2</v>
      </c>
    </row>
    <row r="151" spans="1:8" x14ac:dyDescent="0.25">
      <c r="A151" s="1" t="s">
        <v>16</v>
      </c>
      <c r="B151" s="1" t="s">
        <v>11</v>
      </c>
      <c r="C151" s="1" t="s">
        <v>8</v>
      </c>
      <c r="D151" s="3">
        <v>43739</v>
      </c>
      <c r="E151" s="3">
        <v>44835</v>
      </c>
      <c r="F151" s="1">
        <v>36</v>
      </c>
      <c r="G151" s="5">
        <v>4.36E-2</v>
      </c>
      <c r="H151" s="5">
        <f>IFERROR($G151+'Pulse Power'!$R$3,0)</f>
        <v>4.36E-2</v>
      </c>
    </row>
    <row r="152" spans="1:8" x14ac:dyDescent="0.25">
      <c r="A152" s="1" t="s">
        <v>16</v>
      </c>
      <c r="B152" s="1" t="s">
        <v>11</v>
      </c>
      <c r="C152" s="1" t="s">
        <v>8</v>
      </c>
      <c r="D152" s="3">
        <v>43770</v>
      </c>
      <c r="E152" s="3">
        <v>44136</v>
      </c>
      <c r="F152" s="1">
        <v>12</v>
      </c>
      <c r="G152" s="5">
        <v>4.6449999999999998E-2</v>
      </c>
      <c r="H152" s="5">
        <f>IFERROR($G152+'Pulse Power'!$R$3,0)</f>
        <v>4.6449999999999998E-2</v>
      </c>
    </row>
    <row r="153" spans="1:8" x14ac:dyDescent="0.25">
      <c r="A153" s="1" t="s">
        <v>16</v>
      </c>
      <c r="B153" s="1" t="s">
        <v>11</v>
      </c>
      <c r="C153" s="1" t="s">
        <v>8</v>
      </c>
      <c r="D153" s="3">
        <v>43770</v>
      </c>
      <c r="E153" s="3">
        <v>44317</v>
      </c>
      <c r="F153" s="1">
        <v>18</v>
      </c>
      <c r="G153" s="5">
        <v>4.2340000000000003E-2</v>
      </c>
      <c r="H153" s="5">
        <f>IFERROR($G153+'Pulse Power'!$R$3,0)</f>
        <v>4.2340000000000003E-2</v>
      </c>
    </row>
    <row r="154" spans="1:8" x14ac:dyDescent="0.25">
      <c r="A154" s="1" t="s">
        <v>16</v>
      </c>
      <c r="B154" s="1" t="s">
        <v>11</v>
      </c>
      <c r="C154" s="1" t="s">
        <v>8</v>
      </c>
      <c r="D154" s="3">
        <v>43770</v>
      </c>
      <c r="E154" s="3">
        <v>44501</v>
      </c>
      <c r="F154" s="1">
        <v>24</v>
      </c>
      <c r="G154" s="5">
        <v>4.5010000000000001E-2</v>
      </c>
      <c r="H154" s="5">
        <f>IFERROR($G154+'Pulse Power'!$R$3,0)</f>
        <v>4.5010000000000001E-2</v>
      </c>
    </row>
    <row r="155" spans="1:8" x14ac:dyDescent="0.25">
      <c r="A155" s="1" t="s">
        <v>16</v>
      </c>
      <c r="B155" s="1" t="s">
        <v>11</v>
      </c>
      <c r="C155" s="1" t="s">
        <v>8</v>
      </c>
      <c r="D155" s="3">
        <v>43770</v>
      </c>
      <c r="E155" s="3">
        <v>44682</v>
      </c>
      <c r="F155" s="1">
        <v>30</v>
      </c>
      <c r="G155" s="5">
        <v>4.2540000000000001E-2</v>
      </c>
      <c r="H155" s="5">
        <f>IFERROR($G155+'Pulse Power'!$R$3,0)</f>
        <v>4.2540000000000001E-2</v>
      </c>
    </row>
    <row r="156" spans="1:8" x14ac:dyDescent="0.25">
      <c r="A156" s="1" t="s">
        <v>16</v>
      </c>
      <c r="B156" s="1" t="s">
        <v>11</v>
      </c>
      <c r="C156" s="1" t="s">
        <v>8</v>
      </c>
      <c r="D156" s="3">
        <v>43800</v>
      </c>
      <c r="E156" s="3">
        <v>44166</v>
      </c>
      <c r="F156" s="1">
        <v>12</v>
      </c>
      <c r="G156" s="5">
        <v>4.6559999999999997E-2</v>
      </c>
      <c r="H156" s="5">
        <f>IFERROR($G156+'Pulse Power'!$R$3,0)</f>
        <v>4.6559999999999997E-2</v>
      </c>
    </row>
    <row r="157" spans="1:8" x14ac:dyDescent="0.25">
      <c r="A157" s="1" t="s">
        <v>16</v>
      </c>
      <c r="B157" s="1" t="s">
        <v>11</v>
      </c>
      <c r="C157" s="1" t="s">
        <v>8</v>
      </c>
      <c r="D157" s="3">
        <v>43800</v>
      </c>
      <c r="E157" s="3">
        <v>44348</v>
      </c>
      <c r="F157" s="1">
        <v>18</v>
      </c>
      <c r="G157" s="5">
        <v>4.233E-2</v>
      </c>
      <c r="H157" s="5">
        <f>IFERROR($G157+'Pulse Power'!$R$3,0)</f>
        <v>4.233E-2</v>
      </c>
    </row>
    <row r="158" spans="1:8" x14ac:dyDescent="0.25">
      <c r="A158" s="1" t="s">
        <v>16</v>
      </c>
      <c r="B158" s="1" t="s">
        <v>11</v>
      </c>
      <c r="C158" s="1" t="s">
        <v>8</v>
      </c>
      <c r="D158" s="3">
        <v>43800</v>
      </c>
      <c r="E158" s="3">
        <v>44531</v>
      </c>
      <c r="F158" s="1">
        <v>24</v>
      </c>
      <c r="G158" s="5">
        <v>4.5019999999999998E-2</v>
      </c>
      <c r="H158" s="5">
        <f>IFERROR($G158+'Pulse Power'!$R$3,0)</f>
        <v>4.5019999999999998E-2</v>
      </c>
    </row>
    <row r="159" spans="1:8" x14ac:dyDescent="0.25">
      <c r="A159" s="1" t="s">
        <v>16</v>
      </c>
      <c r="B159" s="1" t="s">
        <v>11</v>
      </c>
      <c r="C159" s="1" t="s">
        <v>8</v>
      </c>
      <c r="D159" s="3">
        <v>43800</v>
      </c>
      <c r="E159" s="3">
        <v>44713</v>
      </c>
      <c r="F159" s="1">
        <v>30</v>
      </c>
      <c r="G159" s="5">
        <v>4.2470000000000001E-2</v>
      </c>
      <c r="H159" s="5">
        <f>IFERROR($G159+'Pulse Power'!$R$3,0)</f>
        <v>4.2470000000000001E-2</v>
      </c>
    </row>
    <row r="160" spans="1:8" x14ac:dyDescent="0.25">
      <c r="A160" s="1" t="s">
        <v>16</v>
      </c>
      <c r="B160" s="1" t="s">
        <v>11</v>
      </c>
      <c r="C160" s="1" t="s">
        <v>8</v>
      </c>
      <c r="D160" s="3">
        <v>43831</v>
      </c>
      <c r="E160" s="3">
        <v>44197</v>
      </c>
      <c r="F160" s="1">
        <v>12</v>
      </c>
      <c r="G160" s="5">
        <v>4.6710000000000002E-2</v>
      </c>
      <c r="H160" s="5">
        <f>IFERROR($G160+'Pulse Power'!$R$3,0)</f>
        <v>4.6710000000000002E-2</v>
      </c>
    </row>
    <row r="161" spans="1:8" x14ac:dyDescent="0.25">
      <c r="A161" s="1" t="s">
        <v>16</v>
      </c>
      <c r="B161" s="1" t="s">
        <v>11</v>
      </c>
      <c r="C161" s="1" t="s">
        <v>8</v>
      </c>
      <c r="D161" s="3">
        <v>43831</v>
      </c>
      <c r="E161" s="3">
        <v>44378</v>
      </c>
      <c r="F161" s="1">
        <v>18</v>
      </c>
      <c r="G161" s="5">
        <v>4.2939999999999999E-2</v>
      </c>
      <c r="H161" s="5">
        <f>IFERROR($G161+'Pulse Power'!$R$3,0)</f>
        <v>4.2939999999999999E-2</v>
      </c>
    </row>
    <row r="162" spans="1:8" x14ac:dyDescent="0.25">
      <c r="A162" s="1" t="s">
        <v>16</v>
      </c>
      <c r="B162" s="1" t="s">
        <v>11</v>
      </c>
      <c r="C162" s="1" t="s">
        <v>8</v>
      </c>
      <c r="D162" s="3">
        <v>43831</v>
      </c>
      <c r="E162" s="3">
        <v>44562</v>
      </c>
      <c r="F162" s="1">
        <v>24</v>
      </c>
      <c r="G162" s="5">
        <v>4.5019999999999998E-2</v>
      </c>
      <c r="H162" s="5">
        <f>IFERROR($G162+'Pulse Power'!$R$3,0)</f>
        <v>4.5019999999999998E-2</v>
      </c>
    </row>
    <row r="163" spans="1:8" x14ac:dyDescent="0.25">
      <c r="A163" s="1" t="s">
        <v>16</v>
      </c>
      <c r="B163" s="1" t="s">
        <v>11</v>
      </c>
      <c r="C163" s="1" t="s">
        <v>8</v>
      </c>
      <c r="D163" s="3">
        <v>43831</v>
      </c>
      <c r="E163" s="3">
        <v>44743</v>
      </c>
      <c r="F163" s="1">
        <v>30</v>
      </c>
      <c r="G163" s="5">
        <v>4.2729999999999997E-2</v>
      </c>
      <c r="H163" s="5">
        <f>IFERROR($G163+'Pulse Power'!$R$3,0)</f>
        <v>4.2729999999999997E-2</v>
      </c>
    </row>
    <row r="164" spans="1:8" x14ac:dyDescent="0.25">
      <c r="A164" s="1" t="s">
        <v>13</v>
      </c>
      <c r="B164" s="1" t="s">
        <v>4</v>
      </c>
      <c r="C164" s="1" t="s">
        <v>7</v>
      </c>
      <c r="D164" s="3">
        <v>43678</v>
      </c>
      <c r="E164" s="3">
        <v>44044</v>
      </c>
      <c r="F164" s="1">
        <v>12</v>
      </c>
      <c r="G164" s="5">
        <v>4.0039999999999999E-2</v>
      </c>
      <c r="H164" s="5">
        <f>IFERROR($G164+'Pulse Power'!$R$3,0)</f>
        <v>4.0039999999999999E-2</v>
      </c>
    </row>
    <row r="165" spans="1:8" x14ac:dyDescent="0.25">
      <c r="A165" s="1" t="s">
        <v>13</v>
      </c>
      <c r="B165" s="1" t="s">
        <v>4</v>
      </c>
      <c r="C165" s="1" t="s">
        <v>7</v>
      </c>
      <c r="D165" s="3">
        <v>43678</v>
      </c>
      <c r="E165" s="3">
        <v>44228</v>
      </c>
      <c r="F165" s="1">
        <v>18</v>
      </c>
      <c r="G165" s="5">
        <v>4.1700000000000001E-2</v>
      </c>
      <c r="H165" s="5">
        <f>IFERROR($G165+'Pulse Power'!$R$3,0)</f>
        <v>4.1700000000000001E-2</v>
      </c>
    </row>
    <row r="166" spans="1:8" x14ac:dyDescent="0.25">
      <c r="A166" s="1" t="s">
        <v>13</v>
      </c>
      <c r="B166" s="1" t="s">
        <v>4</v>
      </c>
      <c r="C166" s="1" t="s">
        <v>7</v>
      </c>
      <c r="D166" s="3">
        <v>43678</v>
      </c>
      <c r="E166" s="3">
        <v>44409</v>
      </c>
      <c r="F166" s="1">
        <v>24</v>
      </c>
      <c r="G166" s="5">
        <v>4.1110000000000001E-2</v>
      </c>
      <c r="H166" s="5">
        <f>IFERROR($G166+'Pulse Power'!$R$3,0)</f>
        <v>4.1110000000000001E-2</v>
      </c>
    </row>
    <row r="167" spans="1:8" x14ac:dyDescent="0.25">
      <c r="A167" s="1" t="s">
        <v>13</v>
      </c>
      <c r="B167" s="1" t="s">
        <v>4</v>
      </c>
      <c r="C167" s="1" t="s">
        <v>7</v>
      </c>
      <c r="D167" s="3">
        <v>43678</v>
      </c>
      <c r="E167" s="3">
        <v>44593</v>
      </c>
      <c r="F167" s="1">
        <v>30</v>
      </c>
      <c r="G167" s="5">
        <v>4.1250000000000002E-2</v>
      </c>
      <c r="H167" s="5">
        <f>IFERROR($G167+'Pulse Power'!$R$3,0)</f>
        <v>4.1250000000000002E-2</v>
      </c>
    </row>
    <row r="168" spans="1:8" x14ac:dyDescent="0.25">
      <c r="A168" s="1" t="s">
        <v>13</v>
      </c>
      <c r="B168" s="1" t="s">
        <v>4</v>
      </c>
      <c r="C168" s="1" t="s">
        <v>7</v>
      </c>
      <c r="D168" s="3">
        <v>43678</v>
      </c>
      <c r="E168" s="3">
        <v>44774</v>
      </c>
      <c r="F168" s="1">
        <v>36</v>
      </c>
      <c r="G168" s="5">
        <v>4.0689999999999997E-2</v>
      </c>
      <c r="H168" s="5">
        <f>IFERROR($G168+'Pulse Power'!$R$3,0)</f>
        <v>4.0689999999999997E-2</v>
      </c>
    </row>
    <row r="169" spans="1:8" x14ac:dyDescent="0.25">
      <c r="A169" s="1" t="s">
        <v>13</v>
      </c>
      <c r="B169" s="1" t="s">
        <v>4</v>
      </c>
      <c r="C169" s="1" t="s">
        <v>7</v>
      </c>
      <c r="D169" s="3">
        <v>43709</v>
      </c>
      <c r="E169" s="3">
        <v>44075</v>
      </c>
      <c r="F169" s="1">
        <v>12</v>
      </c>
      <c r="G169" s="5">
        <v>4.3049999999999998E-2</v>
      </c>
      <c r="H169" s="5">
        <f>IFERROR($G169+'Pulse Power'!$R$3,0)</f>
        <v>4.3049999999999998E-2</v>
      </c>
    </row>
    <row r="170" spans="1:8" x14ac:dyDescent="0.25">
      <c r="A170" s="1" t="s">
        <v>13</v>
      </c>
      <c r="B170" s="1" t="s">
        <v>4</v>
      </c>
      <c r="C170" s="1" t="s">
        <v>7</v>
      </c>
      <c r="D170" s="3">
        <v>43709</v>
      </c>
      <c r="E170" s="3">
        <v>44256</v>
      </c>
      <c r="F170" s="1">
        <v>18</v>
      </c>
      <c r="G170" s="5">
        <v>4.0079999999999998E-2</v>
      </c>
      <c r="H170" s="5">
        <f>IFERROR($G170+'Pulse Power'!$R$3,0)</f>
        <v>4.0079999999999998E-2</v>
      </c>
    </row>
    <row r="171" spans="1:8" x14ac:dyDescent="0.25">
      <c r="A171" s="1" t="s">
        <v>13</v>
      </c>
      <c r="B171" s="1" t="s">
        <v>4</v>
      </c>
      <c r="C171" s="1" t="s">
        <v>7</v>
      </c>
      <c r="D171" s="3">
        <v>43709</v>
      </c>
      <c r="E171" s="3">
        <v>44440</v>
      </c>
      <c r="F171" s="1">
        <v>24</v>
      </c>
      <c r="G171" s="5">
        <v>4.1980000000000003E-2</v>
      </c>
      <c r="H171" s="5">
        <f>IFERROR($G171+'Pulse Power'!$R$3,0)</f>
        <v>4.1980000000000003E-2</v>
      </c>
    </row>
    <row r="172" spans="1:8" x14ac:dyDescent="0.25">
      <c r="A172" s="1" t="s">
        <v>13</v>
      </c>
      <c r="B172" s="1" t="s">
        <v>4</v>
      </c>
      <c r="C172" s="1" t="s">
        <v>7</v>
      </c>
      <c r="D172" s="3">
        <v>43709</v>
      </c>
      <c r="E172" s="3">
        <v>44621</v>
      </c>
      <c r="F172" s="1">
        <v>30</v>
      </c>
      <c r="G172" s="5">
        <v>4.0250000000000001E-2</v>
      </c>
      <c r="H172" s="5">
        <f>IFERROR($G172+'Pulse Power'!$R$3,0)</f>
        <v>4.0250000000000001E-2</v>
      </c>
    </row>
    <row r="173" spans="1:8" x14ac:dyDescent="0.25">
      <c r="A173" s="1" t="s">
        <v>13</v>
      </c>
      <c r="B173" s="1" t="s">
        <v>4</v>
      </c>
      <c r="C173" s="1" t="s">
        <v>7</v>
      </c>
      <c r="D173" s="3">
        <v>43709</v>
      </c>
      <c r="E173" s="3">
        <v>44805</v>
      </c>
      <c r="F173" s="1">
        <v>36</v>
      </c>
      <c r="G173" s="5">
        <v>4.1110000000000001E-2</v>
      </c>
      <c r="H173" s="5">
        <f>IFERROR($G173+'Pulse Power'!$R$3,0)</f>
        <v>4.1110000000000001E-2</v>
      </c>
    </row>
    <row r="174" spans="1:8" x14ac:dyDescent="0.25">
      <c r="A174" s="1" t="s">
        <v>13</v>
      </c>
      <c r="B174" s="1" t="s">
        <v>4</v>
      </c>
      <c r="C174" s="1" t="s">
        <v>7</v>
      </c>
      <c r="D174" s="3">
        <v>43739</v>
      </c>
      <c r="E174" s="3">
        <v>44105</v>
      </c>
      <c r="F174" s="1">
        <v>12</v>
      </c>
      <c r="G174" s="5">
        <v>4.2909999999999997E-2</v>
      </c>
      <c r="H174" s="5">
        <f>IFERROR($G174+'Pulse Power'!$R$3,0)</f>
        <v>4.2909999999999997E-2</v>
      </c>
    </row>
    <row r="175" spans="1:8" x14ac:dyDescent="0.25">
      <c r="A175" s="1" t="s">
        <v>13</v>
      </c>
      <c r="B175" s="1" t="s">
        <v>4</v>
      </c>
      <c r="C175" s="1" t="s">
        <v>7</v>
      </c>
      <c r="D175" s="3">
        <v>43739</v>
      </c>
      <c r="E175" s="3">
        <v>44287</v>
      </c>
      <c r="F175" s="1">
        <v>18</v>
      </c>
      <c r="G175" s="5">
        <v>3.977E-2</v>
      </c>
      <c r="H175" s="5">
        <f>IFERROR($G175+'Pulse Power'!$R$3,0)</f>
        <v>3.977E-2</v>
      </c>
    </row>
    <row r="176" spans="1:8" x14ac:dyDescent="0.25">
      <c r="A176" s="1" t="s">
        <v>13</v>
      </c>
      <c r="B176" s="1" t="s">
        <v>4</v>
      </c>
      <c r="C176" s="1" t="s">
        <v>7</v>
      </c>
      <c r="D176" s="3">
        <v>43739</v>
      </c>
      <c r="E176" s="3">
        <v>44470</v>
      </c>
      <c r="F176" s="1">
        <v>24</v>
      </c>
      <c r="G176" s="5">
        <v>4.1840000000000002E-2</v>
      </c>
      <c r="H176" s="5">
        <f>IFERROR($G176+'Pulse Power'!$R$3,0)</f>
        <v>4.1840000000000002E-2</v>
      </c>
    </row>
    <row r="177" spans="1:8" x14ac:dyDescent="0.25">
      <c r="A177" s="1" t="s">
        <v>13</v>
      </c>
      <c r="B177" s="1" t="s">
        <v>4</v>
      </c>
      <c r="C177" s="1" t="s">
        <v>7</v>
      </c>
      <c r="D177" s="3">
        <v>43739</v>
      </c>
      <c r="E177" s="3">
        <v>44652</v>
      </c>
      <c r="F177" s="1">
        <v>30</v>
      </c>
      <c r="G177" s="5">
        <v>4.0039999999999999E-2</v>
      </c>
      <c r="H177" s="5">
        <f>IFERROR($G177+'Pulse Power'!$R$3,0)</f>
        <v>4.0039999999999999E-2</v>
      </c>
    </row>
    <row r="178" spans="1:8" x14ac:dyDescent="0.25">
      <c r="A178" s="1" t="s">
        <v>13</v>
      </c>
      <c r="B178" s="1" t="s">
        <v>4</v>
      </c>
      <c r="C178" s="1" t="s">
        <v>7</v>
      </c>
      <c r="D178" s="3">
        <v>43739</v>
      </c>
      <c r="E178" s="3">
        <v>44835</v>
      </c>
      <c r="F178" s="1">
        <v>36</v>
      </c>
      <c r="G178" s="5">
        <v>4.1009999999999998E-2</v>
      </c>
      <c r="H178" s="5">
        <f>IFERROR($G178+'Pulse Power'!$R$3,0)</f>
        <v>4.1009999999999998E-2</v>
      </c>
    </row>
    <row r="179" spans="1:8" x14ac:dyDescent="0.25">
      <c r="A179" s="1" t="s">
        <v>13</v>
      </c>
      <c r="B179" s="1" t="s">
        <v>4</v>
      </c>
      <c r="C179" s="1" t="s">
        <v>7</v>
      </c>
      <c r="D179" s="3">
        <v>43770</v>
      </c>
      <c r="E179" s="3">
        <v>44136</v>
      </c>
      <c r="F179" s="1">
        <v>12</v>
      </c>
      <c r="G179" s="5">
        <v>4.2790000000000002E-2</v>
      </c>
      <c r="H179" s="5">
        <f>IFERROR($G179+'Pulse Power'!$R$3,0)</f>
        <v>4.2790000000000002E-2</v>
      </c>
    </row>
    <row r="180" spans="1:8" x14ac:dyDescent="0.25">
      <c r="A180" s="1" t="s">
        <v>13</v>
      </c>
      <c r="B180" s="1" t="s">
        <v>4</v>
      </c>
      <c r="C180" s="1" t="s">
        <v>7</v>
      </c>
      <c r="D180" s="3">
        <v>43770</v>
      </c>
      <c r="E180" s="3">
        <v>44317</v>
      </c>
      <c r="F180" s="1">
        <v>18</v>
      </c>
      <c r="G180" s="5">
        <v>3.9719999999999998E-2</v>
      </c>
      <c r="H180" s="5">
        <f>IFERROR($G180+'Pulse Power'!$R$3,0)</f>
        <v>3.9719999999999998E-2</v>
      </c>
    </row>
    <row r="181" spans="1:8" x14ac:dyDescent="0.25">
      <c r="A181" s="1" t="s">
        <v>13</v>
      </c>
      <c r="B181" s="1" t="s">
        <v>4</v>
      </c>
      <c r="C181" s="1" t="s">
        <v>7</v>
      </c>
      <c r="D181" s="3">
        <v>43770</v>
      </c>
      <c r="E181" s="3">
        <v>44501</v>
      </c>
      <c r="F181" s="1">
        <v>24</v>
      </c>
      <c r="G181" s="5">
        <v>4.1739999999999999E-2</v>
      </c>
      <c r="H181" s="5">
        <f>IFERROR($G181+'Pulse Power'!$R$3,0)</f>
        <v>4.1739999999999999E-2</v>
      </c>
    </row>
    <row r="182" spans="1:8" x14ac:dyDescent="0.25">
      <c r="A182" s="1" t="s">
        <v>13</v>
      </c>
      <c r="B182" s="1" t="s">
        <v>4</v>
      </c>
      <c r="C182" s="1" t="s">
        <v>7</v>
      </c>
      <c r="D182" s="3">
        <v>43770</v>
      </c>
      <c r="E182" s="3">
        <v>44682</v>
      </c>
      <c r="F182" s="1">
        <v>30</v>
      </c>
      <c r="G182" s="5">
        <v>0.04</v>
      </c>
      <c r="H182" s="5">
        <f>IFERROR($G182+'Pulse Power'!$R$3,0)</f>
        <v>0.04</v>
      </c>
    </row>
    <row r="183" spans="1:8" x14ac:dyDescent="0.25">
      <c r="A183" s="1" t="s">
        <v>13</v>
      </c>
      <c r="B183" s="1" t="s">
        <v>4</v>
      </c>
      <c r="C183" s="1" t="s">
        <v>7</v>
      </c>
      <c r="D183" s="3">
        <v>43800</v>
      </c>
      <c r="E183" s="3">
        <v>44166</v>
      </c>
      <c r="F183" s="1">
        <v>12</v>
      </c>
      <c r="G183" s="5">
        <v>4.2869999999999998E-2</v>
      </c>
      <c r="H183" s="5">
        <f>IFERROR($G183+'Pulse Power'!$R$3,0)</f>
        <v>4.2869999999999998E-2</v>
      </c>
    </row>
    <row r="184" spans="1:8" x14ac:dyDescent="0.25">
      <c r="A184" s="1" t="s">
        <v>13</v>
      </c>
      <c r="B184" s="1" t="s">
        <v>4</v>
      </c>
      <c r="C184" s="1" t="s">
        <v>7</v>
      </c>
      <c r="D184" s="3">
        <v>43800</v>
      </c>
      <c r="E184" s="3">
        <v>44348</v>
      </c>
      <c r="F184" s="1">
        <v>18</v>
      </c>
      <c r="G184" s="5">
        <v>3.986E-2</v>
      </c>
      <c r="H184" s="5">
        <f>IFERROR($G184+'Pulse Power'!$R$3,0)</f>
        <v>3.986E-2</v>
      </c>
    </row>
    <row r="185" spans="1:8" x14ac:dyDescent="0.25">
      <c r="A185" s="1" t="s">
        <v>13</v>
      </c>
      <c r="B185" s="1" t="s">
        <v>4</v>
      </c>
      <c r="C185" s="1" t="s">
        <v>7</v>
      </c>
      <c r="D185" s="3">
        <v>43800</v>
      </c>
      <c r="E185" s="3">
        <v>44531</v>
      </c>
      <c r="F185" s="1">
        <v>24</v>
      </c>
      <c r="G185" s="5">
        <v>4.1759999999999999E-2</v>
      </c>
      <c r="H185" s="5">
        <f>IFERROR($G185+'Pulse Power'!$R$3,0)</f>
        <v>4.1759999999999999E-2</v>
      </c>
    </row>
    <row r="186" spans="1:8" x14ac:dyDescent="0.25">
      <c r="A186" s="1" t="s">
        <v>13</v>
      </c>
      <c r="B186" s="1" t="s">
        <v>4</v>
      </c>
      <c r="C186" s="1" t="s">
        <v>7</v>
      </c>
      <c r="D186" s="3">
        <v>43800</v>
      </c>
      <c r="E186" s="3">
        <v>44713</v>
      </c>
      <c r="F186" s="1">
        <v>30</v>
      </c>
      <c r="G186" s="5">
        <v>4.0070000000000001E-2</v>
      </c>
      <c r="H186" s="5">
        <f>IFERROR($G186+'Pulse Power'!$R$3,0)</f>
        <v>4.0070000000000001E-2</v>
      </c>
    </row>
    <row r="187" spans="1:8" x14ac:dyDescent="0.25">
      <c r="A187" s="1" t="s">
        <v>13</v>
      </c>
      <c r="B187" s="1" t="s">
        <v>4</v>
      </c>
      <c r="C187" s="1" t="s">
        <v>7</v>
      </c>
      <c r="D187" s="3">
        <v>43831</v>
      </c>
      <c r="E187" s="3">
        <v>44197</v>
      </c>
      <c r="F187" s="1">
        <v>12</v>
      </c>
      <c r="G187" s="5">
        <v>4.2970000000000001E-2</v>
      </c>
      <c r="H187" s="5">
        <f>IFERROR($G187+'Pulse Power'!$R$3,0)</f>
        <v>4.2970000000000001E-2</v>
      </c>
    </row>
    <row r="188" spans="1:8" x14ac:dyDescent="0.25">
      <c r="A188" s="1" t="s">
        <v>13</v>
      </c>
      <c r="B188" s="1" t="s">
        <v>4</v>
      </c>
      <c r="C188" s="1" t="s">
        <v>7</v>
      </c>
      <c r="D188" s="3">
        <v>43831</v>
      </c>
      <c r="E188" s="3">
        <v>44378</v>
      </c>
      <c r="F188" s="1">
        <v>18</v>
      </c>
      <c r="G188" s="5">
        <v>4.0379999999999999E-2</v>
      </c>
      <c r="H188" s="5">
        <f>IFERROR($G188+'Pulse Power'!$R$3,0)</f>
        <v>4.0379999999999999E-2</v>
      </c>
    </row>
    <row r="189" spans="1:8" x14ac:dyDescent="0.25">
      <c r="A189" s="1" t="s">
        <v>13</v>
      </c>
      <c r="B189" s="1" t="s">
        <v>4</v>
      </c>
      <c r="C189" s="1" t="s">
        <v>7</v>
      </c>
      <c r="D189" s="3">
        <v>43831</v>
      </c>
      <c r="E189" s="3">
        <v>44562</v>
      </c>
      <c r="F189" s="1">
        <v>24</v>
      </c>
      <c r="G189" s="5">
        <v>4.1779999999999998E-2</v>
      </c>
      <c r="H189" s="5">
        <f>IFERROR($G189+'Pulse Power'!$R$3,0)</f>
        <v>4.1779999999999998E-2</v>
      </c>
    </row>
    <row r="190" spans="1:8" x14ac:dyDescent="0.25">
      <c r="A190" s="1" t="s">
        <v>13</v>
      </c>
      <c r="B190" s="1" t="s">
        <v>4</v>
      </c>
      <c r="C190" s="1" t="s">
        <v>7</v>
      </c>
      <c r="D190" s="3">
        <v>43831</v>
      </c>
      <c r="E190" s="3">
        <v>44743</v>
      </c>
      <c r="F190" s="1">
        <v>30</v>
      </c>
      <c r="G190" s="5">
        <v>4.0329999999999998E-2</v>
      </c>
      <c r="H190" s="5">
        <f>IFERROR($G190+'Pulse Power'!$R$3,0)</f>
        <v>4.0329999999999998E-2</v>
      </c>
    </row>
    <row r="191" spans="1:8" x14ac:dyDescent="0.25">
      <c r="A191" s="1" t="s">
        <v>13</v>
      </c>
      <c r="B191" s="1" t="s">
        <v>4</v>
      </c>
      <c r="C191" s="1" t="s">
        <v>9</v>
      </c>
      <c r="D191" s="3">
        <v>43678</v>
      </c>
      <c r="E191" s="3">
        <v>44044</v>
      </c>
      <c r="F191" s="1">
        <v>12</v>
      </c>
      <c r="G191" s="5">
        <v>4.6350000000000002E-2</v>
      </c>
      <c r="H191" s="5">
        <f>IFERROR($G191+'Pulse Power'!$R$3,0)</f>
        <v>4.6350000000000002E-2</v>
      </c>
    </row>
    <row r="192" spans="1:8" x14ac:dyDescent="0.25">
      <c r="A192" s="1" t="s">
        <v>13</v>
      </c>
      <c r="B192" s="1" t="s">
        <v>4</v>
      </c>
      <c r="C192" s="1" t="s">
        <v>9</v>
      </c>
      <c r="D192" s="3">
        <v>43678</v>
      </c>
      <c r="E192" s="3">
        <v>44228</v>
      </c>
      <c r="F192" s="1">
        <v>18</v>
      </c>
      <c r="G192" s="5">
        <v>4.9200000000000001E-2</v>
      </c>
      <c r="H192" s="5">
        <f>IFERROR($G192+'Pulse Power'!$R$3,0)</f>
        <v>4.9200000000000001E-2</v>
      </c>
    </row>
    <row r="193" spans="1:8" x14ac:dyDescent="0.25">
      <c r="A193" s="1" t="s">
        <v>13</v>
      </c>
      <c r="B193" s="1" t="s">
        <v>4</v>
      </c>
      <c r="C193" s="1" t="s">
        <v>9</v>
      </c>
      <c r="D193" s="3">
        <v>43678</v>
      </c>
      <c r="E193" s="3">
        <v>44409</v>
      </c>
      <c r="F193" s="1">
        <v>24</v>
      </c>
      <c r="G193" s="5">
        <v>4.8419999999999998E-2</v>
      </c>
      <c r="H193" s="5">
        <f>IFERROR($G193+'Pulse Power'!$R$3,0)</f>
        <v>4.8419999999999998E-2</v>
      </c>
    </row>
    <row r="194" spans="1:8" x14ac:dyDescent="0.25">
      <c r="A194" s="1" t="s">
        <v>13</v>
      </c>
      <c r="B194" s="1" t="s">
        <v>4</v>
      </c>
      <c r="C194" s="1" t="s">
        <v>9</v>
      </c>
      <c r="D194" s="3">
        <v>43678</v>
      </c>
      <c r="E194" s="3">
        <v>44593</v>
      </c>
      <c r="F194" s="1">
        <v>30</v>
      </c>
      <c r="G194" s="5">
        <v>4.8860000000000001E-2</v>
      </c>
      <c r="H194" s="5">
        <f>IFERROR($G194+'Pulse Power'!$R$3,0)</f>
        <v>4.8860000000000001E-2</v>
      </c>
    </row>
    <row r="195" spans="1:8" x14ac:dyDescent="0.25">
      <c r="A195" s="1" t="s">
        <v>13</v>
      </c>
      <c r="B195" s="1" t="s">
        <v>4</v>
      </c>
      <c r="C195" s="1" t="s">
        <v>9</v>
      </c>
      <c r="D195" s="3">
        <v>43678</v>
      </c>
      <c r="E195" s="3">
        <v>44774</v>
      </c>
      <c r="F195" s="1">
        <v>36</v>
      </c>
      <c r="G195" s="5">
        <v>4.8099999999999997E-2</v>
      </c>
      <c r="H195" s="5">
        <f>IFERROR($G195+'Pulse Power'!$R$3,0)</f>
        <v>4.8099999999999997E-2</v>
      </c>
    </row>
    <row r="196" spans="1:8" x14ac:dyDescent="0.25">
      <c r="A196" s="1" t="s">
        <v>13</v>
      </c>
      <c r="B196" s="1" t="s">
        <v>4</v>
      </c>
      <c r="C196" s="1" t="s">
        <v>9</v>
      </c>
      <c r="D196" s="3">
        <v>43709</v>
      </c>
      <c r="E196" s="3">
        <v>44075</v>
      </c>
      <c r="F196" s="1">
        <v>12</v>
      </c>
      <c r="G196" s="5">
        <v>5.1529999999999999E-2</v>
      </c>
      <c r="H196" s="5">
        <f>IFERROR($G196+'Pulse Power'!$R$3,0)</f>
        <v>5.1529999999999999E-2</v>
      </c>
    </row>
    <row r="197" spans="1:8" x14ac:dyDescent="0.25">
      <c r="A197" s="1" t="s">
        <v>13</v>
      </c>
      <c r="B197" s="1" t="s">
        <v>4</v>
      </c>
      <c r="C197" s="1" t="s">
        <v>9</v>
      </c>
      <c r="D197" s="3">
        <v>43709</v>
      </c>
      <c r="E197" s="3">
        <v>44256</v>
      </c>
      <c r="F197" s="1">
        <v>18</v>
      </c>
      <c r="G197" s="5">
        <v>4.6949999999999999E-2</v>
      </c>
      <c r="H197" s="5">
        <f>IFERROR($G197+'Pulse Power'!$R$3,0)</f>
        <v>4.6949999999999999E-2</v>
      </c>
    </row>
    <row r="198" spans="1:8" x14ac:dyDescent="0.25">
      <c r="A198" s="1" t="s">
        <v>13</v>
      </c>
      <c r="B198" s="1" t="s">
        <v>4</v>
      </c>
      <c r="C198" s="1" t="s">
        <v>9</v>
      </c>
      <c r="D198" s="3">
        <v>43709</v>
      </c>
      <c r="E198" s="3">
        <v>44440</v>
      </c>
      <c r="F198" s="1">
        <v>24</v>
      </c>
      <c r="G198" s="5">
        <v>5.0090000000000003E-2</v>
      </c>
      <c r="H198" s="5">
        <f>IFERROR($G198+'Pulse Power'!$R$3,0)</f>
        <v>5.0090000000000003E-2</v>
      </c>
    </row>
    <row r="199" spans="1:8" x14ac:dyDescent="0.25">
      <c r="A199" s="1" t="s">
        <v>13</v>
      </c>
      <c r="B199" s="1" t="s">
        <v>4</v>
      </c>
      <c r="C199" s="1" t="s">
        <v>9</v>
      </c>
      <c r="D199" s="3">
        <v>43709</v>
      </c>
      <c r="E199" s="3">
        <v>44621</v>
      </c>
      <c r="F199" s="1">
        <v>30</v>
      </c>
      <c r="G199" s="5">
        <v>4.7509999999999997E-2</v>
      </c>
      <c r="H199" s="5">
        <f>IFERROR($G199+'Pulse Power'!$R$3,0)</f>
        <v>4.7509999999999997E-2</v>
      </c>
    </row>
    <row r="200" spans="1:8" x14ac:dyDescent="0.25">
      <c r="A200" s="1" t="s">
        <v>13</v>
      </c>
      <c r="B200" s="1" t="s">
        <v>4</v>
      </c>
      <c r="C200" s="1" t="s">
        <v>9</v>
      </c>
      <c r="D200" s="3">
        <v>43709</v>
      </c>
      <c r="E200" s="3">
        <v>44805</v>
      </c>
      <c r="F200" s="1">
        <v>36</v>
      </c>
      <c r="G200" s="5">
        <v>4.895E-2</v>
      </c>
      <c r="H200" s="5">
        <f>IFERROR($G200+'Pulse Power'!$R$3,0)</f>
        <v>4.895E-2</v>
      </c>
    </row>
    <row r="201" spans="1:8" x14ac:dyDescent="0.25">
      <c r="A201" s="1" t="s">
        <v>13</v>
      </c>
      <c r="B201" s="1" t="s">
        <v>4</v>
      </c>
      <c r="C201" s="1" t="s">
        <v>9</v>
      </c>
      <c r="D201" s="3">
        <v>43739</v>
      </c>
      <c r="E201" s="3">
        <v>44105</v>
      </c>
      <c r="F201" s="1">
        <v>12</v>
      </c>
      <c r="G201" s="5">
        <v>5.1400000000000001E-2</v>
      </c>
      <c r="H201" s="5">
        <f>IFERROR($G201+'Pulse Power'!$R$3,0)</f>
        <v>5.1400000000000001E-2</v>
      </c>
    </row>
    <row r="202" spans="1:8" x14ac:dyDescent="0.25">
      <c r="A202" s="1" t="s">
        <v>13</v>
      </c>
      <c r="B202" s="1" t="s">
        <v>4</v>
      </c>
      <c r="C202" s="1" t="s">
        <v>9</v>
      </c>
      <c r="D202" s="3">
        <v>43739</v>
      </c>
      <c r="E202" s="3">
        <v>44287</v>
      </c>
      <c r="F202" s="1">
        <v>18</v>
      </c>
      <c r="G202" s="5">
        <v>4.6620000000000002E-2</v>
      </c>
      <c r="H202" s="5">
        <f>IFERROR($G202+'Pulse Power'!$R$3,0)</f>
        <v>4.6620000000000002E-2</v>
      </c>
    </row>
    <row r="203" spans="1:8" x14ac:dyDescent="0.25">
      <c r="A203" s="1" t="s">
        <v>13</v>
      </c>
      <c r="B203" s="1" t="s">
        <v>4</v>
      </c>
      <c r="C203" s="1" t="s">
        <v>9</v>
      </c>
      <c r="D203" s="3">
        <v>43739</v>
      </c>
      <c r="E203" s="3">
        <v>44470</v>
      </c>
      <c r="F203" s="1">
        <v>24</v>
      </c>
      <c r="G203" s="5">
        <v>4.9939999999999998E-2</v>
      </c>
      <c r="H203" s="5">
        <f>IFERROR($G203+'Pulse Power'!$R$3,0)</f>
        <v>4.9939999999999998E-2</v>
      </c>
    </row>
    <row r="204" spans="1:8" x14ac:dyDescent="0.25">
      <c r="A204" s="1" t="s">
        <v>13</v>
      </c>
      <c r="B204" s="1" t="s">
        <v>4</v>
      </c>
      <c r="C204" s="1" t="s">
        <v>9</v>
      </c>
      <c r="D204" s="3">
        <v>43739</v>
      </c>
      <c r="E204" s="3">
        <v>44652</v>
      </c>
      <c r="F204" s="1">
        <v>30</v>
      </c>
      <c r="G204" s="5">
        <v>4.7300000000000002E-2</v>
      </c>
      <c r="H204" s="5">
        <f>IFERROR($G204+'Pulse Power'!$R$3,0)</f>
        <v>4.7300000000000002E-2</v>
      </c>
    </row>
    <row r="205" spans="1:8" x14ac:dyDescent="0.25">
      <c r="A205" s="1" t="s">
        <v>13</v>
      </c>
      <c r="B205" s="1" t="s">
        <v>4</v>
      </c>
      <c r="C205" s="1" t="s">
        <v>9</v>
      </c>
      <c r="D205" s="3">
        <v>43739</v>
      </c>
      <c r="E205" s="3">
        <v>44835</v>
      </c>
      <c r="F205" s="1">
        <v>36</v>
      </c>
      <c r="G205" s="5">
        <v>4.8860000000000001E-2</v>
      </c>
      <c r="H205" s="5">
        <f>IFERROR($G205+'Pulse Power'!$R$3,0)</f>
        <v>4.8860000000000001E-2</v>
      </c>
    </row>
    <row r="206" spans="1:8" x14ac:dyDescent="0.25">
      <c r="A206" s="1" t="s">
        <v>13</v>
      </c>
      <c r="B206" s="1" t="s">
        <v>4</v>
      </c>
      <c r="C206" s="1" t="s">
        <v>9</v>
      </c>
      <c r="D206" s="3">
        <v>43770</v>
      </c>
      <c r="E206" s="3">
        <v>44136</v>
      </c>
      <c r="F206" s="1">
        <v>12</v>
      </c>
      <c r="G206" s="5">
        <v>5.1299999999999998E-2</v>
      </c>
      <c r="H206" s="5">
        <f>IFERROR($G206+'Pulse Power'!$R$3,0)</f>
        <v>5.1299999999999998E-2</v>
      </c>
    </row>
    <row r="207" spans="1:8" x14ac:dyDescent="0.25">
      <c r="A207" s="1" t="s">
        <v>13</v>
      </c>
      <c r="B207" s="1" t="s">
        <v>4</v>
      </c>
      <c r="C207" s="1" t="s">
        <v>9</v>
      </c>
      <c r="D207" s="3">
        <v>43770</v>
      </c>
      <c r="E207" s="3">
        <v>44317</v>
      </c>
      <c r="F207" s="1">
        <v>18</v>
      </c>
      <c r="G207" s="5">
        <v>4.6629999999999998E-2</v>
      </c>
      <c r="H207" s="5">
        <f>IFERROR($G207+'Pulse Power'!$R$3,0)</f>
        <v>4.6629999999999998E-2</v>
      </c>
    </row>
    <row r="208" spans="1:8" x14ac:dyDescent="0.25">
      <c r="A208" s="1" t="s">
        <v>13</v>
      </c>
      <c r="B208" s="1" t="s">
        <v>4</v>
      </c>
      <c r="C208" s="1" t="s">
        <v>9</v>
      </c>
      <c r="D208" s="3">
        <v>43770</v>
      </c>
      <c r="E208" s="3">
        <v>44501</v>
      </c>
      <c r="F208" s="1">
        <v>24</v>
      </c>
      <c r="G208" s="5">
        <v>4.9860000000000002E-2</v>
      </c>
      <c r="H208" s="5">
        <f>IFERROR($G208+'Pulse Power'!$R$3,0)</f>
        <v>4.9860000000000002E-2</v>
      </c>
    </row>
    <row r="209" spans="1:8" x14ac:dyDescent="0.25">
      <c r="A209" s="1" t="s">
        <v>13</v>
      </c>
      <c r="B209" s="1" t="s">
        <v>4</v>
      </c>
      <c r="C209" s="1" t="s">
        <v>9</v>
      </c>
      <c r="D209" s="3">
        <v>43770</v>
      </c>
      <c r="E209" s="3">
        <v>44682</v>
      </c>
      <c r="F209" s="1">
        <v>30</v>
      </c>
      <c r="G209" s="5">
        <v>4.7300000000000002E-2</v>
      </c>
      <c r="H209" s="5">
        <f>IFERROR($G209+'Pulse Power'!$R$3,0)</f>
        <v>4.7300000000000002E-2</v>
      </c>
    </row>
    <row r="210" spans="1:8" x14ac:dyDescent="0.25">
      <c r="A210" s="1" t="s">
        <v>13</v>
      </c>
      <c r="B210" s="1" t="s">
        <v>4</v>
      </c>
      <c r="C210" s="1" t="s">
        <v>9</v>
      </c>
      <c r="D210" s="3">
        <v>43800</v>
      </c>
      <c r="E210" s="3">
        <v>44166</v>
      </c>
      <c r="F210" s="1">
        <v>12</v>
      </c>
      <c r="G210" s="5">
        <v>5.1400000000000001E-2</v>
      </c>
      <c r="H210" s="5">
        <f>IFERROR($G210+'Pulse Power'!$R$3,0)</f>
        <v>5.1400000000000001E-2</v>
      </c>
    </row>
    <row r="211" spans="1:8" x14ac:dyDescent="0.25">
      <c r="A211" s="1" t="s">
        <v>13</v>
      </c>
      <c r="B211" s="1" t="s">
        <v>4</v>
      </c>
      <c r="C211" s="1" t="s">
        <v>9</v>
      </c>
      <c r="D211" s="3">
        <v>43800</v>
      </c>
      <c r="E211" s="3">
        <v>44348</v>
      </c>
      <c r="F211" s="1">
        <v>18</v>
      </c>
      <c r="G211" s="5">
        <v>4.6769999999999999E-2</v>
      </c>
      <c r="H211" s="5">
        <f>IFERROR($G211+'Pulse Power'!$R$3,0)</f>
        <v>4.6769999999999999E-2</v>
      </c>
    </row>
    <row r="212" spans="1:8" x14ac:dyDescent="0.25">
      <c r="A212" s="1" t="s">
        <v>13</v>
      </c>
      <c r="B212" s="1" t="s">
        <v>4</v>
      </c>
      <c r="C212" s="1" t="s">
        <v>9</v>
      </c>
      <c r="D212" s="3">
        <v>43800</v>
      </c>
      <c r="E212" s="3">
        <v>44531</v>
      </c>
      <c r="F212" s="1">
        <v>24</v>
      </c>
      <c r="G212" s="5">
        <v>4.9889999999999997E-2</v>
      </c>
      <c r="H212" s="5">
        <f>IFERROR($G212+'Pulse Power'!$R$3,0)</f>
        <v>4.9889999999999997E-2</v>
      </c>
    </row>
    <row r="213" spans="1:8" x14ac:dyDescent="0.25">
      <c r="A213" s="1" t="s">
        <v>13</v>
      </c>
      <c r="B213" s="1" t="s">
        <v>4</v>
      </c>
      <c r="C213" s="1" t="s">
        <v>9</v>
      </c>
      <c r="D213" s="3">
        <v>43800</v>
      </c>
      <c r="E213" s="3">
        <v>44713</v>
      </c>
      <c r="F213" s="1">
        <v>30</v>
      </c>
      <c r="G213" s="5">
        <v>4.7370000000000002E-2</v>
      </c>
      <c r="H213" s="5">
        <f>IFERROR($G213+'Pulse Power'!$R$3,0)</f>
        <v>4.7370000000000002E-2</v>
      </c>
    </row>
    <row r="214" spans="1:8" x14ac:dyDescent="0.25">
      <c r="A214" s="1" t="s">
        <v>13</v>
      </c>
      <c r="B214" s="1" t="s">
        <v>4</v>
      </c>
      <c r="C214" s="1" t="s">
        <v>9</v>
      </c>
      <c r="D214" s="3">
        <v>43831</v>
      </c>
      <c r="E214" s="3">
        <v>44197</v>
      </c>
      <c r="F214" s="1">
        <v>12</v>
      </c>
      <c r="G214" s="5">
        <v>5.1490000000000001E-2</v>
      </c>
      <c r="H214" s="5">
        <f>IFERROR($G214+'Pulse Power'!$R$3,0)</f>
        <v>5.1490000000000001E-2</v>
      </c>
    </row>
    <row r="215" spans="1:8" x14ac:dyDescent="0.25">
      <c r="A215" s="1" t="s">
        <v>13</v>
      </c>
      <c r="B215" s="1" t="s">
        <v>4</v>
      </c>
      <c r="C215" s="1" t="s">
        <v>9</v>
      </c>
      <c r="D215" s="3">
        <v>43831</v>
      </c>
      <c r="E215" s="3">
        <v>44378</v>
      </c>
      <c r="F215" s="1">
        <v>18</v>
      </c>
      <c r="G215" s="5">
        <v>4.7480000000000001E-2</v>
      </c>
      <c r="H215" s="5">
        <f>IFERROR($G215+'Pulse Power'!$R$3,0)</f>
        <v>4.7480000000000001E-2</v>
      </c>
    </row>
    <row r="216" spans="1:8" x14ac:dyDescent="0.25">
      <c r="A216" s="1" t="s">
        <v>13</v>
      </c>
      <c r="B216" s="1" t="s">
        <v>4</v>
      </c>
      <c r="C216" s="1" t="s">
        <v>9</v>
      </c>
      <c r="D216" s="3">
        <v>43831</v>
      </c>
      <c r="E216" s="3">
        <v>44562</v>
      </c>
      <c r="F216" s="1">
        <v>24</v>
      </c>
      <c r="G216" s="5">
        <v>4.9919999999999999E-2</v>
      </c>
      <c r="H216" s="5">
        <f>IFERROR($G216+'Pulse Power'!$R$3,0)</f>
        <v>4.9919999999999999E-2</v>
      </c>
    </row>
    <row r="217" spans="1:8" x14ac:dyDescent="0.25">
      <c r="A217" s="1" t="s">
        <v>13</v>
      </c>
      <c r="B217" s="1" t="s">
        <v>4</v>
      </c>
      <c r="C217" s="1" t="s">
        <v>9</v>
      </c>
      <c r="D217" s="3">
        <v>43831</v>
      </c>
      <c r="E217" s="3">
        <v>44743</v>
      </c>
      <c r="F217" s="1">
        <v>30</v>
      </c>
      <c r="G217" s="5">
        <v>4.7719999999999999E-2</v>
      </c>
      <c r="H217" s="5">
        <f>IFERROR($G217+'Pulse Power'!$R$3,0)</f>
        <v>4.7719999999999999E-2</v>
      </c>
    </row>
    <row r="218" spans="1:8" x14ac:dyDescent="0.25">
      <c r="A218" s="1" t="s">
        <v>13</v>
      </c>
      <c r="B218" s="1" t="s">
        <v>4</v>
      </c>
      <c r="C218" s="1" t="s">
        <v>8</v>
      </c>
      <c r="D218" s="3">
        <v>43678</v>
      </c>
      <c r="E218" s="3">
        <v>44044</v>
      </c>
      <c r="F218" s="1">
        <v>12</v>
      </c>
      <c r="G218" s="5">
        <v>4.3470000000000002E-2</v>
      </c>
      <c r="H218" s="5">
        <f>IFERROR($G218+'Pulse Power'!$R$3,0)</f>
        <v>4.3470000000000002E-2</v>
      </c>
    </row>
    <row r="219" spans="1:8" x14ac:dyDescent="0.25">
      <c r="A219" s="1" t="s">
        <v>13</v>
      </c>
      <c r="B219" s="1" t="s">
        <v>4</v>
      </c>
      <c r="C219" s="1" t="s">
        <v>8</v>
      </c>
      <c r="D219" s="3">
        <v>43678</v>
      </c>
      <c r="E219" s="3">
        <v>44228</v>
      </c>
      <c r="F219" s="1">
        <v>18</v>
      </c>
      <c r="G219" s="5">
        <v>4.5749999999999999E-2</v>
      </c>
      <c r="H219" s="5">
        <f>IFERROR($G219+'Pulse Power'!$R$3,0)</f>
        <v>4.5749999999999999E-2</v>
      </c>
    </row>
    <row r="220" spans="1:8" x14ac:dyDescent="0.25">
      <c r="A220" s="1" t="s">
        <v>13</v>
      </c>
      <c r="B220" s="1" t="s">
        <v>4</v>
      </c>
      <c r="C220" s="1" t="s">
        <v>8</v>
      </c>
      <c r="D220" s="3">
        <v>43678</v>
      </c>
      <c r="E220" s="3">
        <v>44409</v>
      </c>
      <c r="F220" s="1">
        <v>24</v>
      </c>
      <c r="G220" s="5">
        <v>4.505E-2</v>
      </c>
      <c r="H220" s="5">
        <f>IFERROR($G220+'Pulse Power'!$R$3,0)</f>
        <v>4.505E-2</v>
      </c>
    </row>
    <row r="221" spans="1:8" x14ac:dyDescent="0.25">
      <c r="A221" s="1" t="s">
        <v>13</v>
      </c>
      <c r="B221" s="1" t="s">
        <v>4</v>
      </c>
      <c r="C221" s="1" t="s">
        <v>8</v>
      </c>
      <c r="D221" s="3">
        <v>43678</v>
      </c>
      <c r="E221" s="3">
        <v>44593</v>
      </c>
      <c r="F221" s="1">
        <v>30</v>
      </c>
      <c r="G221" s="5">
        <v>4.5339999999999998E-2</v>
      </c>
      <c r="H221" s="5">
        <f>IFERROR($G221+'Pulse Power'!$R$3,0)</f>
        <v>4.5339999999999998E-2</v>
      </c>
    </row>
    <row r="222" spans="1:8" x14ac:dyDescent="0.25">
      <c r="A222" s="1" t="s">
        <v>13</v>
      </c>
      <c r="B222" s="1" t="s">
        <v>4</v>
      </c>
      <c r="C222" s="1" t="s">
        <v>8</v>
      </c>
      <c r="D222" s="3">
        <v>43678</v>
      </c>
      <c r="E222" s="3">
        <v>44774</v>
      </c>
      <c r="F222" s="1">
        <v>36</v>
      </c>
      <c r="G222" s="5">
        <v>4.4659999999999998E-2</v>
      </c>
      <c r="H222" s="5">
        <f>IFERROR($G222+'Pulse Power'!$R$3,0)</f>
        <v>4.4659999999999998E-2</v>
      </c>
    </row>
    <row r="223" spans="1:8" x14ac:dyDescent="0.25">
      <c r="A223" s="1" t="s">
        <v>13</v>
      </c>
      <c r="B223" s="1" t="s">
        <v>4</v>
      </c>
      <c r="C223" s="1" t="s">
        <v>8</v>
      </c>
      <c r="D223" s="3">
        <v>43709</v>
      </c>
      <c r="E223" s="3">
        <v>44075</v>
      </c>
      <c r="F223" s="1">
        <v>12</v>
      </c>
      <c r="G223" s="5">
        <v>4.759E-2</v>
      </c>
      <c r="H223" s="5">
        <f>IFERROR($G223+'Pulse Power'!$R$3,0)</f>
        <v>4.759E-2</v>
      </c>
    </row>
    <row r="224" spans="1:8" x14ac:dyDescent="0.25">
      <c r="A224" s="1" t="s">
        <v>13</v>
      </c>
      <c r="B224" s="1" t="s">
        <v>4</v>
      </c>
      <c r="C224" s="1" t="s">
        <v>8</v>
      </c>
      <c r="D224" s="3">
        <v>43709</v>
      </c>
      <c r="E224" s="3">
        <v>44256</v>
      </c>
      <c r="F224" s="1">
        <v>18</v>
      </c>
      <c r="G224" s="5">
        <v>4.3770000000000003E-2</v>
      </c>
      <c r="H224" s="5">
        <f>IFERROR($G224+'Pulse Power'!$R$3,0)</f>
        <v>4.3770000000000003E-2</v>
      </c>
    </row>
    <row r="225" spans="1:8" x14ac:dyDescent="0.25">
      <c r="A225" s="1" t="s">
        <v>13</v>
      </c>
      <c r="B225" s="1" t="s">
        <v>4</v>
      </c>
      <c r="C225" s="1" t="s">
        <v>8</v>
      </c>
      <c r="D225" s="3">
        <v>43709</v>
      </c>
      <c r="E225" s="3">
        <v>44440</v>
      </c>
      <c r="F225" s="1">
        <v>24</v>
      </c>
      <c r="G225" s="5">
        <v>4.632E-2</v>
      </c>
      <c r="H225" s="5">
        <f>IFERROR($G225+'Pulse Power'!$R$3,0)</f>
        <v>4.632E-2</v>
      </c>
    </row>
    <row r="226" spans="1:8" x14ac:dyDescent="0.25">
      <c r="A226" s="1" t="s">
        <v>13</v>
      </c>
      <c r="B226" s="1" t="s">
        <v>4</v>
      </c>
      <c r="C226" s="1" t="s">
        <v>8</v>
      </c>
      <c r="D226" s="3">
        <v>43709</v>
      </c>
      <c r="E226" s="3">
        <v>44621</v>
      </c>
      <c r="F226" s="1">
        <v>30</v>
      </c>
      <c r="G226" s="5">
        <v>4.4130000000000003E-2</v>
      </c>
      <c r="H226" s="5">
        <f>IFERROR($G226+'Pulse Power'!$R$3,0)</f>
        <v>4.4130000000000003E-2</v>
      </c>
    </row>
    <row r="227" spans="1:8" x14ac:dyDescent="0.25">
      <c r="A227" s="1" t="s">
        <v>13</v>
      </c>
      <c r="B227" s="1" t="s">
        <v>4</v>
      </c>
      <c r="C227" s="1" t="s">
        <v>8</v>
      </c>
      <c r="D227" s="3">
        <v>43709</v>
      </c>
      <c r="E227" s="3">
        <v>44805</v>
      </c>
      <c r="F227" s="1">
        <v>36</v>
      </c>
      <c r="G227" s="5">
        <v>4.5289999999999997E-2</v>
      </c>
      <c r="H227" s="5">
        <f>IFERROR($G227+'Pulse Power'!$R$3,0)</f>
        <v>4.5289999999999997E-2</v>
      </c>
    </row>
    <row r="228" spans="1:8" x14ac:dyDescent="0.25">
      <c r="A228" s="1" t="s">
        <v>13</v>
      </c>
      <c r="B228" s="1" t="s">
        <v>4</v>
      </c>
      <c r="C228" s="1" t="s">
        <v>8</v>
      </c>
      <c r="D228" s="3">
        <v>43739</v>
      </c>
      <c r="E228" s="3">
        <v>44105</v>
      </c>
      <c r="F228" s="1">
        <v>12</v>
      </c>
      <c r="G228" s="5">
        <v>4.7460000000000002E-2</v>
      </c>
      <c r="H228" s="5">
        <f>IFERROR($G228+'Pulse Power'!$R$3,0)</f>
        <v>4.7460000000000002E-2</v>
      </c>
    </row>
    <row r="229" spans="1:8" x14ac:dyDescent="0.25">
      <c r="A229" s="1" t="s">
        <v>13</v>
      </c>
      <c r="B229" s="1" t="s">
        <v>4</v>
      </c>
      <c r="C229" s="1" t="s">
        <v>8</v>
      </c>
      <c r="D229" s="3">
        <v>43739</v>
      </c>
      <c r="E229" s="3">
        <v>44287</v>
      </c>
      <c r="F229" s="1">
        <v>18</v>
      </c>
      <c r="G229" s="5">
        <v>4.3459999999999999E-2</v>
      </c>
      <c r="H229" s="5">
        <f>IFERROR($G229+'Pulse Power'!$R$3,0)</f>
        <v>4.3459999999999999E-2</v>
      </c>
    </row>
    <row r="230" spans="1:8" x14ac:dyDescent="0.25">
      <c r="A230" s="1" t="s">
        <v>13</v>
      </c>
      <c r="B230" s="1" t="s">
        <v>4</v>
      </c>
      <c r="C230" s="1" t="s">
        <v>8</v>
      </c>
      <c r="D230" s="3">
        <v>43739</v>
      </c>
      <c r="E230" s="3">
        <v>44470</v>
      </c>
      <c r="F230" s="1">
        <v>24</v>
      </c>
      <c r="G230" s="5">
        <v>4.6170000000000003E-2</v>
      </c>
      <c r="H230" s="5">
        <f>IFERROR($G230+'Pulse Power'!$R$3,0)</f>
        <v>4.6170000000000003E-2</v>
      </c>
    </row>
    <row r="231" spans="1:8" x14ac:dyDescent="0.25">
      <c r="A231" s="1" t="s">
        <v>13</v>
      </c>
      <c r="B231" s="1" t="s">
        <v>4</v>
      </c>
      <c r="C231" s="1" t="s">
        <v>8</v>
      </c>
      <c r="D231" s="3">
        <v>43739</v>
      </c>
      <c r="E231" s="3">
        <v>44652</v>
      </c>
      <c r="F231" s="1">
        <v>30</v>
      </c>
      <c r="G231" s="5">
        <v>4.3920000000000001E-2</v>
      </c>
      <c r="H231" s="5">
        <f>IFERROR($G231+'Pulse Power'!$R$3,0)</f>
        <v>4.3920000000000001E-2</v>
      </c>
    </row>
    <row r="232" spans="1:8" x14ac:dyDescent="0.25">
      <c r="A232" s="1" t="s">
        <v>13</v>
      </c>
      <c r="B232" s="1" t="s">
        <v>4</v>
      </c>
      <c r="C232" s="1" t="s">
        <v>8</v>
      </c>
      <c r="D232" s="3">
        <v>43739</v>
      </c>
      <c r="E232" s="3">
        <v>44835</v>
      </c>
      <c r="F232" s="1">
        <v>36</v>
      </c>
      <c r="G232" s="5">
        <v>4.5190000000000001E-2</v>
      </c>
      <c r="H232" s="5">
        <f>IFERROR($G232+'Pulse Power'!$R$3,0)</f>
        <v>4.5190000000000001E-2</v>
      </c>
    </row>
    <row r="233" spans="1:8" x14ac:dyDescent="0.25">
      <c r="A233" s="1" t="s">
        <v>13</v>
      </c>
      <c r="B233" s="1" t="s">
        <v>4</v>
      </c>
      <c r="C233" s="1" t="s">
        <v>8</v>
      </c>
      <c r="D233" s="3">
        <v>43770</v>
      </c>
      <c r="E233" s="3">
        <v>44136</v>
      </c>
      <c r="F233" s="1">
        <v>12</v>
      </c>
      <c r="G233" s="5">
        <v>4.7359999999999999E-2</v>
      </c>
      <c r="H233" s="5">
        <f>IFERROR($G233+'Pulse Power'!$R$3,0)</f>
        <v>4.7359999999999999E-2</v>
      </c>
    </row>
    <row r="234" spans="1:8" x14ac:dyDescent="0.25">
      <c r="A234" s="1" t="s">
        <v>13</v>
      </c>
      <c r="B234" s="1" t="s">
        <v>4</v>
      </c>
      <c r="C234" s="1" t="s">
        <v>8</v>
      </c>
      <c r="D234" s="3">
        <v>43770</v>
      </c>
      <c r="E234" s="3">
        <v>44317</v>
      </c>
      <c r="F234" s="1">
        <v>18</v>
      </c>
      <c r="G234" s="5">
        <v>4.3430000000000003E-2</v>
      </c>
      <c r="H234" s="5">
        <f>IFERROR($G234+'Pulse Power'!$R$3,0)</f>
        <v>4.3430000000000003E-2</v>
      </c>
    </row>
    <row r="235" spans="1:8" x14ac:dyDescent="0.25">
      <c r="A235" s="1" t="s">
        <v>13</v>
      </c>
      <c r="B235" s="1" t="s">
        <v>4</v>
      </c>
      <c r="C235" s="1" t="s">
        <v>8</v>
      </c>
      <c r="D235" s="3">
        <v>43770</v>
      </c>
      <c r="E235" s="3">
        <v>44501</v>
      </c>
      <c r="F235" s="1">
        <v>24</v>
      </c>
      <c r="G235" s="5">
        <v>4.6080000000000003E-2</v>
      </c>
      <c r="H235" s="5">
        <f>IFERROR($G235+'Pulse Power'!$R$3,0)</f>
        <v>4.6080000000000003E-2</v>
      </c>
    </row>
    <row r="236" spans="1:8" x14ac:dyDescent="0.25">
      <c r="A236" s="1" t="s">
        <v>13</v>
      </c>
      <c r="B236" s="1" t="s">
        <v>4</v>
      </c>
      <c r="C236" s="1" t="s">
        <v>8</v>
      </c>
      <c r="D236" s="3">
        <v>43770</v>
      </c>
      <c r="E236" s="3">
        <v>44682</v>
      </c>
      <c r="F236" s="1">
        <v>30</v>
      </c>
      <c r="G236" s="5">
        <v>4.3900000000000002E-2</v>
      </c>
      <c r="H236" s="5">
        <f>IFERROR($G236+'Pulse Power'!$R$3,0)</f>
        <v>4.3900000000000002E-2</v>
      </c>
    </row>
    <row r="237" spans="1:8" x14ac:dyDescent="0.25">
      <c r="A237" s="1" t="s">
        <v>13</v>
      </c>
      <c r="B237" s="1" t="s">
        <v>4</v>
      </c>
      <c r="C237" s="1" t="s">
        <v>8</v>
      </c>
      <c r="D237" s="3">
        <v>43800</v>
      </c>
      <c r="E237" s="3">
        <v>44166</v>
      </c>
      <c r="F237" s="1">
        <v>12</v>
      </c>
      <c r="G237" s="5">
        <v>4.7449999999999999E-2</v>
      </c>
      <c r="H237" s="5">
        <f>IFERROR($G237+'Pulse Power'!$R$3,0)</f>
        <v>4.7449999999999999E-2</v>
      </c>
    </row>
    <row r="238" spans="1:8" x14ac:dyDescent="0.25">
      <c r="A238" s="1" t="s">
        <v>13</v>
      </c>
      <c r="B238" s="1" t="s">
        <v>4</v>
      </c>
      <c r="C238" s="1" t="s">
        <v>8</v>
      </c>
      <c r="D238" s="3">
        <v>43800</v>
      </c>
      <c r="E238" s="3">
        <v>44348</v>
      </c>
      <c r="F238" s="1">
        <v>18</v>
      </c>
      <c r="G238" s="5">
        <v>4.3580000000000001E-2</v>
      </c>
      <c r="H238" s="5">
        <f>IFERROR($G238+'Pulse Power'!$R$3,0)</f>
        <v>4.3580000000000001E-2</v>
      </c>
    </row>
    <row r="239" spans="1:8" x14ac:dyDescent="0.25">
      <c r="A239" s="1" t="s">
        <v>13</v>
      </c>
      <c r="B239" s="1" t="s">
        <v>4</v>
      </c>
      <c r="C239" s="1" t="s">
        <v>8</v>
      </c>
      <c r="D239" s="3">
        <v>43800</v>
      </c>
      <c r="E239" s="3">
        <v>44531</v>
      </c>
      <c r="F239" s="1">
        <v>24</v>
      </c>
      <c r="G239" s="5">
        <v>4.6109999999999998E-2</v>
      </c>
      <c r="H239" s="5">
        <f>IFERROR($G239+'Pulse Power'!$R$3,0)</f>
        <v>4.6109999999999998E-2</v>
      </c>
    </row>
    <row r="240" spans="1:8" x14ac:dyDescent="0.25">
      <c r="A240" s="1" t="s">
        <v>13</v>
      </c>
      <c r="B240" s="1" t="s">
        <v>4</v>
      </c>
      <c r="C240" s="1" t="s">
        <v>8</v>
      </c>
      <c r="D240" s="3">
        <v>43800</v>
      </c>
      <c r="E240" s="3">
        <v>44713</v>
      </c>
      <c r="F240" s="1">
        <v>30</v>
      </c>
      <c r="G240" s="5">
        <v>4.3979999999999998E-2</v>
      </c>
      <c r="H240" s="5">
        <f>IFERROR($G240+'Pulse Power'!$R$3,0)</f>
        <v>4.3979999999999998E-2</v>
      </c>
    </row>
    <row r="241" spans="1:8" x14ac:dyDescent="0.25">
      <c r="A241" s="1" t="s">
        <v>13</v>
      </c>
      <c r="B241" s="1" t="s">
        <v>4</v>
      </c>
      <c r="C241" s="1" t="s">
        <v>8</v>
      </c>
      <c r="D241" s="3">
        <v>43831</v>
      </c>
      <c r="E241" s="3">
        <v>44197</v>
      </c>
      <c r="F241" s="1">
        <v>12</v>
      </c>
      <c r="G241" s="5">
        <v>4.7550000000000002E-2</v>
      </c>
      <c r="H241" s="5">
        <f>IFERROR($G241+'Pulse Power'!$R$3,0)</f>
        <v>4.7550000000000002E-2</v>
      </c>
    </row>
    <row r="242" spans="1:8" x14ac:dyDescent="0.25">
      <c r="A242" s="1" t="s">
        <v>13</v>
      </c>
      <c r="B242" s="1" t="s">
        <v>4</v>
      </c>
      <c r="C242" s="1" t="s">
        <v>8</v>
      </c>
      <c r="D242" s="3">
        <v>43831</v>
      </c>
      <c r="E242" s="3">
        <v>44378</v>
      </c>
      <c r="F242" s="1">
        <v>18</v>
      </c>
      <c r="G242" s="5">
        <v>4.4200000000000003E-2</v>
      </c>
      <c r="H242" s="5">
        <f>IFERROR($G242+'Pulse Power'!$R$3,0)</f>
        <v>4.4200000000000003E-2</v>
      </c>
    </row>
    <row r="243" spans="1:8" x14ac:dyDescent="0.25">
      <c r="A243" s="1" t="s">
        <v>13</v>
      </c>
      <c r="B243" s="1" t="s">
        <v>4</v>
      </c>
      <c r="C243" s="1" t="s">
        <v>8</v>
      </c>
      <c r="D243" s="3">
        <v>43831</v>
      </c>
      <c r="E243" s="3">
        <v>44562</v>
      </c>
      <c r="F243" s="1">
        <v>24</v>
      </c>
      <c r="G243" s="5">
        <v>4.6129999999999997E-2</v>
      </c>
      <c r="H243" s="5">
        <f>IFERROR($G243+'Pulse Power'!$R$3,0)</f>
        <v>4.6129999999999997E-2</v>
      </c>
    </row>
    <row r="244" spans="1:8" x14ac:dyDescent="0.25">
      <c r="A244" s="1" t="s">
        <v>13</v>
      </c>
      <c r="B244" s="1" t="s">
        <v>4</v>
      </c>
      <c r="C244" s="1" t="s">
        <v>8</v>
      </c>
      <c r="D244" s="3">
        <v>43831</v>
      </c>
      <c r="E244" s="3">
        <v>44743</v>
      </c>
      <c r="F244" s="1">
        <v>30</v>
      </c>
      <c r="G244" s="5">
        <v>4.428E-2</v>
      </c>
      <c r="H244" s="5">
        <f>IFERROR($G244+'Pulse Power'!$R$3,0)</f>
        <v>4.428E-2</v>
      </c>
    </row>
    <row r="245" spans="1:8" x14ac:dyDescent="0.25">
      <c r="A245" s="1" t="s">
        <v>14</v>
      </c>
      <c r="B245" s="1" t="s">
        <v>3</v>
      </c>
      <c r="C245" s="1" t="s">
        <v>7</v>
      </c>
      <c r="D245" s="3">
        <v>43678</v>
      </c>
      <c r="E245" s="3">
        <v>44044</v>
      </c>
      <c r="F245" s="1">
        <v>12</v>
      </c>
      <c r="G245" s="5">
        <v>3.8899999999999997E-2</v>
      </c>
      <c r="H245" s="5">
        <f>IFERROR($G245+'Pulse Power'!$R$3,0)</f>
        <v>3.8899999999999997E-2</v>
      </c>
    </row>
    <row r="246" spans="1:8" x14ac:dyDescent="0.25">
      <c r="A246" s="1" t="s">
        <v>14</v>
      </c>
      <c r="B246" s="1" t="s">
        <v>3</v>
      </c>
      <c r="C246" s="1" t="s">
        <v>7</v>
      </c>
      <c r="D246" s="3">
        <v>43678</v>
      </c>
      <c r="E246" s="3">
        <v>44228</v>
      </c>
      <c r="F246" s="1">
        <v>18</v>
      </c>
      <c r="G246" s="5">
        <v>4.0529999999999997E-2</v>
      </c>
      <c r="H246" s="5">
        <f>IFERROR($G246+'Pulse Power'!$R$3,0)</f>
        <v>4.0529999999999997E-2</v>
      </c>
    </row>
    <row r="247" spans="1:8" x14ac:dyDescent="0.25">
      <c r="A247" s="1" t="s">
        <v>14</v>
      </c>
      <c r="B247" s="1" t="s">
        <v>3</v>
      </c>
      <c r="C247" s="1" t="s">
        <v>7</v>
      </c>
      <c r="D247" s="3">
        <v>43678</v>
      </c>
      <c r="E247" s="3">
        <v>44409</v>
      </c>
      <c r="F247" s="1">
        <v>24</v>
      </c>
      <c r="G247" s="5">
        <v>3.9759999999999997E-2</v>
      </c>
      <c r="H247" s="5">
        <f>IFERROR($G247+'Pulse Power'!$R$3,0)</f>
        <v>3.9759999999999997E-2</v>
      </c>
    </row>
    <row r="248" spans="1:8" x14ac:dyDescent="0.25">
      <c r="A248" s="1" t="s">
        <v>14</v>
      </c>
      <c r="B248" s="1" t="s">
        <v>3</v>
      </c>
      <c r="C248" s="1" t="s">
        <v>7</v>
      </c>
      <c r="D248" s="3">
        <v>43678</v>
      </c>
      <c r="E248" s="3">
        <v>44593</v>
      </c>
      <c r="F248" s="1">
        <v>30</v>
      </c>
      <c r="G248" s="5">
        <v>3.9870000000000003E-2</v>
      </c>
      <c r="H248" s="5">
        <f>IFERROR($G248+'Pulse Power'!$R$3,0)</f>
        <v>3.9870000000000003E-2</v>
      </c>
    </row>
    <row r="249" spans="1:8" x14ac:dyDescent="0.25">
      <c r="A249" s="1" t="s">
        <v>14</v>
      </c>
      <c r="B249" s="1" t="s">
        <v>3</v>
      </c>
      <c r="C249" s="1" t="s">
        <v>7</v>
      </c>
      <c r="D249" s="3">
        <v>43678</v>
      </c>
      <c r="E249" s="3">
        <v>44774</v>
      </c>
      <c r="F249" s="1">
        <v>36</v>
      </c>
      <c r="G249" s="5">
        <v>3.9170000000000003E-2</v>
      </c>
      <c r="H249" s="5">
        <f>IFERROR($G249+'Pulse Power'!$R$3,0)</f>
        <v>3.9170000000000003E-2</v>
      </c>
    </row>
    <row r="250" spans="1:8" x14ac:dyDescent="0.25">
      <c r="A250" s="1" t="s">
        <v>14</v>
      </c>
      <c r="B250" s="1" t="s">
        <v>3</v>
      </c>
      <c r="C250" s="1" t="s">
        <v>7</v>
      </c>
      <c r="D250" s="3">
        <v>43709</v>
      </c>
      <c r="E250" s="3">
        <v>44075</v>
      </c>
      <c r="F250" s="1">
        <v>12</v>
      </c>
      <c r="G250" s="5">
        <v>4.1779999999999998E-2</v>
      </c>
      <c r="H250" s="5">
        <f>IFERROR($G250+'Pulse Power'!$R$3,0)</f>
        <v>4.1779999999999998E-2</v>
      </c>
    </row>
    <row r="251" spans="1:8" x14ac:dyDescent="0.25">
      <c r="A251" s="1" t="s">
        <v>14</v>
      </c>
      <c r="B251" s="1" t="s">
        <v>3</v>
      </c>
      <c r="C251" s="1" t="s">
        <v>7</v>
      </c>
      <c r="D251" s="3">
        <v>43709</v>
      </c>
      <c r="E251" s="3">
        <v>44256</v>
      </c>
      <c r="F251" s="1">
        <v>18</v>
      </c>
      <c r="G251" s="5">
        <v>3.8780000000000002E-2</v>
      </c>
      <c r="H251" s="5">
        <f>IFERROR($G251+'Pulse Power'!$R$3,0)</f>
        <v>3.8780000000000002E-2</v>
      </c>
    </row>
    <row r="252" spans="1:8" x14ac:dyDescent="0.25">
      <c r="A252" s="1" t="s">
        <v>14</v>
      </c>
      <c r="B252" s="1" t="s">
        <v>3</v>
      </c>
      <c r="C252" s="1" t="s">
        <v>7</v>
      </c>
      <c r="D252" s="3">
        <v>43709</v>
      </c>
      <c r="E252" s="3">
        <v>44440</v>
      </c>
      <c r="F252" s="1">
        <v>24</v>
      </c>
      <c r="G252" s="5">
        <v>4.0629999999999999E-2</v>
      </c>
      <c r="H252" s="5">
        <f>IFERROR($G252+'Pulse Power'!$R$3,0)</f>
        <v>4.0629999999999999E-2</v>
      </c>
    </row>
    <row r="253" spans="1:8" x14ac:dyDescent="0.25">
      <c r="A253" s="1" t="s">
        <v>14</v>
      </c>
      <c r="B253" s="1" t="s">
        <v>3</v>
      </c>
      <c r="C253" s="1" t="s">
        <v>7</v>
      </c>
      <c r="D253" s="3">
        <v>43709</v>
      </c>
      <c r="E253" s="3">
        <v>44621</v>
      </c>
      <c r="F253" s="1">
        <v>30</v>
      </c>
      <c r="G253" s="5">
        <v>3.8809999999999997E-2</v>
      </c>
      <c r="H253" s="5">
        <f>IFERROR($G253+'Pulse Power'!$R$3,0)</f>
        <v>3.8809999999999997E-2</v>
      </c>
    </row>
    <row r="254" spans="1:8" x14ac:dyDescent="0.25">
      <c r="A254" s="1" t="s">
        <v>14</v>
      </c>
      <c r="B254" s="1" t="s">
        <v>3</v>
      </c>
      <c r="C254" s="1" t="s">
        <v>7</v>
      </c>
      <c r="D254" s="3">
        <v>43709</v>
      </c>
      <c r="E254" s="3">
        <v>44805</v>
      </c>
      <c r="F254" s="1">
        <v>36</v>
      </c>
      <c r="G254" s="5">
        <v>3.959E-2</v>
      </c>
      <c r="H254" s="5">
        <f>IFERROR($G254+'Pulse Power'!$R$3,0)</f>
        <v>3.959E-2</v>
      </c>
    </row>
    <row r="255" spans="1:8" x14ac:dyDescent="0.25">
      <c r="A255" s="1" t="s">
        <v>14</v>
      </c>
      <c r="B255" s="1" t="s">
        <v>3</v>
      </c>
      <c r="C255" s="1" t="s">
        <v>7</v>
      </c>
      <c r="D255" s="3">
        <v>43739</v>
      </c>
      <c r="E255" s="3">
        <v>44105</v>
      </c>
      <c r="F255" s="1">
        <v>12</v>
      </c>
      <c r="G255" s="5">
        <v>4.1640000000000003E-2</v>
      </c>
      <c r="H255" s="5">
        <f>IFERROR($G255+'Pulse Power'!$R$3,0)</f>
        <v>4.1640000000000003E-2</v>
      </c>
    </row>
    <row r="256" spans="1:8" x14ac:dyDescent="0.25">
      <c r="A256" s="1" t="s">
        <v>14</v>
      </c>
      <c r="B256" s="1" t="s">
        <v>3</v>
      </c>
      <c r="C256" s="1" t="s">
        <v>7</v>
      </c>
      <c r="D256" s="3">
        <v>43739</v>
      </c>
      <c r="E256" s="3">
        <v>44287</v>
      </c>
      <c r="F256" s="1">
        <v>18</v>
      </c>
      <c r="G256" s="5">
        <v>3.8399999999999997E-2</v>
      </c>
      <c r="H256" s="5">
        <f>IFERROR($G256+'Pulse Power'!$R$3,0)</f>
        <v>3.8399999999999997E-2</v>
      </c>
    </row>
    <row r="257" spans="1:8" x14ac:dyDescent="0.25">
      <c r="A257" s="1" t="s">
        <v>14</v>
      </c>
      <c r="B257" s="1" t="s">
        <v>3</v>
      </c>
      <c r="C257" s="1" t="s">
        <v>7</v>
      </c>
      <c r="D257" s="3">
        <v>43739</v>
      </c>
      <c r="E257" s="3">
        <v>44470</v>
      </c>
      <c r="F257" s="1">
        <v>24</v>
      </c>
      <c r="G257" s="5">
        <v>4.0469999999999999E-2</v>
      </c>
      <c r="H257" s="5">
        <f>IFERROR($G257+'Pulse Power'!$R$3,0)</f>
        <v>4.0469999999999999E-2</v>
      </c>
    </row>
    <row r="258" spans="1:8" x14ac:dyDescent="0.25">
      <c r="A258" s="1" t="s">
        <v>14</v>
      </c>
      <c r="B258" s="1" t="s">
        <v>3</v>
      </c>
      <c r="C258" s="1" t="s">
        <v>7</v>
      </c>
      <c r="D258" s="3">
        <v>43739</v>
      </c>
      <c r="E258" s="3">
        <v>44652</v>
      </c>
      <c r="F258" s="1">
        <v>30</v>
      </c>
      <c r="G258" s="5">
        <v>3.8550000000000001E-2</v>
      </c>
      <c r="H258" s="5">
        <f>IFERROR($G258+'Pulse Power'!$R$3,0)</f>
        <v>3.8550000000000001E-2</v>
      </c>
    </row>
    <row r="259" spans="1:8" x14ac:dyDescent="0.25">
      <c r="A259" s="1" t="s">
        <v>14</v>
      </c>
      <c r="B259" s="1" t="s">
        <v>3</v>
      </c>
      <c r="C259" s="1" t="s">
        <v>7</v>
      </c>
      <c r="D259" s="3">
        <v>43739</v>
      </c>
      <c r="E259" s="3">
        <v>44835</v>
      </c>
      <c r="F259" s="1">
        <v>36</v>
      </c>
      <c r="G259" s="5">
        <v>3.9449999999999999E-2</v>
      </c>
      <c r="H259" s="5">
        <f>IFERROR($G259+'Pulse Power'!$R$3,0)</f>
        <v>3.9449999999999999E-2</v>
      </c>
    </row>
    <row r="260" spans="1:8" x14ac:dyDescent="0.25">
      <c r="A260" s="1" t="s">
        <v>14</v>
      </c>
      <c r="B260" s="1" t="s">
        <v>3</v>
      </c>
      <c r="C260" s="1" t="s">
        <v>7</v>
      </c>
      <c r="D260" s="3">
        <v>43770</v>
      </c>
      <c r="E260" s="3">
        <v>44136</v>
      </c>
      <c r="F260" s="1">
        <v>12</v>
      </c>
      <c r="G260" s="5">
        <v>4.1520000000000001E-2</v>
      </c>
      <c r="H260" s="5">
        <f>IFERROR($G260+'Pulse Power'!$R$3,0)</f>
        <v>4.1520000000000001E-2</v>
      </c>
    </row>
    <row r="261" spans="1:8" x14ac:dyDescent="0.25">
      <c r="A261" s="1" t="s">
        <v>14</v>
      </c>
      <c r="B261" s="1" t="s">
        <v>3</v>
      </c>
      <c r="C261" s="1" t="s">
        <v>7</v>
      </c>
      <c r="D261" s="3">
        <v>43770</v>
      </c>
      <c r="E261" s="3">
        <v>44317</v>
      </c>
      <c r="F261" s="1">
        <v>18</v>
      </c>
      <c r="G261" s="5">
        <v>3.8300000000000001E-2</v>
      </c>
      <c r="H261" s="5">
        <f>IFERROR($G261+'Pulse Power'!$R$3,0)</f>
        <v>3.8300000000000001E-2</v>
      </c>
    </row>
    <row r="262" spans="1:8" x14ac:dyDescent="0.25">
      <c r="A262" s="1" t="s">
        <v>14</v>
      </c>
      <c r="B262" s="1" t="s">
        <v>3</v>
      </c>
      <c r="C262" s="1" t="s">
        <v>7</v>
      </c>
      <c r="D262" s="3">
        <v>43770</v>
      </c>
      <c r="E262" s="3">
        <v>44501</v>
      </c>
      <c r="F262" s="1">
        <v>24</v>
      </c>
      <c r="G262" s="5">
        <v>4.0309999999999999E-2</v>
      </c>
      <c r="H262" s="5">
        <f>IFERROR($G262+'Pulse Power'!$R$3,0)</f>
        <v>4.0309999999999999E-2</v>
      </c>
    </row>
    <row r="263" spans="1:8" x14ac:dyDescent="0.25">
      <c r="A263" s="1" t="s">
        <v>14</v>
      </c>
      <c r="B263" s="1" t="s">
        <v>3</v>
      </c>
      <c r="C263" s="1" t="s">
        <v>7</v>
      </c>
      <c r="D263" s="3">
        <v>43770</v>
      </c>
      <c r="E263" s="3">
        <v>44682</v>
      </c>
      <c r="F263" s="1">
        <v>30</v>
      </c>
      <c r="G263" s="5">
        <v>3.8440000000000002E-2</v>
      </c>
      <c r="H263" s="5">
        <f>IFERROR($G263+'Pulse Power'!$R$3,0)</f>
        <v>3.8440000000000002E-2</v>
      </c>
    </row>
    <row r="264" spans="1:8" x14ac:dyDescent="0.25">
      <c r="A264" s="1" t="s">
        <v>14</v>
      </c>
      <c r="B264" s="1" t="s">
        <v>3</v>
      </c>
      <c r="C264" s="1" t="s">
        <v>7</v>
      </c>
      <c r="D264" s="3">
        <v>43800</v>
      </c>
      <c r="E264" s="3">
        <v>44166</v>
      </c>
      <c r="F264" s="1">
        <v>12</v>
      </c>
      <c r="G264" s="5">
        <v>4.1509999999999998E-2</v>
      </c>
      <c r="H264" s="5">
        <f>IFERROR($G264+'Pulse Power'!$R$3,0)</f>
        <v>4.1509999999999998E-2</v>
      </c>
    </row>
    <row r="265" spans="1:8" x14ac:dyDescent="0.25">
      <c r="A265" s="1" t="s">
        <v>14</v>
      </c>
      <c r="B265" s="1" t="s">
        <v>3</v>
      </c>
      <c r="C265" s="1" t="s">
        <v>7</v>
      </c>
      <c r="D265" s="3">
        <v>43800</v>
      </c>
      <c r="E265" s="3">
        <v>44348</v>
      </c>
      <c r="F265" s="1">
        <v>18</v>
      </c>
      <c r="G265" s="5">
        <v>3.8350000000000002E-2</v>
      </c>
      <c r="H265" s="5">
        <f>IFERROR($G265+'Pulse Power'!$R$3,0)</f>
        <v>3.8350000000000002E-2</v>
      </c>
    </row>
    <row r="266" spans="1:8" x14ac:dyDescent="0.25">
      <c r="A266" s="1" t="s">
        <v>14</v>
      </c>
      <c r="B266" s="1" t="s">
        <v>3</v>
      </c>
      <c r="C266" s="1" t="s">
        <v>7</v>
      </c>
      <c r="D266" s="3">
        <v>43800</v>
      </c>
      <c r="E266" s="3">
        <v>44531</v>
      </c>
      <c r="F266" s="1">
        <v>24</v>
      </c>
      <c r="G266" s="5">
        <v>4.0280000000000003E-2</v>
      </c>
      <c r="H266" s="5">
        <f>IFERROR($G266+'Pulse Power'!$R$3,0)</f>
        <v>4.0280000000000003E-2</v>
      </c>
    </row>
    <row r="267" spans="1:8" x14ac:dyDescent="0.25">
      <c r="A267" s="1" t="s">
        <v>14</v>
      </c>
      <c r="B267" s="1" t="s">
        <v>3</v>
      </c>
      <c r="C267" s="1" t="s">
        <v>7</v>
      </c>
      <c r="D267" s="3">
        <v>43800</v>
      </c>
      <c r="E267" s="3">
        <v>44713</v>
      </c>
      <c r="F267" s="1">
        <v>30</v>
      </c>
      <c r="G267" s="5">
        <v>3.8429999999999999E-2</v>
      </c>
      <c r="H267" s="5">
        <f>IFERROR($G267+'Pulse Power'!$R$3,0)</f>
        <v>3.8429999999999999E-2</v>
      </c>
    </row>
    <row r="268" spans="1:8" x14ac:dyDescent="0.25">
      <c r="A268" s="1" t="s">
        <v>14</v>
      </c>
      <c r="B268" s="1" t="s">
        <v>3</v>
      </c>
      <c r="C268" s="1" t="s">
        <v>7</v>
      </c>
      <c r="D268" s="3">
        <v>43831</v>
      </c>
      <c r="E268" s="3">
        <v>44197</v>
      </c>
      <c r="F268" s="1">
        <v>12</v>
      </c>
      <c r="G268" s="5">
        <v>4.1610000000000001E-2</v>
      </c>
      <c r="H268" s="5">
        <f>IFERROR($G268+'Pulse Power'!$R$3,0)</f>
        <v>4.1610000000000001E-2</v>
      </c>
    </row>
    <row r="269" spans="1:8" x14ac:dyDescent="0.25">
      <c r="A269" s="1" t="s">
        <v>14</v>
      </c>
      <c r="B269" s="1" t="s">
        <v>3</v>
      </c>
      <c r="C269" s="1" t="s">
        <v>7</v>
      </c>
      <c r="D269" s="3">
        <v>43831</v>
      </c>
      <c r="E269" s="3">
        <v>44378</v>
      </c>
      <c r="F269" s="1">
        <v>18</v>
      </c>
      <c r="G269" s="5">
        <v>3.882E-2</v>
      </c>
      <c r="H269" s="5">
        <f>IFERROR($G269+'Pulse Power'!$R$3,0)</f>
        <v>3.882E-2</v>
      </c>
    </row>
    <row r="270" spans="1:8" x14ac:dyDescent="0.25">
      <c r="A270" s="1" t="s">
        <v>14</v>
      </c>
      <c r="B270" s="1" t="s">
        <v>3</v>
      </c>
      <c r="C270" s="1" t="s">
        <v>7</v>
      </c>
      <c r="D270" s="3">
        <v>43831</v>
      </c>
      <c r="E270" s="3">
        <v>44562</v>
      </c>
      <c r="F270" s="1">
        <v>24</v>
      </c>
      <c r="G270" s="5">
        <v>4.0259999999999997E-2</v>
      </c>
      <c r="H270" s="5">
        <f>IFERROR($G270+'Pulse Power'!$R$3,0)</f>
        <v>4.0259999999999997E-2</v>
      </c>
    </row>
    <row r="271" spans="1:8" x14ac:dyDescent="0.25">
      <c r="A271" s="1" t="s">
        <v>14</v>
      </c>
      <c r="B271" s="1" t="s">
        <v>3</v>
      </c>
      <c r="C271" s="1" t="s">
        <v>7</v>
      </c>
      <c r="D271" s="3">
        <v>43831</v>
      </c>
      <c r="E271" s="3">
        <v>44743</v>
      </c>
      <c r="F271" s="1">
        <v>30</v>
      </c>
      <c r="G271" s="5">
        <v>3.8649999999999997E-2</v>
      </c>
      <c r="H271" s="5">
        <f>IFERROR($G271+'Pulse Power'!$R$3,0)</f>
        <v>3.8649999999999997E-2</v>
      </c>
    </row>
    <row r="272" spans="1:8" x14ac:dyDescent="0.25">
      <c r="A272" s="1" t="s">
        <v>14</v>
      </c>
      <c r="B272" s="1" t="s">
        <v>3</v>
      </c>
      <c r="C272" s="1" t="s">
        <v>9</v>
      </c>
      <c r="D272" s="3">
        <v>43678</v>
      </c>
      <c r="E272" s="3">
        <v>44044</v>
      </c>
      <c r="F272" s="1">
        <v>12</v>
      </c>
      <c r="G272" s="5">
        <v>4.5539999999999997E-2</v>
      </c>
      <c r="H272" s="5">
        <f>IFERROR($G272+'Pulse Power'!$R$3,0)</f>
        <v>4.5539999999999997E-2</v>
      </c>
    </row>
    <row r="273" spans="1:8" x14ac:dyDescent="0.25">
      <c r="A273" s="1" t="s">
        <v>14</v>
      </c>
      <c r="B273" s="1" t="s">
        <v>3</v>
      </c>
      <c r="C273" s="1" t="s">
        <v>9</v>
      </c>
      <c r="D273" s="3">
        <v>43678</v>
      </c>
      <c r="E273" s="3">
        <v>44228</v>
      </c>
      <c r="F273" s="1">
        <v>18</v>
      </c>
      <c r="G273" s="5">
        <v>4.8509999999999998E-2</v>
      </c>
      <c r="H273" s="5">
        <f>IFERROR($G273+'Pulse Power'!$R$3,0)</f>
        <v>4.8509999999999998E-2</v>
      </c>
    </row>
    <row r="274" spans="1:8" x14ac:dyDescent="0.25">
      <c r="A274" s="1" t="s">
        <v>14</v>
      </c>
      <c r="B274" s="1" t="s">
        <v>3</v>
      </c>
      <c r="C274" s="1" t="s">
        <v>9</v>
      </c>
      <c r="D274" s="3">
        <v>43678</v>
      </c>
      <c r="E274" s="3">
        <v>44409</v>
      </c>
      <c r="F274" s="1">
        <v>24</v>
      </c>
      <c r="G274" s="5">
        <v>4.7600000000000003E-2</v>
      </c>
      <c r="H274" s="5">
        <f>IFERROR($G274+'Pulse Power'!$R$3,0)</f>
        <v>4.7600000000000003E-2</v>
      </c>
    </row>
    <row r="275" spans="1:8" x14ac:dyDescent="0.25">
      <c r="A275" s="1" t="s">
        <v>14</v>
      </c>
      <c r="B275" s="1" t="s">
        <v>3</v>
      </c>
      <c r="C275" s="1" t="s">
        <v>9</v>
      </c>
      <c r="D275" s="3">
        <v>43678</v>
      </c>
      <c r="E275" s="3">
        <v>44593</v>
      </c>
      <c r="F275" s="1">
        <v>30</v>
      </c>
      <c r="G275" s="5">
        <v>4.8090000000000001E-2</v>
      </c>
      <c r="H275" s="5">
        <f>IFERROR($G275+'Pulse Power'!$R$3,0)</f>
        <v>4.8090000000000001E-2</v>
      </c>
    </row>
    <row r="276" spans="1:8" x14ac:dyDescent="0.25">
      <c r="A276" s="1" t="s">
        <v>14</v>
      </c>
      <c r="B276" s="1" t="s">
        <v>3</v>
      </c>
      <c r="C276" s="1" t="s">
        <v>9</v>
      </c>
      <c r="D276" s="3">
        <v>43678</v>
      </c>
      <c r="E276" s="3">
        <v>44774</v>
      </c>
      <c r="F276" s="1">
        <v>36</v>
      </c>
      <c r="G276" s="5">
        <v>4.7230000000000001E-2</v>
      </c>
      <c r="H276" s="5">
        <f>IFERROR($G276+'Pulse Power'!$R$3,0)</f>
        <v>4.7230000000000001E-2</v>
      </c>
    </row>
    <row r="277" spans="1:8" x14ac:dyDescent="0.25">
      <c r="A277" s="1" t="s">
        <v>14</v>
      </c>
      <c r="B277" s="1" t="s">
        <v>3</v>
      </c>
      <c r="C277" s="1" t="s">
        <v>9</v>
      </c>
      <c r="D277" s="3">
        <v>43709</v>
      </c>
      <c r="E277" s="3">
        <v>44075</v>
      </c>
      <c r="F277" s="1">
        <v>12</v>
      </c>
      <c r="G277" s="5">
        <v>5.0729999999999997E-2</v>
      </c>
      <c r="H277" s="5">
        <f>IFERROR($G277+'Pulse Power'!$R$3,0)</f>
        <v>5.0729999999999997E-2</v>
      </c>
    </row>
    <row r="278" spans="1:8" x14ac:dyDescent="0.25">
      <c r="A278" s="1" t="s">
        <v>14</v>
      </c>
      <c r="B278" s="1" t="s">
        <v>3</v>
      </c>
      <c r="C278" s="1" t="s">
        <v>9</v>
      </c>
      <c r="D278" s="3">
        <v>43709</v>
      </c>
      <c r="E278" s="3">
        <v>44256</v>
      </c>
      <c r="F278" s="1">
        <v>18</v>
      </c>
      <c r="G278" s="5">
        <v>4.6100000000000002E-2</v>
      </c>
      <c r="H278" s="5">
        <f>IFERROR($G278+'Pulse Power'!$R$3,0)</f>
        <v>4.6100000000000002E-2</v>
      </c>
    </row>
    <row r="279" spans="1:8" x14ac:dyDescent="0.25">
      <c r="A279" s="1" t="s">
        <v>14</v>
      </c>
      <c r="B279" s="1" t="s">
        <v>3</v>
      </c>
      <c r="C279" s="1" t="s">
        <v>9</v>
      </c>
      <c r="D279" s="3">
        <v>43709</v>
      </c>
      <c r="E279" s="3">
        <v>44440</v>
      </c>
      <c r="F279" s="1">
        <v>24</v>
      </c>
      <c r="G279" s="5">
        <v>4.9360000000000001E-2</v>
      </c>
      <c r="H279" s="5">
        <f>IFERROR($G279+'Pulse Power'!$R$3,0)</f>
        <v>4.9360000000000001E-2</v>
      </c>
    </row>
    <row r="280" spans="1:8" x14ac:dyDescent="0.25">
      <c r="A280" s="1" t="s">
        <v>14</v>
      </c>
      <c r="B280" s="1" t="s">
        <v>3</v>
      </c>
      <c r="C280" s="1" t="s">
        <v>9</v>
      </c>
      <c r="D280" s="3">
        <v>43709</v>
      </c>
      <c r="E280" s="3">
        <v>44621</v>
      </c>
      <c r="F280" s="1">
        <v>30</v>
      </c>
      <c r="G280" s="5">
        <v>4.6649999999999997E-2</v>
      </c>
      <c r="H280" s="5">
        <f>IFERROR($G280+'Pulse Power'!$R$3,0)</f>
        <v>4.6649999999999997E-2</v>
      </c>
    </row>
    <row r="281" spans="1:8" x14ac:dyDescent="0.25">
      <c r="A281" s="1" t="s">
        <v>14</v>
      </c>
      <c r="B281" s="1" t="s">
        <v>3</v>
      </c>
      <c r="C281" s="1" t="s">
        <v>9</v>
      </c>
      <c r="D281" s="3">
        <v>43709</v>
      </c>
      <c r="E281" s="3">
        <v>44805</v>
      </c>
      <c r="F281" s="1">
        <v>36</v>
      </c>
      <c r="G281" s="5">
        <v>4.8140000000000002E-2</v>
      </c>
      <c r="H281" s="5">
        <f>IFERROR($G281+'Pulse Power'!$R$3,0)</f>
        <v>4.8140000000000002E-2</v>
      </c>
    </row>
    <row r="282" spans="1:8" x14ac:dyDescent="0.25">
      <c r="A282" s="1" t="s">
        <v>14</v>
      </c>
      <c r="B282" s="1" t="s">
        <v>3</v>
      </c>
      <c r="C282" s="1" t="s">
        <v>9</v>
      </c>
      <c r="D282" s="3">
        <v>43739</v>
      </c>
      <c r="E282" s="3">
        <v>44105</v>
      </c>
      <c r="F282" s="1">
        <v>12</v>
      </c>
      <c r="G282" s="5">
        <v>5.0630000000000001E-2</v>
      </c>
      <c r="H282" s="5">
        <f>IFERROR($G282+'Pulse Power'!$R$3,0)</f>
        <v>5.0630000000000001E-2</v>
      </c>
    </row>
    <row r="283" spans="1:8" x14ac:dyDescent="0.25">
      <c r="A283" s="1" t="s">
        <v>14</v>
      </c>
      <c r="B283" s="1" t="s">
        <v>3</v>
      </c>
      <c r="C283" s="1" t="s">
        <v>9</v>
      </c>
      <c r="D283" s="3">
        <v>43739</v>
      </c>
      <c r="E283" s="3">
        <v>44287</v>
      </c>
      <c r="F283" s="1">
        <v>18</v>
      </c>
      <c r="G283" s="5">
        <v>4.5740000000000003E-2</v>
      </c>
      <c r="H283" s="5">
        <f>IFERROR($G283+'Pulse Power'!$R$3,0)</f>
        <v>4.5740000000000003E-2</v>
      </c>
    </row>
    <row r="284" spans="1:8" x14ac:dyDescent="0.25">
      <c r="A284" s="1" t="s">
        <v>14</v>
      </c>
      <c r="B284" s="1" t="s">
        <v>3</v>
      </c>
      <c r="C284" s="1" t="s">
        <v>9</v>
      </c>
      <c r="D284" s="3">
        <v>43739</v>
      </c>
      <c r="E284" s="3">
        <v>44470</v>
      </c>
      <c r="F284" s="1">
        <v>24</v>
      </c>
      <c r="G284" s="5">
        <v>4.9209999999999997E-2</v>
      </c>
      <c r="H284" s="5">
        <f>IFERROR($G284+'Pulse Power'!$R$3,0)</f>
        <v>4.9209999999999997E-2</v>
      </c>
    </row>
    <row r="285" spans="1:8" x14ac:dyDescent="0.25">
      <c r="A285" s="1" t="s">
        <v>14</v>
      </c>
      <c r="B285" s="1" t="s">
        <v>3</v>
      </c>
      <c r="C285" s="1" t="s">
        <v>9</v>
      </c>
      <c r="D285" s="3">
        <v>43739</v>
      </c>
      <c r="E285" s="3">
        <v>44652</v>
      </c>
      <c r="F285" s="1">
        <v>30</v>
      </c>
      <c r="G285" s="5">
        <v>4.6429999999999999E-2</v>
      </c>
      <c r="H285" s="5">
        <f>IFERROR($G285+'Pulse Power'!$R$3,0)</f>
        <v>4.6429999999999999E-2</v>
      </c>
    </row>
    <row r="286" spans="1:8" x14ac:dyDescent="0.25">
      <c r="A286" s="1" t="s">
        <v>14</v>
      </c>
      <c r="B286" s="1" t="s">
        <v>3</v>
      </c>
      <c r="C286" s="1" t="s">
        <v>9</v>
      </c>
      <c r="D286" s="3">
        <v>43739</v>
      </c>
      <c r="E286" s="3">
        <v>44835</v>
      </c>
      <c r="F286" s="1">
        <v>36</v>
      </c>
      <c r="G286" s="5">
        <v>4.8000000000000001E-2</v>
      </c>
      <c r="H286" s="5">
        <f>IFERROR($G286+'Pulse Power'!$R$3,0)</f>
        <v>4.8000000000000001E-2</v>
      </c>
    </row>
    <row r="287" spans="1:8" x14ac:dyDescent="0.25">
      <c r="A287" s="1" t="s">
        <v>14</v>
      </c>
      <c r="B287" s="1" t="s">
        <v>3</v>
      </c>
      <c r="C287" s="1" t="s">
        <v>9</v>
      </c>
      <c r="D287" s="3">
        <v>43770</v>
      </c>
      <c r="E287" s="3">
        <v>44136</v>
      </c>
      <c r="F287" s="1">
        <v>12</v>
      </c>
      <c r="G287" s="5">
        <v>5.0569999999999997E-2</v>
      </c>
      <c r="H287" s="5">
        <f>IFERROR($G287+'Pulse Power'!$R$3,0)</f>
        <v>5.0569999999999997E-2</v>
      </c>
    </row>
    <row r="288" spans="1:8" x14ac:dyDescent="0.25">
      <c r="A288" s="1" t="s">
        <v>14</v>
      </c>
      <c r="B288" s="1" t="s">
        <v>3</v>
      </c>
      <c r="C288" s="1" t="s">
        <v>9</v>
      </c>
      <c r="D288" s="3">
        <v>43770</v>
      </c>
      <c r="E288" s="3">
        <v>44317</v>
      </c>
      <c r="F288" s="1">
        <v>18</v>
      </c>
      <c r="G288" s="5">
        <v>4.573E-2</v>
      </c>
      <c r="H288" s="5">
        <f>IFERROR($G288+'Pulse Power'!$R$3,0)</f>
        <v>4.573E-2</v>
      </c>
    </row>
    <row r="289" spans="1:8" x14ac:dyDescent="0.25">
      <c r="A289" s="1" t="s">
        <v>14</v>
      </c>
      <c r="B289" s="1" t="s">
        <v>3</v>
      </c>
      <c r="C289" s="1" t="s">
        <v>9</v>
      </c>
      <c r="D289" s="3">
        <v>43770</v>
      </c>
      <c r="E289" s="3">
        <v>44501</v>
      </c>
      <c r="F289" s="1">
        <v>24</v>
      </c>
      <c r="G289" s="5">
        <v>4.9099999999999998E-2</v>
      </c>
      <c r="H289" s="5">
        <f>IFERROR($G289+'Pulse Power'!$R$3,0)</f>
        <v>4.9099999999999998E-2</v>
      </c>
    </row>
    <row r="290" spans="1:8" x14ac:dyDescent="0.25">
      <c r="A290" s="1" t="s">
        <v>14</v>
      </c>
      <c r="B290" s="1" t="s">
        <v>3</v>
      </c>
      <c r="C290" s="1" t="s">
        <v>9</v>
      </c>
      <c r="D290" s="3">
        <v>43770</v>
      </c>
      <c r="E290" s="3">
        <v>44682</v>
      </c>
      <c r="F290" s="1">
        <v>30</v>
      </c>
      <c r="G290" s="5">
        <v>4.6399999999999997E-2</v>
      </c>
      <c r="H290" s="5">
        <f>IFERROR($G290+'Pulse Power'!$R$3,0)</f>
        <v>4.6399999999999997E-2</v>
      </c>
    </row>
    <row r="291" spans="1:8" x14ac:dyDescent="0.25">
      <c r="A291" s="1" t="s">
        <v>14</v>
      </c>
      <c r="B291" s="1" t="s">
        <v>3</v>
      </c>
      <c r="C291" s="1" t="s">
        <v>9</v>
      </c>
      <c r="D291" s="3">
        <v>43800</v>
      </c>
      <c r="E291" s="3">
        <v>44166</v>
      </c>
      <c r="F291" s="1">
        <v>12</v>
      </c>
      <c r="G291" s="5">
        <v>5.0599999999999999E-2</v>
      </c>
      <c r="H291" s="5">
        <f>IFERROR($G291+'Pulse Power'!$R$3,0)</f>
        <v>5.0599999999999999E-2</v>
      </c>
    </row>
    <row r="292" spans="1:8" x14ac:dyDescent="0.25">
      <c r="A292" s="1" t="s">
        <v>14</v>
      </c>
      <c r="B292" s="1" t="s">
        <v>3</v>
      </c>
      <c r="C292" s="1" t="s">
        <v>9</v>
      </c>
      <c r="D292" s="3">
        <v>43800</v>
      </c>
      <c r="E292" s="3">
        <v>44348</v>
      </c>
      <c r="F292" s="1">
        <v>18</v>
      </c>
      <c r="G292" s="5">
        <v>4.582E-2</v>
      </c>
      <c r="H292" s="5">
        <f>IFERROR($G292+'Pulse Power'!$R$3,0)</f>
        <v>4.582E-2</v>
      </c>
    </row>
    <row r="293" spans="1:8" x14ac:dyDescent="0.25">
      <c r="A293" s="1" t="s">
        <v>14</v>
      </c>
      <c r="B293" s="1" t="s">
        <v>3</v>
      </c>
      <c r="C293" s="1" t="s">
        <v>9</v>
      </c>
      <c r="D293" s="3">
        <v>43800</v>
      </c>
      <c r="E293" s="3">
        <v>44531</v>
      </c>
      <c r="F293" s="1">
        <v>24</v>
      </c>
      <c r="G293" s="5">
        <v>4.9079999999999999E-2</v>
      </c>
      <c r="H293" s="5">
        <f>IFERROR($G293+'Pulse Power'!$R$3,0)</f>
        <v>4.9079999999999999E-2</v>
      </c>
    </row>
    <row r="294" spans="1:8" x14ac:dyDescent="0.25">
      <c r="A294" s="1" t="s">
        <v>14</v>
      </c>
      <c r="B294" s="1" t="s">
        <v>3</v>
      </c>
      <c r="C294" s="1" t="s">
        <v>9</v>
      </c>
      <c r="D294" s="3">
        <v>43800</v>
      </c>
      <c r="E294" s="3">
        <v>44713</v>
      </c>
      <c r="F294" s="1">
        <v>30</v>
      </c>
      <c r="G294" s="5">
        <v>4.6420000000000003E-2</v>
      </c>
      <c r="H294" s="5">
        <f>IFERROR($G294+'Pulse Power'!$R$3,0)</f>
        <v>4.6420000000000003E-2</v>
      </c>
    </row>
    <row r="295" spans="1:8" x14ac:dyDescent="0.25">
      <c r="A295" s="1" t="s">
        <v>14</v>
      </c>
      <c r="B295" s="1" t="s">
        <v>3</v>
      </c>
      <c r="C295" s="1" t="s">
        <v>9</v>
      </c>
      <c r="D295" s="3">
        <v>43831</v>
      </c>
      <c r="E295" s="3">
        <v>44197</v>
      </c>
      <c r="F295" s="1">
        <v>12</v>
      </c>
      <c r="G295" s="5">
        <v>5.0709999999999998E-2</v>
      </c>
      <c r="H295" s="5">
        <f>IFERROR($G295+'Pulse Power'!$R$3,0)</f>
        <v>5.0709999999999998E-2</v>
      </c>
    </row>
    <row r="296" spans="1:8" x14ac:dyDescent="0.25">
      <c r="A296" s="1" t="s">
        <v>14</v>
      </c>
      <c r="B296" s="1" t="s">
        <v>3</v>
      </c>
      <c r="C296" s="1" t="s">
        <v>9</v>
      </c>
      <c r="D296" s="3">
        <v>43831</v>
      </c>
      <c r="E296" s="3">
        <v>44378</v>
      </c>
      <c r="F296" s="1">
        <v>18</v>
      </c>
      <c r="G296" s="5">
        <v>4.6519999999999999E-2</v>
      </c>
      <c r="H296" s="5">
        <f>IFERROR($G296+'Pulse Power'!$R$3,0)</f>
        <v>4.6519999999999999E-2</v>
      </c>
    </row>
    <row r="297" spans="1:8" x14ac:dyDescent="0.25">
      <c r="A297" s="1" t="s">
        <v>14</v>
      </c>
      <c r="B297" s="1" t="s">
        <v>3</v>
      </c>
      <c r="C297" s="1" t="s">
        <v>9</v>
      </c>
      <c r="D297" s="3">
        <v>43831</v>
      </c>
      <c r="E297" s="3">
        <v>44562</v>
      </c>
      <c r="F297" s="1">
        <v>24</v>
      </c>
      <c r="G297" s="5">
        <v>4.9079999999999999E-2</v>
      </c>
      <c r="H297" s="5">
        <f>IFERROR($G297+'Pulse Power'!$R$3,0)</f>
        <v>4.9079999999999999E-2</v>
      </c>
    </row>
    <row r="298" spans="1:8" x14ac:dyDescent="0.25">
      <c r="A298" s="1" t="s">
        <v>14</v>
      </c>
      <c r="B298" s="1" t="s">
        <v>3</v>
      </c>
      <c r="C298" s="1" t="s">
        <v>9</v>
      </c>
      <c r="D298" s="3">
        <v>43831</v>
      </c>
      <c r="E298" s="3">
        <v>44743</v>
      </c>
      <c r="F298" s="1">
        <v>30</v>
      </c>
      <c r="G298" s="5">
        <v>4.6769999999999999E-2</v>
      </c>
      <c r="H298" s="5">
        <f>IFERROR($G298+'Pulse Power'!$R$3,0)</f>
        <v>4.6769999999999999E-2</v>
      </c>
    </row>
    <row r="299" spans="1:8" x14ac:dyDescent="0.25">
      <c r="A299" s="1" t="s">
        <v>14</v>
      </c>
      <c r="B299" s="1" t="s">
        <v>3</v>
      </c>
      <c r="C299" s="1" t="s">
        <v>8</v>
      </c>
      <c r="D299" s="3">
        <v>43678</v>
      </c>
      <c r="E299" s="3">
        <v>44044</v>
      </c>
      <c r="F299" s="1">
        <v>12</v>
      </c>
      <c r="G299" s="5">
        <v>4.129E-2</v>
      </c>
      <c r="H299" s="5">
        <f>IFERROR($G299+'Pulse Power'!$R$3,0)</f>
        <v>4.129E-2</v>
      </c>
    </row>
    <row r="300" spans="1:8" x14ac:dyDescent="0.25">
      <c r="A300" s="1" t="s">
        <v>14</v>
      </c>
      <c r="B300" s="1" t="s">
        <v>3</v>
      </c>
      <c r="C300" s="1" t="s">
        <v>8</v>
      </c>
      <c r="D300" s="3">
        <v>43678</v>
      </c>
      <c r="E300" s="3">
        <v>44228</v>
      </c>
      <c r="F300" s="1">
        <v>18</v>
      </c>
      <c r="G300" s="5">
        <v>4.3409999999999997E-2</v>
      </c>
      <c r="H300" s="5">
        <f>IFERROR($G300+'Pulse Power'!$R$3,0)</f>
        <v>4.3409999999999997E-2</v>
      </c>
    </row>
    <row r="301" spans="1:8" x14ac:dyDescent="0.25">
      <c r="A301" s="1" t="s">
        <v>14</v>
      </c>
      <c r="B301" s="1" t="s">
        <v>3</v>
      </c>
      <c r="C301" s="1" t="s">
        <v>8</v>
      </c>
      <c r="D301" s="3">
        <v>43678</v>
      </c>
      <c r="E301" s="3">
        <v>44409</v>
      </c>
      <c r="F301" s="1">
        <v>24</v>
      </c>
      <c r="G301" s="5">
        <v>4.2520000000000002E-2</v>
      </c>
      <c r="H301" s="5">
        <f>IFERROR($G301+'Pulse Power'!$R$3,0)</f>
        <v>4.2520000000000002E-2</v>
      </c>
    </row>
    <row r="302" spans="1:8" x14ac:dyDescent="0.25">
      <c r="A302" s="1" t="s">
        <v>14</v>
      </c>
      <c r="B302" s="1" t="s">
        <v>3</v>
      </c>
      <c r="C302" s="1" t="s">
        <v>8</v>
      </c>
      <c r="D302" s="3">
        <v>43678</v>
      </c>
      <c r="E302" s="3">
        <v>44593</v>
      </c>
      <c r="F302" s="1">
        <v>30</v>
      </c>
      <c r="G302" s="5">
        <v>4.2759999999999999E-2</v>
      </c>
      <c r="H302" s="5">
        <f>IFERROR($G302+'Pulse Power'!$R$3,0)</f>
        <v>4.2759999999999999E-2</v>
      </c>
    </row>
    <row r="303" spans="1:8" x14ac:dyDescent="0.25">
      <c r="A303" s="1" t="s">
        <v>14</v>
      </c>
      <c r="B303" s="1" t="s">
        <v>3</v>
      </c>
      <c r="C303" s="1" t="s">
        <v>8</v>
      </c>
      <c r="D303" s="3">
        <v>43678</v>
      </c>
      <c r="E303" s="3">
        <v>44774</v>
      </c>
      <c r="F303" s="1">
        <v>36</v>
      </c>
      <c r="G303" s="5">
        <v>4.1959999999999997E-2</v>
      </c>
      <c r="H303" s="5">
        <f>IFERROR($G303+'Pulse Power'!$R$3,0)</f>
        <v>4.1959999999999997E-2</v>
      </c>
    </row>
    <row r="304" spans="1:8" x14ac:dyDescent="0.25">
      <c r="A304" s="1" t="s">
        <v>14</v>
      </c>
      <c r="B304" s="1" t="s">
        <v>3</v>
      </c>
      <c r="C304" s="1" t="s">
        <v>8</v>
      </c>
      <c r="D304" s="3">
        <v>43709</v>
      </c>
      <c r="E304" s="3">
        <v>44075</v>
      </c>
      <c r="F304" s="1">
        <v>12</v>
      </c>
      <c r="G304" s="5">
        <v>4.4990000000000002E-2</v>
      </c>
      <c r="H304" s="5">
        <f>IFERROR($G304+'Pulse Power'!$R$3,0)</f>
        <v>4.4990000000000002E-2</v>
      </c>
    </row>
    <row r="305" spans="1:8" x14ac:dyDescent="0.25">
      <c r="A305" s="1" t="s">
        <v>14</v>
      </c>
      <c r="B305" s="1" t="s">
        <v>3</v>
      </c>
      <c r="C305" s="1" t="s">
        <v>8</v>
      </c>
      <c r="D305" s="3">
        <v>43709</v>
      </c>
      <c r="E305" s="3">
        <v>44256</v>
      </c>
      <c r="F305" s="1">
        <v>18</v>
      </c>
      <c r="G305" s="5">
        <v>4.1360000000000001E-2</v>
      </c>
      <c r="H305" s="5">
        <f>IFERROR($G305+'Pulse Power'!$R$3,0)</f>
        <v>4.1360000000000001E-2</v>
      </c>
    </row>
    <row r="306" spans="1:8" x14ac:dyDescent="0.25">
      <c r="A306" s="1" t="s">
        <v>14</v>
      </c>
      <c r="B306" s="1" t="s">
        <v>3</v>
      </c>
      <c r="C306" s="1" t="s">
        <v>8</v>
      </c>
      <c r="D306" s="3">
        <v>43709</v>
      </c>
      <c r="E306" s="3">
        <v>44440</v>
      </c>
      <c r="F306" s="1">
        <v>24</v>
      </c>
      <c r="G306" s="5">
        <v>4.369E-2</v>
      </c>
      <c r="H306" s="5">
        <f>IFERROR($G306+'Pulse Power'!$R$3,0)</f>
        <v>4.369E-2</v>
      </c>
    </row>
    <row r="307" spans="1:8" x14ac:dyDescent="0.25">
      <c r="A307" s="1" t="s">
        <v>14</v>
      </c>
      <c r="B307" s="1" t="s">
        <v>3</v>
      </c>
      <c r="C307" s="1" t="s">
        <v>8</v>
      </c>
      <c r="D307" s="3">
        <v>43709</v>
      </c>
      <c r="E307" s="3">
        <v>44621</v>
      </c>
      <c r="F307" s="1">
        <v>30</v>
      </c>
      <c r="G307" s="5">
        <v>4.1529999999999997E-2</v>
      </c>
      <c r="H307" s="5">
        <f>IFERROR($G307+'Pulse Power'!$R$3,0)</f>
        <v>4.1529999999999997E-2</v>
      </c>
    </row>
    <row r="308" spans="1:8" x14ac:dyDescent="0.25">
      <c r="A308" s="1" t="s">
        <v>14</v>
      </c>
      <c r="B308" s="1" t="s">
        <v>3</v>
      </c>
      <c r="C308" s="1" t="s">
        <v>8</v>
      </c>
      <c r="D308" s="3">
        <v>43709</v>
      </c>
      <c r="E308" s="3">
        <v>44805</v>
      </c>
      <c r="F308" s="1">
        <v>36</v>
      </c>
      <c r="G308" s="5">
        <v>4.2529999999999998E-2</v>
      </c>
      <c r="H308" s="5">
        <f>IFERROR($G308+'Pulse Power'!$R$3,0)</f>
        <v>4.2529999999999998E-2</v>
      </c>
    </row>
    <row r="309" spans="1:8" x14ac:dyDescent="0.25">
      <c r="A309" s="1" t="s">
        <v>14</v>
      </c>
      <c r="B309" s="1" t="s">
        <v>3</v>
      </c>
      <c r="C309" s="1" t="s">
        <v>8</v>
      </c>
      <c r="D309" s="3">
        <v>43739</v>
      </c>
      <c r="E309" s="3">
        <v>44105</v>
      </c>
      <c r="F309" s="1">
        <v>12</v>
      </c>
      <c r="G309" s="5">
        <v>4.4850000000000001E-2</v>
      </c>
      <c r="H309" s="5">
        <f>IFERROR($G309+'Pulse Power'!$R$3,0)</f>
        <v>4.4850000000000001E-2</v>
      </c>
    </row>
    <row r="310" spans="1:8" x14ac:dyDescent="0.25">
      <c r="A310" s="1" t="s">
        <v>14</v>
      </c>
      <c r="B310" s="1" t="s">
        <v>3</v>
      </c>
      <c r="C310" s="1" t="s">
        <v>8</v>
      </c>
      <c r="D310" s="3">
        <v>43739</v>
      </c>
      <c r="E310" s="3">
        <v>44287</v>
      </c>
      <c r="F310" s="1">
        <v>18</v>
      </c>
      <c r="G310" s="5">
        <v>4.0989999999999999E-2</v>
      </c>
      <c r="H310" s="5">
        <f>IFERROR($G310+'Pulse Power'!$R$3,0)</f>
        <v>4.0989999999999999E-2</v>
      </c>
    </row>
    <row r="311" spans="1:8" x14ac:dyDescent="0.25">
      <c r="A311" s="1" t="s">
        <v>14</v>
      </c>
      <c r="B311" s="1" t="s">
        <v>3</v>
      </c>
      <c r="C311" s="1" t="s">
        <v>8</v>
      </c>
      <c r="D311" s="3">
        <v>43739</v>
      </c>
      <c r="E311" s="3">
        <v>44470</v>
      </c>
      <c r="F311" s="1">
        <v>24</v>
      </c>
      <c r="G311" s="5">
        <v>4.3520000000000003E-2</v>
      </c>
      <c r="H311" s="5">
        <f>IFERROR($G311+'Pulse Power'!$R$3,0)</f>
        <v>4.3520000000000003E-2</v>
      </c>
    </row>
    <row r="312" spans="1:8" x14ac:dyDescent="0.25">
      <c r="A312" s="1" t="s">
        <v>14</v>
      </c>
      <c r="B312" s="1" t="s">
        <v>3</v>
      </c>
      <c r="C312" s="1" t="s">
        <v>8</v>
      </c>
      <c r="D312" s="3">
        <v>43739</v>
      </c>
      <c r="E312" s="3">
        <v>44652</v>
      </c>
      <c r="F312" s="1">
        <v>30</v>
      </c>
      <c r="G312" s="5">
        <v>4.1279999999999997E-2</v>
      </c>
      <c r="H312" s="5">
        <f>IFERROR($G312+'Pulse Power'!$R$3,0)</f>
        <v>4.1279999999999997E-2</v>
      </c>
    </row>
    <row r="313" spans="1:8" x14ac:dyDescent="0.25">
      <c r="A313" s="1" t="s">
        <v>14</v>
      </c>
      <c r="B313" s="1" t="s">
        <v>3</v>
      </c>
      <c r="C313" s="1" t="s">
        <v>8</v>
      </c>
      <c r="D313" s="3">
        <v>43739</v>
      </c>
      <c r="E313" s="3">
        <v>44835</v>
      </c>
      <c r="F313" s="1">
        <v>36</v>
      </c>
      <c r="G313" s="5">
        <v>4.2380000000000001E-2</v>
      </c>
      <c r="H313" s="5">
        <f>IFERROR($G313+'Pulse Power'!$R$3,0)</f>
        <v>4.2380000000000001E-2</v>
      </c>
    </row>
    <row r="314" spans="1:8" x14ac:dyDescent="0.25">
      <c r="A314" s="1" t="s">
        <v>14</v>
      </c>
      <c r="B314" s="1" t="s">
        <v>3</v>
      </c>
      <c r="C314" s="1" t="s">
        <v>8</v>
      </c>
      <c r="D314" s="3">
        <v>43770</v>
      </c>
      <c r="E314" s="3">
        <v>44136</v>
      </c>
      <c r="F314" s="1">
        <v>12</v>
      </c>
      <c r="G314" s="5">
        <v>4.4740000000000002E-2</v>
      </c>
      <c r="H314" s="5">
        <f>IFERROR($G314+'Pulse Power'!$R$3,0)</f>
        <v>4.4740000000000002E-2</v>
      </c>
    </row>
    <row r="315" spans="1:8" x14ac:dyDescent="0.25">
      <c r="A315" s="1" t="s">
        <v>14</v>
      </c>
      <c r="B315" s="1" t="s">
        <v>3</v>
      </c>
      <c r="C315" s="1" t="s">
        <v>8</v>
      </c>
      <c r="D315" s="3">
        <v>43770</v>
      </c>
      <c r="E315" s="3">
        <v>44317</v>
      </c>
      <c r="F315" s="1">
        <v>18</v>
      </c>
      <c r="G315" s="5">
        <v>4.0910000000000002E-2</v>
      </c>
      <c r="H315" s="5">
        <f>IFERROR($G315+'Pulse Power'!$R$3,0)</f>
        <v>4.0910000000000002E-2</v>
      </c>
    </row>
    <row r="316" spans="1:8" x14ac:dyDescent="0.25">
      <c r="A316" s="1" t="s">
        <v>14</v>
      </c>
      <c r="B316" s="1" t="s">
        <v>3</v>
      </c>
      <c r="C316" s="1" t="s">
        <v>8</v>
      </c>
      <c r="D316" s="3">
        <v>43770</v>
      </c>
      <c r="E316" s="3">
        <v>44501</v>
      </c>
      <c r="F316" s="1">
        <v>24</v>
      </c>
      <c r="G316" s="5">
        <v>4.3380000000000002E-2</v>
      </c>
      <c r="H316" s="5">
        <f>IFERROR($G316+'Pulse Power'!$R$3,0)</f>
        <v>4.3380000000000002E-2</v>
      </c>
    </row>
    <row r="317" spans="1:8" x14ac:dyDescent="0.25">
      <c r="A317" s="1" t="s">
        <v>14</v>
      </c>
      <c r="B317" s="1" t="s">
        <v>3</v>
      </c>
      <c r="C317" s="1" t="s">
        <v>8</v>
      </c>
      <c r="D317" s="3">
        <v>43770</v>
      </c>
      <c r="E317" s="3">
        <v>44682</v>
      </c>
      <c r="F317" s="1">
        <v>30</v>
      </c>
      <c r="G317" s="5">
        <v>4.1180000000000001E-2</v>
      </c>
      <c r="H317" s="5">
        <f>IFERROR($G317+'Pulse Power'!$R$3,0)</f>
        <v>4.1180000000000001E-2</v>
      </c>
    </row>
    <row r="318" spans="1:8" x14ac:dyDescent="0.25">
      <c r="A318" s="1" t="s">
        <v>14</v>
      </c>
      <c r="B318" s="1" t="s">
        <v>3</v>
      </c>
      <c r="C318" s="1" t="s">
        <v>8</v>
      </c>
      <c r="D318" s="3">
        <v>43800</v>
      </c>
      <c r="E318" s="3">
        <v>44166</v>
      </c>
      <c r="F318" s="1">
        <v>12</v>
      </c>
      <c r="G318" s="5">
        <v>4.4749999999999998E-2</v>
      </c>
      <c r="H318" s="5">
        <f>IFERROR($G318+'Pulse Power'!$R$3,0)</f>
        <v>4.4749999999999998E-2</v>
      </c>
    </row>
    <row r="319" spans="1:8" x14ac:dyDescent="0.25">
      <c r="A319" s="1" t="s">
        <v>14</v>
      </c>
      <c r="B319" s="1" t="s">
        <v>3</v>
      </c>
      <c r="C319" s="1" t="s">
        <v>8</v>
      </c>
      <c r="D319" s="3">
        <v>43800</v>
      </c>
      <c r="E319" s="3">
        <v>44348</v>
      </c>
      <c r="F319" s="1">
        <v>18</v>
      </c>
      <c r="G319" s="5">
        <v>4.095E-2</v>
      </c>
      <c r="H319" s="5">
        <f>IFERROR($G319+'Pulse Power'!$R$3,0)</f>
        <v>4.095E-2</v>
      </c>
    </row>
    <row r="320" spans="1:8" x14ac:dyDescent="0.25">
      <c r="A320" s="1" t="s">
        <v>14</v>
      </c>
      <c r="B320" s="1" t="s">
        <v>3</v>
      </c>
      <c r="C320" s="1" t="s">
        <v>8</v>
      </c>
      <c r="D320" s="3">
        <v>43800</v>
      </c>
      <c r="E320" s="3">
        <v>44531</v>
      </c>
      <c r="F320" s="1">
        <v>24</v>
      </c>
      <c r="G320" s="5">
        <v>4.335E-2</v>
      </c>
      <c r="H320" s="5">
        <f>IFERROR($G320+'Pulse Power'!$R$3,0)</f>
        <v>4.335E-2</v>
      </c>
    </row>
    <row r="321" spans="1:8" x14ac:dyDescent="0.25">
      <c r="A321" s="1" t="s">
        <v>14</v>
      </c>
      <c r="B321" s="1" t="s">
        <v>3</v>
      </c>
      <c r="C321" s="1" t="s">
        <v>8</v>
      </c>
      <c r="D321" s="3">
        <v>43800</v>
      </c>
      <c r="E321" s="3">
        <v>44713</v>
      </c>
      <c r="F321" s="1">
        <v>30</v>
      </c>
      <c r="G321" s="5">
        <v>4.1180000000000001E-2</v>
      </c>
      <c r="H321" s="5">
        <f>IFERROR($G321+'Pulse Power'!$R$3,0)</f>
        <v>4.1180000000000001E-2</v>
      </c>
    </row>
    <row r="322" spans="1:8" x14ac:dyDescent="0.25">
      <c r="A322" s="1" t="s">
        <v>14</v>
      </c>
      <c r="B322" s="1" t="s">
        <v>3</v>
      </c>
      <c r="C322" s="1" t="s">
        <v>8</v>
      </c>
      <c r="D322" s="3">
        <v>43831</v>
      </c>
      <c r="E322" s="3">
        <v>44197</v>
      </c>
      <c r="F322" s="1">
        <v>12</v>
      </c>
      <c r="G322" s="5">
        <v>4.4839999999999998E-2</v>
      </c>
      <c r="H322" s="5">
        <f>IFERROR($G322+'Pulse Power'!$R$3,0)</f>
        <v>4.4839999999999998E-2</v>
      </c>
    </row>
    <row r="323" spans="1:8" x14ac:dyDescent="0.25">
      <c r="A323" s="1" t="s">
        <v>14</v>
      </c>
      <c r="B323" s="1" t="s">
        <v>3</v>
      </c>
      <c r="C323" s="1" t="s">
        <v>8</v>
      </c>
      <c r="D323" s="3">
        <v>43831</v>
      </c>
      <c r="E323" s="3">
        <v>44378</v>
      </c>
      <c r="F323" s="1">
        <v>18</v>
      </c>
      <c r="G323" s="5">
        <v>4.147E-2</v>
      </c>
      <c r="H323" s="5">
        <f>IFERROR($G323+'Pulse Power'!$R$3,0)</f>
        <v>4.147E-2</v>
      </c>
    </row>
    <row r="324" spans="1:8" x14ac:dyDescent="0.25">
      <c r="A324" s="1" t="s">
        <v>14</v>
      </c>
      <c r="B324" s="1" t="s">
        <v>3</v>
      </c>
      <c r="C324" s="1" t="s">
        <v>8</v>
      </c>
      <c r="D324" s="3">
        <v>43831</v>
      </c>
      <c r="E324" s="3">
        <v>44562</v>
      </c>
      <c r="F324" s="1">
        <v>24</v>
      </c>
      <c r="G324" s="5">
        <v>4.333E-2</v>
      </c>
      <c r="H324" s="5">
        <f>IFERROR($G324+'Pulse Power'!$R$3,0)</f>
        <v>4.333E-2</v>
      </c>
    </row>
    <row r="325" spans="1:8" x14ac:dyDescent="0.25">
      <c r="A325" s="1" t="s">
        <v>14</v>
      </c>
      <c r="B325" s="1" t="s">
        <v>3</v>
      </c>
      <c r="C325" s="1" t="s">
        <v>8</v>
      </c>
      <c r="D325" s="3">
        <v>43831</v>
      </c>
      <c r="E325" s="3">
        <v>44743</v>
      </c>
      <c r="F325" s="1">
        <v>30</v>
      </c>
      <c r="G325" s="5">
        <v>4.1419999999999998E-2</v>
      </c>
      <c r="H325" s="5">
        <f>IFERROR($G325+'Pulse Power'!$R$3,0)</f>
        <v>4.1419999999999998E-2</v>
      </c>
    </row>
    <row r="326" spans="1:8" x14ac:dyDescent="0.25">
      <c r="A326" s="1" t="s">
        <v>14</v>
      </c>
      <c r="B326" s="1" t="s">
        <v>5</v>
      </c>
      <c r="C326" s="1" t="s">
        <v>7</v>
      </c>
      <c r="D326" s="3">
        <v>43678</v>
      </c>
      <c r="E326" s="3">
        <v>44044</v>
      </c>
      <c r="F326" s="1">
        <v>12</v>
      </c>
      <c r="G326" s="5">
        <v>4.1340000000000002E-2</v>
      </c>
      <c r="H326" s="5">
        <f>IFERROR($G326+'Pulse Power'!$R$3,0)</f>
        <v>4.1340000000000002E-2</v>
      </c>
    </row>
    <row r="327" spans="1:8" x14ac:dyDescent="0.25">
      <c r="A327" s="1" t="s">
        <v>14</v>
      </c>
      <c r="B327" s="1" t="s">
        <v>5</v>
      </c>
      <c r="C327" s="1" t="s">
        <v>7</v>
      </c>
      <c r="D327" s="3">
        <v>43678</v>
      </c>
      <c r="E327" s="3">
        <v>44228</v>
      </c>
      <c r="F327" s="1">
        <v>18</v>
      </c>
      <c r="G327" s="5">
        <v>4.3040000000000002E-2</v>
      </c>
      <c r="H327" s="5">
        <f>IFERROR($G327+'Pulse Power'!$R$3,0)</f>
        <v>4.3040000000000002E-2</v>
      </c>
    </row>
    <row r="328" spans="1:8" x14ac:dyDescent="0.25">
      <c r="A328" s="1" t="s">
        <v>14</v>
      </c>
      <c r="B328" s="1" t="s">
        <v>5</v>
      </c>
      <c r="C328" s="1" t="s">
        <v>7</v>
      </c>
      <c r="D328" s="3">
        <v>43678</v>
      </c>
      <c r="E328" s="3">
        <v>44409</v>
      </c>
      <c r="F328" s="1">
        <v>24</v>
      </c>
      <c r="G328" s="5">
        <v>4.2229999999999997E-2</v>
      </c>
      <c r="H328" s="5">
        <f>IFERROR($G328+'Pulse Power'!$R$3,0)</f>
        <v>4.2229999999999997E-2</v>
      </c>
    </row>
    <row r="329" spans="1:8" x14ac:dyDescent="0.25">
      <c r="A329" s="1" t="s">
        <v>14</v>
      </c>
      <c r="B329" s="1" t="s">
        <v>5</v>
      </c>
      <c r="C329" s="1" t="s">
        <v>7</v>
      </c>
      <c r="D329" s="3">
        <v>43678</v>
      </c>
      <c r="E329" s="3">
        <v>44593</v>
      </c>
      <c r="F329" s="1">
        <v>30</v>
      </c>
      <c r="G329" s="5">
        <v>4.2340000000000003E-2</v>
      </c>
      <c r="H329" s="5">
        <f>IFERROR($G329+'Pulse Power'!$R$3,0)</f>
        <v>4.2340000000000003E-2</v>
      </c>
    </row>
    <row r="330" spans="1:8" x14ac:dyDescent="0.25">
      <c r="A330" s="1" t="s">
        <v>14</v>
      </c>
      <c r="B330" s="1" t="s">
        <v>5</v>
      </c>
      <c r="C330" s="1" t="s">
        <v>7</v>
      </c>
      <c r="D330" s="3">
        <v>43678</v>
      </c>
      <c r="E330" s="3">
        <v>44774</v>
      </c>
      <c r="F330" s="1">
        <v>36</v>
      </c>
      <c r="G330" s="5">
        <v>4.1599999999999998E-2</v>
      </c>
      <c r="H330" s="5">
        <f>IFERROR($G330+'Pulse Power'!$R$3,0)</f>
        <v>4.1599999999999998E-2</v>
      </c>
    </row>
    <row r="331" spans="1:8" x14ac:dyDescent="0.25">
      <c r="A331" s="1" t="s">
        <v>14</v>
      </c>
      <c r="B331" s="1" t="s">
        <v>5</v>
      </c>
      <c r="C331" s="1" t="s">
        <v>7</v>
      </c>
      <c r="D331" s="3">
        <v>43709</v>
      </c>
      <c r="E331" s="3">
        <v>44075</v>
      </c>
      <c r="F331" s="1">
        <v>12</v>
      </c>
      <c r="G331" s="5">
        <v>4.4350000000000001E-2</v>
      </c>
      <c r="H331" s="5">
        <f>IFERROR($G331+'Pulse Power'!$R$3,0)</f>
        <v>4.4350000000000001E-2</v>
      </c>
    </row>
    <row r="332" spans="1:8" x14ac:dyDescent="0.25">
      <c r="A332" s="1" t="s">
        <v>14</v>
      </c>
      <c r="B332" s="1" t="s">
        <v>5</v>
      </c>
      <c r="C332" s="1" t="s">
        <v>7</v>
      </c>
      <c r="D332" s="3">
        <v>43709</v>
      </c>
      <c r="E332" s="3">
        <v>44256</v>
      </c>
      <c r="F332" s="1">
        <v>18</v>
      </c>
      <c r="G332" s="5">
        <v>4.1270000000000001E-2</v>
      </c>
      <c r="H332" s="5">
        <f>IFERROR($G332+'Pulse Power'!$R$3,0)</f>
        <v>4.1270000000000001E-2</v>
      </c>
    </row>
    <row r="333" spans="1:8" x14ac:dyDescent="0.25">
      <c r="A333" s="1" t="s">
        <v>14</v>
      </c>
      <c r="B333" s="1" t="s">
        <v>5</v>
      </c>
      <c r="C333" s="1" t="s">
        <v>7</v>
      </c>
      <c r="D333" s="3">
        <v>43709</v>
      </c>
      <c r="E333" s="3">
        <v>44440</v>
      </c>
      <c r="F333" s="1">
        <v>24</v>
      </c>
      <c r="G333" s="5">
        <v>4.3150000000000001E-2</v>
      </c>
      <c r="H333" s="5">
        <f>IFERROR($G333+'Pulse Power'!$R$3,0)</f>
        <v>4.3150000000000001E-2</v>
      </c>
    </row>
    <row r="334" spans="1:8" x14ac:dyDescent="0.25">
      <c r="A334" s="1" t="s">
        <v>14</v>
      </c>
      <c r="B334" s="1" t="s">
        <v>5</v>
      </c>
      <c r="C334" s="1" t="s">
        <v>7</v>
      </c>
      <c r="D334" s="3">
        <v>43709</v>
      </c>
      <c r="E334" s="3">
        <v>44621</v>
      </c>
      <c r="F334" s="1">
        <v>30</v>
      </c>
      <c r="G334" s="5">
        <v>4.1270000000000001E-2</v>
      </c>
      <c r="H334" s="5">
        <f>IFERROR($G334+'Pulse Power'!$R$3,0)</f>
        <v>4.1270000000000001E-2</v>
      </c>
    </row>
    <row r="335" spans="1:8" x14ac:dyDescent="0.25">
      <c r="A335" s="1" t="s">
        <v>14</v>
      </c>
      <c r="B335" s="1" t="s">
        <v>5</v>
      </c>
      <c r="C335" s="1" t="s">
        <v>7</v>
      </c>
      <c r="D335" s="3">
        <v>43709</v>
      </c>
      <c r="E335" s="3">
        <v>44805</v>
      </c>
      <c r="F335" s="1">
        <v>36</v>
      </c>
      <c r="G335" s="5">
        <v>4.2040000000000001E-2</v>
      </c>
      <c r="H335" s="5">
        <f>IFERROR($G335+'Pulse Power'!$R$3,0)</f>
        <v>4.2040000000000001E-2</v>
      </c>
    </row>
    <row r="336" spans="1:8" x14ac:dyDescent="0.25">
      <c r="A336" s="1" t="s">
        <v>14</v>
      </c>
      <c r="B336" s="1" t="s">
        <v>5</v>
      </c>
      <c r="C336" s="1" t="s">
        <v>7</v>
      </c>
      <c r="D336" s="3">
        <v>43739</v>
      </c>
      <c r="E336" s="3">
        <v>44105</v>
      </c>
      <c r="F336" s="1">
        <v>12</v>
      </c>
      <c r="G336" s="5">
        <v>4.4200000000000003E-2</v>
      </c>
      <c r="H336" s="5">
        <f>IFERROR($G336+'Pulse Power'!$R$3,0)</f>
        <v>4.4200000000000003E-2</v>
      </c>
    </row>
    <row r="337" spans="1:8" x14ac:dyDescent="0.25">
      <c r="A337" s="1" t="s">
        <v>14</v>
      </c>
      <c r="B337" s="1" t="s">
        <v>5</v>
      </c>
      <c r="C337" s="1" t="s">
        <v>7</v>
      </c>
      <c r="D337" s="3">
        <v>43739</v>
      </c>
      <c r="E337" s="3">
        <v>44287</v>
      </c>
      <c r="F337" s="1">
        <v>18</v>
      </c>
      <c r="G337" s="5">
        <v>4.0930000000000001E-2</v>
      </c>
      <c r="H337" s="5">
        <f>IFERROR($G337+'Pulse Power'!$R$3,0)</f>
        <v>4.0930000000000001E-2</v>
      </c>
    </row>
    <row r="338" spans="1:8" x14ac:dyDescent="0.25">
      <c r="A338" s="1" t="s">
        <v>14</v>
      </c>
      <c r="B338" s="1" t="s">
        <v>5</v>
      </c>
      <c r="C338" s="1" t="s">
        <v>7</v>
      </c>
      <c r="D338" s="3">
        <v>43739</v>
      </c>
      <c r="E338" s="3">
        <v>44470</v>
      </c>
      <c r="F338" s="1">
        <v>24</v>
      </c>
      <c r="G338" s="5">
        <v>4.2970000000000001E-2</v>
      </c>
      <c r="H338" s="5">
        <f>IFERROR($G338+'Pulse Power'!$R$3,0)</f>
        <v>4.2970000000000001E-2</v>
      </c>
    </row>
    <row r="339" spans="1:8" x14ac:dyDescent="0.25">
      <c r="A339" s="1" t="s">
        <v>14</v>
      </c>
      <c r="B339" s="1" t="s">
        <v>5</v>
      </c>
      <c r="C339" s="1" t="s">
        <v>7</v>
      </c>
      <c r="D339" s="3">
        <v>43739</v>
      </c>
      <c r="E339" s="3">
        <v>44652</v>
      </c>
      <c r="F339" s="1">
        <v>30</v>
      </c>
      <c r="G339" s="5">
        <v>4.1029999999999997E-2</v>
      </c>
      <c r="H339" s="5">
        <f>IFERROR($G339+'Pulse Power'!$R$3,0)</f>
        <v>4.1029999999999997E-2</v>
      </c>
    </row>
    <row r="340" spans="1:8" x14ac:dyDescent="0.25">
      <c r="A340" s="1" t="s">
        <v>14</v>
      </c>
      <c r="B340" s="1" t="s">
        <v>5</v>
      </c>
      <c r="C340" s="1" t="s">
        <v>7</v>
      </c>
      <c r="D340" s="3">
        <v>43739</v>
      </c>
      <c r="E340" s="3">
        <v>44835</v>
      </c>
      <c r="F340" s="1">
        <v>36</v>
      </c>
      <c r="G340" s="5">
        <v>4.1889999999999997E-2</v>
      </c>
      <c r="H340" s="5">
        <f>IFERROR($G340+'Pulse Power'!$R$3,0)</f>
        <v>4.1889999999999997E-2</v>
      </c>
    </row>
    <row r="341" spans="1:8" x14ac:dyDescent="0.25">
      <c r="A341" s="1" t="s">
        <v>14</v>
      </c>
      <c r="B341" s="1" t="s">
        <v>5</v>
      </c>
      <c r="C341" s="1" t="s">
        <v>7</v>
      </c>
      <c r="D341" s="3">
        <v>43770</v>
      </c>
      <c r="E341" s="3">
        <v>44136</v>
      </c>
      <c r="F341" s="1">
        <v>12</v>
      </c>
      <c r="G341" s="5">
        <v>4.4069999999999998E-2</v>
      </c>
      <c r="H341" s="5">
        <f>IFERROR($G341+'Pulse Power'!$R$3,0)</f>
        <v>4.4069999999999998E-2</v>
      </c>
    </row>
    <row r="342" spans="1:8" x14ac:dyDescent="0.25">
      <c r="A342" s="1" t="s">
        <v>14</v>
      </c>
      <c r="B342" s="1" t="s">
        <v>5</v>
      </c>
      <c r="C342" s="1" t="s">
        <v>7</v>
      </c>
      <c r="D342" s="3">
        <v>43770</v>
      </c>
      <c r="E342" s="3">
        <v>44317</v>
      </c>
      <c r="F342" s="1">
        <v>18</v>
      </c>
      <c r="G342" s="5">
        <v>4.0829999999999998E-2</v>
      </c>
      <c r="H342" s="5">
        <f>IFERROR($G342+'Pulse Power'!$R$3,0)</f>
        <v>4.0829999999999998E-2</v>
      </c>
    </row>
    <row r="343" spans="1:8" x14ac:dyDescent="0.25">
      <c r="A343" s="1" t="s">
        <v>14</v>
      </c>
      <c r="B343" s="1" t="s">
        <v>5</v>
      </c>
      <c r="C343" s="1" t="s">
        <v>7</v>
      </c>
      <c r="D343" s="3">
        <v>43770</v>
      </c>
      <c r="E343" s="3">
        <v>44501</v>
      </c>
      <c r="F343" s="1">
        <v>24</v>
      </c>
      <c r="G343" s="5">
        <v>4.2799999999999998E-2</v>
      </c>
      <c r="H343" s="5">
        <f>IFERROR($G343+'Pulse Power'!$R$3,0)</f>
        <v>4.2799999999999998E-2</v>
      </c>
    </row>
    <row r="344" spans="1:8" x14ac:dyDescent="0.25">
      <c r="A344" s="1" t="s">
        <v>14</v>
      </c>
      <c r="B344" s="1" t="s">
        <v>5</v>
      </c>
      <c r="C344" s="1" t="s">
        <v>7</v>
      </c>
      <c r="D344" s="3">
        <v>43770</v>
      </c>
      <c r="E344" s="3">
        <v>44682</v>
      </c>
      <c r="F344" s="1">
        <v>30</v>
      </c>
      <c r="G344" s="5">
        <v>4.0910000000000002E-2</v>
      </c>
      <c r="H344" s="5">
        <f>IFERROR($G344+'Pulse Power'!$R$3,0)</f>
        <v>4.0910000000000002E-2</v>
      </c>
    </row>
    <row r="345" spans="1:8" x14ac:dyDescent="0.25">
      <c r="A345" s="1" t="s">
        <v>14</v>
      </c>
      <c r="B345" s="1" t="s">
        <v>5</v>
      </c>
      <c r="C345" s="1" t="s">
        <v>7</v>
      </c>
      <c r="D345" s="3">
        <v>43800</v>
      </c>
      <c r="E345" s="3">
        <v>44166</v>
      </c>
      <c r="F345" s="1">
        <v>12</v>
      </c>
      <c r="G345" s="5">
        <v>4.4060000000000002E-2</v>
      </c>
      <c r="H345" s="5">
        <f>IFERROR($G345+'Pulse Power'!$R$3,0)</f>
        <v>4.4060000000000002E-2</v>
      </c>
    </row>
    <row r="346" spans="1:8" x14ac:dyDescent="0.25">
      <c r="A346" s="1" t="s">
        <v>14</v>
      </c>
      <c r="B346" s="1" t="s">
        <v>5</v>
      </c>
      <c r="C346" s="1" t="s">
        <v>7</v>
      </c>
      <c r="D346" s="3">
        <v>43800</v>
      </c>
      <c r="E346" s="3">
        <v>44348</v>
      </c>
      <c r="F346" s="1">
        <v>18</v>
      </c>
      <c r="G346" s="5">
        <v>4.086E-2</v>
      </c>
      <c r="H346" s="5">
        <f>IFERROR($G346+'Pulse Power'!$R$3,0)</f>
        <v>4.086E-2</v>
      </c>
    </row>
    <row r="347" spans="1:8" x14ac:dyDescent="0.25">
      <c r="A347" s="1" t="s">
        <v>14</v>
      </c>
      <c r="B347" s="1" t="s">
        <v>5</v>
      </c>
      <c r="C347" s="1" t="s">
        <v>7</v>
      </c>
      <c r="D347" s="3">
        <v>43800</v>
      </c>
      <c r="E347" s="3">
        <v>44531</v>
      </c>
      <c r="F347" s="1">
        <v>24</v>
      </c>
      <c r="G347" s="5">
        <v>4.2770000000000002E-2</v>
      </c>
      <c r="H347" s="5">
        <f>IFERROR($G347+'Pulse Power'!$R$3,0)</f>
        <v>4.2770000000000002E-2</v>
      </c>
    </row>
    <row r="348" spans="1:8" x14ac:dyDescent="0.25">
      <c r="A348" s="1" t="s">
        <v>14</v>
      </c>
      <c r="B348" s="1" t="s">
        <v>5</v>
      </c>
      <c r="C348" s="1" t="s">
        <v>7</v>
      </c>
      <c r="D348" s="3">
        <v>43800</v>
      </c>
      <c r="E348" s="3">
        <v>44713</v>
      </c>
      <c r="F348" s="1">
        <v>30</v>
      </c>
      <c r="G348" s="5">
        <v>4.0890000000000003E-2</v>
      </c>
      <c r="H348" s="5">
        <f>IFERROR($G348+'Pulse Power'!$R$3,0)</f>
        <v>4.0890000000000003E-2</v>
      </c>
    </row>
    <row r="349" spans="1:8" x14ac:dyDescent="0.25">
      <c r="A349" s="1" t="s">
        <v>14</v>
      </c>
      <c r="B349" s="1" t="s">
        <v>5</v>
      </c>
      <c r="C349" s="1" t="s">
        <v>7</v>
      </c>
      <c r="D349" s="3">
        <v>43831</v>
      </c>
      <c r="E349" s="3">
        <v>44197</v>
      </c>
      <c r="F349" s="1">
        <v>12</v>
      </c>
      <c r="G349" s="5">
        <v>4.4170000000000001E-2</v>
      </c>
      <c r="H349" s="5">
        <f>IFERROR($G349+'Pulse Power'!$R$3,0)</f>
        <v>4.4170000000000001E-2</v>
      </c>
    </row>
    <row r="350" spans="1:8" x14ac:dyDescent="0.25">
      <c r="A350" s="1" t="s">
        <v>14</v>
      </c>
      <c r="B350" s="1" t="s">
        <v>5</v>
      </c>
      <c r="C350" s="1" t="s">
        <v>7</v>
      </c>
      <c r="D350" s="3">
        <v>43831</v>
      </c>
      <c r="E350" s="3">
        <v>44378</v>
      </c>
      <c r="F350" s="1">
        <v>18</v>
      </c>
      <c r="G350" s="5">
        <v>4.1309999999999999E-2</v>
      </c>
      <c r="H350" s="5">
        <f>IFERROR($G350+'Pulse Power'!$R$3,0)</f>
        <v>4.1309999999999999E-2</v>
      </c>
    </row>
    <row r="351" spans="1:8" x14ac:dyDescent="0.25">
      <c r="A351" s="1" t="s">
        <v>14</v>
      </c>
      <c r="B351" s="1" t="s">
        <v>5</v>
      </c>
      <c r="C351" s="1" t="s">
        <v>7</v>
      </c>
      <c r="D351" s="3">
        <v>43831</v>
      </c>
      <c r="E351" s="3">
        <v>44562</v>
      </c>
      <c r="F351" s="1">
        <v>24</v>
      </c>
      <c r="G351" s="5">
        <v>4.274E-2</v>
      </c>
      <c r="H351" s="5">
        <f>IFERROR($G351+'Pulse Power'!$R$3,0)</f>
        <v>4.274E-2</v>
      </c>
    </row>
    <row r="352" spans="1:8" x14ac:dyDescent="0.25">
      <c r="A352" s="1" t="s">
        <v>14</v>
      </c>
      <c r="B352" s="1" t="s">
        <v>5</v>
      </c>
      <c r="C352" s="1" t="s">
        <v>7</v>
      </c>
      <c r="D352" s="3">
        <v>43831</v>
      </c>
      <c r="E352" s="3">
        <v>44743</v>
      </c>
      <c r="F352" s="1">
        <v>30</v>
      </c>
      <c r="G352" s="5">
        <v>4.1090000000000002E-2</v>
      </c>
      <c r="H352" s="5">
        <f>IFERROR($G352+'Pulse Power'!$R$3,0)</f>
        <v>4.1090000000000002E-2</v>
      </c>
    </row>
    <row r="353" spans="1:8" x14ac:dyDescent="0.25">
      <c r="A353" s="1" t="s">
        <v>14</v>
      </c>
      <c r="B353" s="1" t="s">
        <v>5</v>
      </c>
      <c r="C353" s="1" t="s">
        <v>9</v>
      </c>
      <c r="D353" s="3">
        <v>43678</v>
      </c>
      <c r="E353" s="3">
        <v>44044</v>
      </c>
      <c r="F353" s="1">
        <v>12</v>
      </c>
      <c r="G353" s="5">
        <v>4.8300000000000003E-2</v>
      </c>
      <c r="H353" s="5">
        <f>IFERROR($G353+'Pulse Power'!$R$3,0)</f>
        <v>4.8300000000000003E-2</v>
      </c>
    </row>
    <row r="354" spans="1:8" x14ac:dyDescent="0.25">
      <c r="A354" s="1" t="s">
        <v>14</v>
      </c>
      <c r="B354" s="1" t="s">
        <v>5</v>
      </c>
      <c r="C354" s="1" t="s">
        <v>9</v>
      </c>
      <c r="D354" s="3">
        <v>43678</v>
      </c>
      <c r="E354" s="3">
        <v>44228</v>
      </c>
      <c r="F354" s="1">
        <v>18</v>
      </c>
      <c r="G354" s="5">
        <v>5.1409999999999997E-2</v>
      </c>
      <c r="H354" s="5">
        <f>IFERROR($G354+'Pulse Power'!$R$3,0)</f>
        <v>5.1409999999999997E-2</v>
      </c>
    </row>
    <row r="355" spans="1:8" x14ac:dyDescent="0.25">
      <c r="A355" s="1" t="s">
        <v>14</v>
      </c>
      <c r="B355" s="1" t="s">
        <v>5</v>
      </c>
      <c r="C355" s="1" t="s">
        <v>9</v>
      </c>
      <c r="D355" s="3">
        <v>43678</v>
      </c>
      <c r="E355" s="3">
        <v>44409</v>
      </c>
      <c r="F355" s="1">
        <v>24</v>
      </c>
      <c r="G355" s="5">
        <v>5.0459999999999998E-2</v>
      </c>
      <c r="H355" s="5">
        <f>IFERROR($G355+'Pulse Power'!$R$3,0)</f>
        <v>5.0459999999999998E-2</v>
      </c>
    </row>
    <row r="356" spans="1:8" x14ac:dyDescent="0.25">
      <c r="A356" s="1" t="s">
        <v>14</v>
      </c>
      <c r="B356" s="1" t="s">
        <v>5</v>
      </c>
      <c r="C356" s="1" t="s">
        <v>9</v>
      </c>
      <c r="D356" s="3">
        <v>43678</v>
      </c>
      <c r="E356" s="3">
        <v>44593</v>
      </c>
      <c r="F356" s="1">
        <v>30</v>
      </c>
      <c r="G356" s="5">
        <v>5.0970000000000001E-2</v>
      </c>
      <c r="H356" s="5">
        <f>IFERROR($G356+'Pulse Power'!$R$3,0)</f>
        <v>5.0970000000000001E-2</v>
      </c>
    </row>
    <row r="357" spans="1:8" x14ac:dyDescent="0.25">
      <c r="A357" s="1" t="s">
        <v>14</v>
      </c>
      <c r="B357" s="1" t="s">
        <v>5</v>
      </c>
      <c r="C357" s="1" t="s">
        <v>9</v>
      </c>
      <c r="D357" s="3">
        <v>43678</v>
      </c>
      <c r="E357" s="3">
        <v>44774</v>
      </c>
      <c r="F357" s="1">
        <v>36</v>
      </c>
      <c r="G357" s="5">
        <v>5.0070000000000003E-2</v>
      </c>
      <c r="H357" s="5">
        <f>IFERROR($G357+'Pulse Power'!$R$3,0)</f>
        <v>5.0070000000000003E-2</v>
      </c>
    </row>
    <row r="358" spans="1:8" x14ac:dyDescent="0.25">
      <c r="A358" s="1" t="s">
        <v>14</v>
      </c>
      <c r="B358" s="1" t="s">
        <v>5</v>
      </c>
      <c r="C358" s="1" t="s">
        <v>9</v>
      </c>
      <c r="D358" s="3">
        <v>43709</v>
      </c>
      <c r="E358" s="3">
        <v>44075</v>
      </c>
      <c r="F358" s="1">
        <v>12</v>
      </c>
      <c r="G358" s="5">
        <v>5.373E-2</v>
      </c>
      <c r="H358" s="5">
        <f>IFERROR($G358+'Pulse Power'!$R$3,0)</f>
        <v>5.373E-2</v>
      </c>
    </row>
    <row r="359" spans="1:8" x14ac:dyDescent="0.25">
      <c r="A359" s="1" t="s">
        <v>14</v>
      </c>
      <c r="B359" s="1" t="s">
        <v>5</v>
      </c>
      <c r="C359" s="1" t="s">
        <v>9</v>
      </c>
      <c r="D359" s="3">
        <v>43709</v>
      </c>
      <c r="E359" s="3">
        <v>44256</v>
      </c>
      <c r="F359" s="1">
        <v>18</v>
      </c>
      <c r="G359" s="5">
        <v>4.897E-2</v>
      </c>
      <c r="H359" s="5">
        <f>IFERROR($G359+'Pulse Power'!$R$3,0)</f>
        <v>4.897E-2</v>
      </c>
    </row>
    <row r="360" spans="1:8" x14ac:dyDescent="0.25">
      <c r="A360" s="1" t="s">
        <v>14</v>
      </c>
      <c r="B360" s="1" t="s">
        <v>5</v>
      </c>
      <c r="C360" s="1" t="s">
        <v>9</v>
      </c>
      <c r="D360" s="3">
        <v>43709</v>
      </c>
      <c r="E360" s="3">
        <v>44440</v>
      </c>
      <c r="F360" s="1">
        <v>24</v>
      </c>
      <c r="G360" s="5">
        <v>5.2310000000000002E-2</v>
      </c>
      <c r="H360" s="5">
        <f>IFERROR($G360+'Pulse Power'!$R$3,0)</f>
        <v>5.2310000000000002E-2</v>
      </c>
    </row>
    <row r="361" spans="1:8" x14ac:dyDescent="0.25">
      <c r="A361" s="1" t="s">
        <v>14</v>
      </c>
      <c r="B361" s="1" t="s">
        <v>5</v>
      </c>
      <c r="C361" s="1" t="s">
        <v>9</v>
      </c>
      <c r="D361" s="3">
        <v>43709</v>
      </c>
      <c r="E361" s="3">
        <v>44621</v>
      </c>
      <c r="F361" s="1">
        <v>30</v>
      </c>
      <c r="G361" s="5">
        <v>4.9509999999999998E-2</v>
      </c>
      <c r="H361" s="5">
        <f>IFERROR($G361+'Pulse Power'!$R$3,0)</f>
        <v>4.9509999999999998E-2</v>
      </c>
    </row>
    <row r="362" spans="1:8" x14ac:dyDescent="0.25">
      <c r="A362" s="1" t="s">
        <v>14</v>
      </c>
      <c r="B362" s="1" t="s">
        <v>5</v>
      </c>
      <c r="C362" s="1" t="s">
        <v>9</v>
      </c>
      <c r="D362" s="3">
        <v>43709</v>
      </c>
      <c r="E362" s="3">
        <v>44805</v>
      </c>
      <c r="F362" s="1">
        <v>36</v>
      </c>
      <c r="G362" s="5">
        <v>5.1020000000000003E-2</v>
      </c>
      <c r="H362" s="5">
        <f>IFERROR($G362+'Pulse Power'!$R$3,0)</f>
        <v>5.1020000000000003E-2</v>
      </c>
    </row>
    <row r="363" spans="1:8" x14ac:dyDescent="0.25">
      <c r="A363" s="1" t="s">
        <v>14</v>
      </c>
      <c r="B363" s="1" t="s">
        <v>5</v>
      </c>
      <c r="C363" s="1" t="s">
        <v>9</v>
      </c>
      <c r="D363" s="3">
        <v>43739</v>
      </c>
      <c r="E363" s="3">
        <v>44105</v>
      </c>
      <c r="F363" s="1">
        <v>12</v>
      </c>
      <c r="G363" s="5">
        <v>5.3629999999999997E-2</v>
      </c>
      <c r="H363" s="5">
        <f>IFERROR($G363+'Pulse Power'!$R$3,0)</f>
        <v>5.3629999999999997E-2</v>
      </c>
    </row>
    <row r="364" spans="1:8" x14ac:dyDescent="0.25">
      <c r="A364" s="1" t="s">
        <v>14</v>
      </c>
      <c r="B364" s="1" t="s">
        <v>5</v>
      </c>
      <c r="C364" s="1" t="s">
        <v>9</v>
      </c>
      <c r="D364" s="3">
        <v>43739</v>
      </c>
      <c r="E364" s="3">
        <v>44287</v>
      </c>
      <c r="F364" s="1">
        <v>18</v>
      </c>
      <c r="G364" s="5">
        <v>4.8649999999999999E-2</v>
      </c>
      <c r="H364" s="5">
        <f>IFERROR($G364+'Pulse Power'!$R$3,0)</f>
        <v>4.8649999999999999E-2</v>
      </c>
    </row>
    <row r="365" spans="1:8" x14ac:dyDescent="0.25">
      <c r="A365" s="1" t="s">
        <v>14</v>
      </c>
      <c r="B365" s="1" t="s">
        <v>5</v>
      </c>
      <c r="C365" s="1" t="s">
        <v>9</v>
      </c>
      <c r="D365" s="3">
        <v>43739</v>
      </c>
      <c r="E365" s="3">
        <v>44470</v>
      </c>
      <c r="F365" s="1">
        <v>24</v>
      </c>
      <c r="G365" s="5">
        <v>5.2139999999999999E-2</v>
      </c>
      <c r="H365" s="5">
        <f>IFERROR($G365+'Pulse Power'!$R$3,0)</f>
        <v>5.2139999999999999E-2</v>
      </c>
    </row>
    <row r="366" spans="1:8" x14ac:dyDescent="0.25">
      <c r="A366" s="1" t="s">
        <v>14</v>
      </c>
      <c r="B366" s="1" t="s">
        <v>5</v>
      </c>
      <c r="C366" s="1" t="s">
        <v>9</v>
      </c>
      <c r="D366" s="3">
        <v>43739</v>
      </c>
      <c r="E366" s="3">
        <v>44652</v>
      </c>
      <c r="F366" s="1">
        <v>30</v>
      </c>
      <c r="G366" s="5">
        <v>4.931E-2</v>
      </c>
      <c r="H366" s="5">
        <f>IFERROR($G366+'Pulse Power'!$R$3,0)</f>
        <v>4.931E-2</v>
      </c>
    </row>
    <row r="367" spans="1:8" x14ac:dyDescent="0.25">
      <c r="A367" s="1" t="s">
        <v>14</v>
      </c>
      <c r="B367" s="1" t="s">
        <v>5</v>
      </c>
      <c r="C367" s="1" t="s">
        <v>9</v>
      </c>
      <c r="D367" s="3">
        <v>43739</v>
      </c>
      <c r="E367" s="3">
        <v>44835</v>
      </c>
      <c r="F367" s="1">
        <v>36</v>
      </c>
      <c r="G367" s="5">
        <v>5.0869999999999999E-2</v>
      </c>
      <c r="H367" s="5">
        <f>IFERROR($G367+'Pulse Power'!$R$3,0)</f>
        <v>5.0869999999999999E-2</v>
      </c>
    </row>
    <row r="368" spans="1:8" x14ac:dyDescent="0.25">
      <c r="A368" s="1" t="s">
        <v>14</v>
      </c>
      <c r="B368" s="1" t="s">
        <v>5</v>
      </c>
      <c r="C368" s="1" t="s">
        <v>9</v>
      </c>
      <c r="D368" s="3">
        <v>43770</v>
      </c>
      <c r="E368" s="3">
        <v>44136</v>
      </c>
      <c r="F368" s="1">
        <v>12</v>
      </c>
      <c r="G368" s="5">
        <v>5.3560000000000003E-2</v>
      </c>
      <c r="H368" s="5">
        <f>IFERROR($G368+'Pulse Power'!$R$3,0)</f>
        <v>5.3560000000000003E-2</v>
      </c>
    </row>
    <row r="369" spans="1:8" x14ac:dyDescent="0.25">
      <c r="A369" s="1" t="s">
        <v>14</v>
      </c>
      <c r="B369" s="1" t="s">
        <v>5</v>
      </c>
      <c r="C369" s="1" t="s">
        <v>9</v>
      </c>
      <c r="D369" s="3">
        <v>43770</v>
      </c>
      <c r="E369" s="3">
        <v>44317</v>
      </c>
      <c r="F369" s="1">
        <v>18</v>
      </c>
      <c r="G369" s="5">
        <v>4.8649999999999999E-2</v>
      </c>
      <c r="H369" s="5">
        <f>IFERROR($G369+'Pulse Power'!$R$3,0)</f>
        <v>4.8649999999999999E-2</v>
      </c>
    </row>
    <row r="370" spans="1:8" x14ac:dyDescent="0.25">
      <c r="A370" s="1" t="s">
        <v>14</v>
      </c>
      <c r="B370" s="1" t="s">
        <v>5</v>
      </c>
      <c r="C370" s="1" t="s">
        <v>9</v>
      </c>
      <c r="D370" s="3">
        <v>43770</v>
      </c>
      <c r="E370" s="3">
        <v>44501</v>
      </c>
      <c r="F370" s="1">
        <v>24</v>
      </c>
      <c r="G370" s="5">
        <v>5.2019999999999997E-2</v>
      </c>
      <c r="H370" s="5">
        <f>IFERROR($G370+'Pulse Power'!$R$3,0)</f>
        <v>5.2019999999999997E-2</v>
      </c>
    </row>
    <row r="371" spans="1:8" x14ac:dyDescent="0.25">
      <c r="A371" s="1" t="s">
        <v>14</v>
      </c>
      <c r="B371" s="1" t="s">
        <v>5</v>
      </c>
      <c r="C371" s="1" t="s">
        <v>9</v>
      </c>
      <c r="D371" s="3">
        <v>43770</v>
      </c>
      <c r="E371" s="3">
        <v>44682</v>
      </c>
      <c r="F371" s="1">
        <v>30</v>
      </c>
      <c r="G371" s="5">
        <v>4.9279999999999997E-2</v>
      </c>
      <c r="H371" s="5">
        <f>IFERROR($G371+'Pulse Power'!$R$3,0)</f>
        <v>4.9279999999999997E-2</v>
      </c>
    </row>
    <row r="372" spans="1:8" x14ac:dyDescent="0.25">
      <c r="A372" s="1" t="s">
        <v>14</v>
      </c>
      <c r="B372" s="1" t="s">
        <v>5</v>
      </c>
      <c r="C372" s="1" t="s">
        <v>9</v>
      </c>
      <c r="D372" s="3">
        <v>43800</v>
      </c>
      <c r="E372" s="3">
        <v>44166</v>
      </c>
      <c r="F372" s="1">
        <v>12</v>
      </c>
      <c r="G372" s="5">
        <v>5.3600000000000002E-2</v>
      </c>
      <c r="H372" s="5">
        <f>IFERROR($G372+'Pulse Power'!$R$3,0)</f>
        <v>5.3600000000000002E-2</v>
      </c>
    </row>
    <row r="373" spans="1:8" x14ac:dyDescent="0.25">
      <c r="A373" s="1" t="s">
        <v>14</v>
      </c>
      <c r="B373" s="1" t="s">
        <v>5</v>
      </c>
      <c r="C373" s="1" t="s">
        <v>9</v>
      </c>
      <c r="D373" s="3">
        <v>43800</v>
      </c>
      <c r="E373" s="3">
        <v>44348</v>
      </c>
      <c r="F373" s="1">
        <v>18</v>
      </c>
      <c r="G373" s="5">
        <v>4.8719999999999999E-2</v>
      </c>
      <c r="H373" s="5">
        <f>IFERROR($G373+'Pulse Power'!$R$3,0)</f>
        <v>4.8719999999999999E-2</v>
      </c>
    </row>
    <row r="374" spans="1:8" x14ac:dyDescent="0.25">
      <c r="A374" s="1" t="s">
        <v>14</v>
      </c>
      <c r="B374" s="1" t="s">
        <v>5</v>
      </c>
      <c r="C374" s="1" t="s">
        <v>9</v>
      </c>
      <c r="D374" s="3">
        <v>43800</v>
      </c>
      <c r="E374" s="3">
        <v>44531</v>
      </c>
      <c r="F374" s="1">
        <v>24</v>
      </c>
      <c r="G374" s="5">
        <v>5.1999999999999998E-2</v>
      </c>
      <c r="H374" s="5">
        <f>IFERROR($G374+'Pulse Power'!$R$3,0)</f>
        <v>5.1999999999999998E-2</v>
      </c>
    </row>
    <row r="375" spans="1:8" x14ac:dyDescent="0.25">
      <c r="A375" s="1" t="s">
        <v>14</v>
      </c>
      <c r="B375" s="1" t="s">
        <v>5</v>
      </c>
      <c r="C375" s="1" t="s">
        <v>9</v>
      </c>
      <c r="D375" s="3">
        <v>43800</v>
      </c>
      <c r="E375" s="3">
        <v>44713</v>
      </c>
      <c r="F375" s="1">
        <v>30</v>
      </c>
      <c r="G375" s="5">
        <v>4.929E-2</v>
      </c>
      <c r="H375" s="5">
        <f>IFERROR($G375+'Pulse Power'!$R$3,0)</f>
        <v>4.929E-2</v>
      </c>
    </row>
    <row r="376" spans="1:8" x14ac:dyDescent="0.25">
      <c r="A376" s="1" t="s">
        <v>14</v>
      </c>
      <c r="B376" s="1" t="s">
        <v>5</v>
      </c>
      <c r="C376" s="1" t="s">
        <v>9</v>
      </c>
      <c r="D376" s="3">
        <v>43831</v>
      </c>
      <c r="E376" s="3">
        <v>44197</v>
      </c>
      <c r="F376" s="1">
        <v>12</v>
      </c>
      <c r="G376" s="5">
        <v>5.3710000000000001E-2</v>
      </c>
      <c r="H376" s="5">
        <f>IFERROR($G376+'Pulse Power'!$R$3,0)</f>
        <v>5.3710000000000001E-2</v>
      </c>
    </row>
    <row r="377" spans="1:8" x14ac:dyDescent="0.25">
      <c r="A377" s="1" t="s">
        <v>14</v>
      </c>
      <c r="B377" s="1" t="s">
        <v>5</v>
      </c>
      <c r="C377" s="1" t="s">
        <v>9</v>
      </c>
      <c r="D377" s="3">
        <v>43831</v>
      </c>
      <c r="E377" s="3">
        <v>44378</v>
      </c>
      <c r="F377" s="1">
        <v>18</v>
      </c>
      <c r="G377" s="5">
        <v>4.9410000000000003E-2</v>
      </c>
      <c r="H377" s="5">
        <f>IFERROR($G377+'Pulse Power'!$R$3,0)</f>
        <v>4.9410000000000003E-2</v>
      </c>
    </row>
    <row r="378" spans="1:8" x14ac:dyDescent="0.25">
      <c r="A378" s="1" t="s">
        <v>14</v>
      </c>
      <c r="B378" s="1" t="s">
        <v>5</v>
      </c>
      <c r="C378" s="1" t="s">
        <v>9</v>
      </c>
      <c r="D378" s="3">
        <v>43831</v>
      </c>
      <c r="E378" s="3">
        <v>44562</v>
      </c>
      <c r="F378" s="1">
        <v>24</v>
      </c>
      <c r="G378" s="5">
        <v>5.1999999999999998E-2</v>
      </c>
      <c r="H378" s="5">
        <f>IFERROR($G378+'Pulse Power'!$R$3,0)</f>
        <v>5.1999999999999998E-2</v>
      </c>
    </row>
    <row r="379" spans="1:8" x14ac:dyDescent="0.25">
      <c r="A379" s="1" t="s">
        <v>14</v>
      </c>
      <c r="B379" s="1" t="s">
        <v>5</v>
      </c>
      <c r="C379" s="1" t="s">
        <v>9</v>
      </c>
      <c r="D379" s="3">
        <v>43831</v>
      </c>
      <c r="E379" s="3">
        <v>44743</v>
      </c>
      <c r="F379" s="1">
        <v>30</v>
      </c>
      <c r="G379" s="5">
        <v>4.9630000000000001E-2</v>
      </c>
      <c r="H379" s="5">
        <f>IFERROR($G379+'Pulse Power'!$R$3,0)</f>
        <v>4.9630000000000001E-2</v>
      </c>
    </row>
    <row r="380" spans="1:8" x14ac:dyDescent="0.25">
      <c r="A380" s="1" t="s">
        <v>14</v>
      </c>
      <c r="B380" s="1" t="s">
        <v>5</v>
      </c>
      <c r="C380" s="1" t="s">
        <v>8</v>
      </c>
      <c r="D380" s="3">
        <v>43678</v>
      </c>
      <c r="E380" s="3">
        <v>44044</v>
      </c>
      <c r="F380" s="1">
        <v>12</v>
      </c>
      <c r="G380" s="5">
        <v>4.3830000000000001E-2</v>
      </c>
      <c r="H380" s="5">
        <f>IFERROR($G380+'Pulse Power'!$R$3,0)</f>
        <v>4.3830000000000001E-2</v>
      </c>
    </row>
    <row r="381" spans="1:8" x14ac:dyDescent="0.25">
      <c r="A381" s="1" t="s">
        <v>14</v>
      </c>
      <c r="B381" s="1" t="s">
        <v>5</v>
      </c>
      <c r="C381" s="1" t="s">
        <v>8</v>
      </c>
      <c r="D381" s="3">
        <v>43678</v>
      </c>
      <c r="E381" s="3">
        <v>44228</v>
      </c>
      <c r="F381" s="1">
        <v>18</v>
      </c>
      <c r="G381" s="5">
        <v>4.6039999999999998E-2</v>
      </c>
      <c r="H381" s="5">
        <f>IFERROR($G381+'Pulse Power'!$R$3,0)</f>
        <v>4.6039999999999998E-2</v>
      </c>
    </row>
    <row r="382" spans="1:8" x14ac:dyDescent="0.25">
      <c r="A382" s="1" t="s">
        <v>14</v>
      </c>
      <c r="B382" s="1" t="s">
        <v>5</v>
      </c>
      <c r="C382" s="1" t="s">
        <v>8</v>
      </c>
      <c r="D382" s="3">
        <v>43678</v>
      </c>
      <c r="E382" s="3">
        <v>44409</v>
      </c>
      <c r="F382" s="1">
        <v>24</v>
      </c>
      <c r="G382" s="5">
        <v>4.5109999999999997E-2</v>
      </c>
      <c r="H382" s="5">
        <f>IFERROR($G382+'Pulse Power'!$R$3,0)</f>
        <v>4.5109999999999997E-2</v>
      </c>
    </row>
    <row r="383" spans="1:8" x14ac:dyDescent="0.25">
      <c r="A383" s="1" t="s">
        <v>14</v>
      </c>
      <c r="B383" s="1" t="s">
        <v>5</v>
      </c>
      <c r="C383" s="1" t="s">
        <v>8</v>
      </c>
      <c r="D383" s="3">
        <v>43678</v>
      </c>
      <c r="E383" s="3">
        <v>44593</v>
      </c>
      <c r="F383" s="1">
        <v>30</v>
      </c>
      <c r="G383" s="5">
        <v>4.5359999999999998E-2</v>
      </c>
      <c r="H383" s="5">
        <f>IFERROR($G383+'Pulse Power'!$R$3,0)</f>
        <v>4.5359999999999998E-2</v>
      </c>
    </row>
    <row r="384" spans="1:8" x14ac:dyDescent="0.25">
      <c r="A384" s="1" t="s">
        <v>14</v>
      </c>
      <c r="B384" s="1" t="s">
        <v>5</v>
      </c>
      <c r="C384" s="1" t="s">
        <v>8</v>
      </c>
      <c r="D384" s="3">
        <v>43678</v>
      </c>
      <c r="E384" s="3">
        <v>44774</v>
      </c>
      <c r="F384" s="1">
        <v>36</v>
      </c>
      <c r="G384" s="5">
        <v>4.4519999999999997E-2</v>
      </c>
      <c r="H384" s="5">
        <f>IFERROR($G384+'Pulse Power'!$R$3,0)</f>
        <v>4.4519999999999997E-2</v>
      </c>
    </row>
    <row r="385" spans="1:8" x14ac:dyDescent="0.25">
      <c r="A385" s="1" t="s">
        <v>14</v>
      </c>
      <c r="B385" s="1" t="s">
        <v>5</v>
      </c>
      <c r="C385" s="1" t="s">
        <v>8</v>
      </c>
      <c r="D385" s="3">
        <v>43709</v>
      </c>
      <c r="E385" s="3">
        <v>44075</v>
      </c>
      <c r="F385" s="1">
        <v>12</v>
      </c>
      <c r="G385" s="5">
        <v>4.7710000000000002E-2</v>
      </c>
      <c r="H385" s="5">
        <f>IFERROR($G385+'Pulse Power'!$R$3,0)</f>
        <v>4.7710000000000002E-2</v>
      </c>
    </row>
    <row r="386" spans="1:8" x14ac:dyDescent="0.25">
      <c r="A386" s="1" t="s">
        <v>14</v>
      </c>
      <c r="B386" s="1" t="s">
        <v>5</v>
      </c>
      <c r="C386" s="1" t="s">
        <v>8</v>
      </c>
      <c r="D386" s="3">
        <v>43709</v>
      </c>
      <c r="E386" s="3">
        <v>44256</v>
      </c>
      <c r="F386" s="1">
        <v>18</v>
      </c>
      <c r="G386" s="5">
        <v>4.3979999999999998E-2</v>
      </c>
      <c r="H386" s="5">
        <f>IFERROR($G386+'Pulse Power'!$R$3,0)</f>
        <v>4.3979999999999998E-2</v>
      </c>
    </row>
    <row r="387" spans="1:8" x14ac:dyDescent="0.25">
      <c r="A387" s="1" t="s">
        <v>14</v>
      </c>
      <c r="B387" s="1" t="s">
        <v>5</v>
      </c>
      <c r="C387" s="1" t="s">
        <v>8</v>
      </c>
      <c r="D387" s="3">
        <v>43709</v>
      </c>
      <c r="E387" s="3">
        <v>44440</v>
      </c>
      <c r="F387" s="1">
        <v>24</v>
      </c>
      <c r="G387" s="5">
        <v>4.6339999999999999E-2</v>
      </c>
      <c r="H387" s="5">
        <f>IFERROR($G387+'Pulse Power'!$R$3,0)</f>
        <v>4.6339999999999999E-2</v>
      </c>
    </row>
    <row r="388" spans="1:8" x14ac:dyDescent="0.25">
      <c r="A388" s="1" t="s">
        <v>14</v>
      </c>
      <c r="B388" s="1" t="s">
        <v>5</v>
      </c>
      <c r="C388" s="1" t="s">
        <v>8</v>
      </c>
      <c r="D388" s="3">
        <v>43709</v>
      </c>
      <c r="E388" s="3">
        <v>44621</v>
      </c>
      <c r="F388" s="1">
        <v>30</v>
      </c>
      <c r="G388" s="5">
        <v>4.4110000000000003E-2</v>
      </c>
      <c r="H388" s="5">
        <f>IFERROR($G388+'Pulse Power'!$R$3,0)</f>
        <v>4.4110000000000003E-2</v>
      </c>
    </row>
    <row r="389" spans="1:8" x14ac:dyDescent="0.25">
      <c r="A389" s="1" t="s">
        <v>14</v>
      </c>
      <c r="B389" s="1" t="s">
        <v>5</v>
      </c>
      <c r="C389" s="1" t="s">
        <v>8</v>
      </c>
      <c r="D389" s="3">
        <v>43709</v>
      </c>
      <c r="E389" s="3">
        <v>44805</v>
      </c>
      <c r="F389" s="1">
        <v>36</v>
      </c>
      <c r="G389" s="5">
        <v>4.512E-2</v>
      </c>
      <c r="H389" s="5">
        <f>IFERROR($G389+'Pulse Power'!$R$3,0)</f>
        <v>4.512E-2</v>
      </c>
    </row>
    <row r="390" spans="1:8" x14ac:dyDescent="0.25">
      <c r="A390" s="1" t="s">
        <v>14</v>
      </c>
      <c r="B390" s="1" t="s">
        <v>5</v>
      </c>
      <c r="C390" s="1" t="s">
        <v>8</v>
      </c>
      <c r="D390" s="3">
        <v>43739</v>
      </c>
      <c r="E390" s="3">
        <v>44105</v>
      </c>
      <c r="F390" s="1">
        <v>12</v>
      </c>
      <c r="G390" s="5">
        <v>4.7559999999999998E-2</v>
      </c>
      <c r="H390" s="5">
        <f>IFERROR($G390+'Pulse Power'!$R$3,0)</f>
        <v>4.7559999999999998E-2</v>
      </c>
    </row>
    <row r="391" spans="1:8" x14ac:dyDescent="0.25">
      <c r="A391" s="1" t="s">
        <v>14</v>
      </c>
      <c r="B391" s="1" t="s">
        <v>5</v>
      </c>
      <c r="C391" s="1" t="s">
        <v>8</v>
      </c>
      <c r="D391" s="3">
        <v>43739</v>
      </c>
      <c r="E391" s="3">
        <v>44287</v>
      </c>
      <c r="F391" s="1">
        <v>18</v>
      </c>
      <c r="G391" s="5">
        <v>4.3639999999999998E-2</v>
      </c>
      <c r="H391" s="5">
        <f>IFERROR($G391+'Pulse Power'!$R$3,0)</f>
        <v>4.3639999999999998E-2</v>
      </c>
    </row>
    <row r="392" spans="1:8" x14ac:dyDescent="0.25">
      <c r="A392" s="1" t="s">
        <v>14</v>
      </c>
      <c r="B392" s="1" t="s">
        <v>5</v>
      </c>
      <c r="C392" s="1" t="s">
        <v>8</v>
      </c>
      <c r="D392" s="3">
        <v>43739</v>
      </c>
      <c r="E392" s="3">
        <v>44470</v>
      </c>
      <c r="F392" s="1">
        <v>24</v>
      </c>
      <c r="G392" s="5">
        <v>4.616E-2</v>
      </c>
      <c r="H392" s="5">
        <f>IFERROR($G392+'Pulse Power'!$R$3,0)</f>
        <v>4.616E-2</v>
      </c>
    </row>
    <row r="393" spans="1:8" x14ac:dyDescent="0.25">
      <c r="A393" s="1" t="s">
        <v>14</v>
      </c>
      <c r="B393" s="1" t="s">
        <v>5</v>
      </c>
      <c r="C393" s="1" t="s">
        <v>8</v>
      </c>
      <c r="D393" s="3">
        <v>43739</v>
      </c>
      <c r="E393" s="3">
        <v>44652</v>
      </c>
      <c r="F393" s="1">
        <v>30</v>
      </c>
      <c r="G393" s="5">
        <v>4.3880000000000002E-2</v>
      </c>
      <c r="H393" s="5">
        <f>IFERROR($G393+'Pulse Power'!$R$3,0)</f>
        <v>4.3880000000000002E-2</v>
      </c>
    </row>
    <row r="394" spans="1:8" x14ac:dyDescent="0.25">
      <c r="A394" s="1" t="s">
        <v>14</v>
      </c>
      <c r="B394" s="1" t="s">
        <v>5</v>
      </c>
      <c r="C394" s="1" t="s">
        <v>8</v>
      </c>
      <c r="D394" s="3">
        <v>43739</v>
      </c>
      <c r="E394" s="3">
        <v>44835</v>
      </c>
      <c r="F394" s="1">
        <v>36</v>
      </c>
      <c r="G394" s="5">
        <v>4.496E-2</v>
      </c>
      <c r="H394" s="5">
        <f>IFERROR($G394+'Pulse Power'!$R$3,0)</f>
        <v>4.496E-2</v>
      </c>
    </row>
    <row r="395" spans="1:8" x14ac:dyDescent="0.25">
      <c r="A395" s="1" t="s">
        <v>14</v>
      </c>
      <c r="B395" s="1" t="s">
        <v>5</v>
      </c>
      <c r="C395" s="1" t="s">
        <v>8</v>
      </c>
      <c r="D395" s="3">
        <v>43770</v>
      </c>
      <c r="E395" s="3">
        <v>44136</v>
      </c>
      <c r="F395" s="1">
        <v>12</v>
      </c>
      <c r="G395" s="5">
        <v>4.7440000000000003E-2</v>
      </c>
      <c r="H395" s="5">
        <f>IFERROR($G395+'Pulse Power'!$R$3,0)</f>
        <v>4.7440000000000003E-2</v>
      </c>
    </row>
    <row r="396" spans="1:8" x14ac:dyDescent="0.25">
      <c r="A396" s="1" t="s">
        <v>14</v>
      </c>
      <c r="B396" s="1" t="s">
        <v>5</v>
      </c>
      <c r="C396" s="1" t="s">
        <v>8</v>
      </c>
      <c r="D396" s="3">
        <v>43770</v>
      </c>
      <c r="E396" s="3">
        <v>44317</v>
      </c>
      <c r="F396" s="1">
        <v>18</v>
      </c>
      <c r="G396" s="5">
        <v>4.3560000000000001E-2</v>
      </c>
      <c r="H396" s="5">
        <f>IFERROR($G396+'Pulse Power'!$R$3,0)</f>
        <v>4.3560000000000001E-2</v>
      </c>
    </row>
    <row r="397" spans="1:8" x14ac:dyDescent="0.25">
      <c r="A397" s="1" t="s">
        <v>14</v>
      </c>
      <c r="B397" s="1" t="s">
        <v>5</v>
      </c>
      <c r="C397" s="1" t="s">
        <v>8</v>
      </c>
      <c r="D397" s="3">
        <v>43770</v>
      </c>
      <c r="E397" s="3">
        <v>44501</v>
      </c>
      <c r="F397" s="1">
        <v>24</v>
      </c>
      <c r="G397" s="5">
        <v>4.5999999999999999E-2</v>
      </c>
      <c r="H397" s="5">
        <f>IFERROR($G397+'Pulse Power'!$R$3,0)</f>
        <v>4.5999999999999999E-2</v>
      </c>
    </row>
    <row r="398" spans="1:8" x14ac:dyDescent="0.25">
      <c r="A398" s="1" t="s">
        <v>14</v>
      </c>
      <c r="B398" s="1" t="s">
        <v>5</v>
      </c>
      <c r="C398" s="1" t="s">
        <v>8</v>
      </c>
      <c r="D398" s="3">
        <v>43770</v>
      </c>
      <c r="E398" s="3">
        <v>44682</v>
      </c>
      <c r="F398" s="1">
        <v>30</v>
      </c>
      <c r="G398" s="5">
        <v>4.3779999999999999E-2</v>
      </c>
      <c r="H398" s="5">
        <f>IFERROR($G398+'Pulse Power'!$R$3,0)</f>
        <v>4.3779999999999999E-2</v>
      </c>
    </row>
    <row r="399" spans="1:8" x14ac:dyDescent="0.25">
      <c r="A399" s="1" t="s">
        <v>14</v>
      </c>
      <c r="B399" s="1" t="s">
        <v>5</v>
      </c>
      <c r="C399" s="1" t="s">
        <v>8</v>
      </c>
      <c r="D399" s="3">
        <v>43800</v>
      </c>
      <c r="E399" s="3">
        <v>44166</v>
      </c>
      <c r="F399" s="1">
        <v>12</v>
      </c>
      <c r="G399" s="5">
        <v>4.7440000000000003E-2</v>
      </c>
      <c r="H399" s="5">
        <f>IFERROR($G399+'Pulse Power'!$R$3,0)</f>
        <v>4.7440000000000003E-2</v>
      </c>
    </row>
    <row r="400" spans="1:8" x14ac:dyDescent="0.25">
      <c r="A400" s="1" t="s">
        <v>14</v>
      </c>
      <c r="B400" s="1" t="s">
        <v>5</v>
      </c>
      <c r="C400" s="1" t="s">
        <v>8</v>
      </c>
      <c r="D400" s="3">
        <v>43800</v>
      </c>
      <c r="E400" s="3">
        <v>44348</v>
      </c>
      <c r="F400" s="1">
        <v>18</v>
      </c>
      <c r="G400" s="5">
        <v>4.3589999999999997E-2</v>
      </c>
      <c r="H400" s="5">
        <f>IFERROR($G400+'Pulse Power'!$R$3,0)</f>
        <v>4.3589999999999997E-2</v>
      </c>
    </row>
    <row r="401" spans="1:8" x14ac:dyDescent="0.25">
      <c r="A401" s="1" t="s">
        <v>14</v>
      </c>
      <c r="B401" s="1" t="s">
        <v>5</v>
      </c>
      <c r="C401" s="1" t="s">
        <v>8</v>
      </c>
      <c r="D401" s="3">
        <v>43800</v>
      </c>
      <c r="E401" s="3">
        <v>44531</v>
      </c>
      <c r="F401" s="1">
        <v>24</v>
      </c>
      <c r="G401" s="5">
        <v>4.5969999999999997E-2</v>
      </c>
      <c r="H401" s="5">
        <f>IFERROR($G401+'Pulse Power'!$R$3,0)</f>
        <v>4.5969999999999997E-2</v>
      </c>
    </row>
    <row r="402" spans="1:8" x14ac:dyDescent="0.25">
      <c r="A402" s="1" t="s">
        <v>14</v>
      </c>
      <c r="B402" s="1" t="s">
        <v>5</v>
      </c>
      <c r="C402" s="1" t="s">
        <v>8</v>
      </c>
      <c r="D402" s="3">
        <v>43800</v>
      </c>
      <c r="E402" s="3">
        <v>44713</v>
      </c>
      <c r="F402" s="1">
        <v>30</v>
      </c>
      <c r="G402" s="5">
        <v>4.376E-2</v>
      </c>
      <c r="H402" s="5">
        <f>IFERROR($G402+'Pulse Power'!$R$3,0)</f>
        <v>4.376E-2</v>
      </c>
    </row>
    <row r="403" spans="1:8" x14ac:dyDescent="0.25">
      <c r="A403" s="1" t="s">
        <v>14</v>
      </c>
      <c r="B403" s="1" t="s">
        <v>5</v>
      </c>
      <c r="C403" s="1" t="s">
        <v>8</v>
      </c>
      <c r="D403" s="3">
        <v>43831</v>
      </c>
      <c r="E403" s="3">
        <v>44197</v>
      </c>
      <c r="F403" s="1">
        <v>12</v>
      </c>
      <c r="G403" s="5">
        <v>4.7550000000000002E-2</v>
      </c>
      <c r="H403" s="5">
        <f>IFERROR($G403+'Pulse Power'!$R$3,0)</f>
        <v>4.7550000000000002E-2</v>
      </c>
    </row>
    <row r="404" spans="1:8" x14ac:dyDescent="0.25">
      <c r="A404" s="1" t="s">
        <v>14</v>
      </c>
      <c r="B404" s="1" t="s">
        <v>5</v>
      </c>
      <c r="C404" s="1" t="s">
        <v>8</v>
      </c>
      <c r="D404" s="3">
        <v>43831</v>
      </c>
      <c r="E404" s="3">
        <v>44378</v>
      </c>
      <c r="F404" s="1">
        <v>18</v>
      </c>
      <c r="G404" s="5">
        <v>4.4089999999999997E-2</v>
      </c>
      <c r="H404" s="5">
        <f>IFERROR($G404+'Pulse Power'!$R$3,0)</f>
        <v>4.4089999999999997E-2</v>
      </c>
    </row>
    <row r="405" spans="1:8" x14ac:dyDescent="0.25">
      <c r="A405" s="1" t="s">
        <v>14</v>
      </c>
      <c r="B405" s="1" t="s">
        <v>5</v>
      </c>
      <c r="C405" s="1" t="s">
        <v>8</v>
      </c>
      <c r="D405" s="3">
        <v>43831</v>
      </c>
      <c r="E405" s="3">
        <v>44562</v>
      </c>
      <c r="F405" s="1">
        <v>24</v>
      </c>
      <c r="G405" s="5">
        <v>4.5949999999999998E-2</v>
      </c>
      <c r="H405" s="5">
        <f>IFERROR($G405+'Pulse Power'!$R$3,0)</f>
        <v>4.5949999999999998E-2</v>
      </c>
    </row>
    <row r="406" spans="1:8" x14ac:dyDescent="0.25">
      <c r="A406" s="1" t="s">
        <v>14</v>
      </c>
      <c r="B406" s="1" t="s">
        <v>5</v>
      </c>
      <c r="C406" s="1" t="s">
        <v>8</v>
      </c>
      <c r="D406" s="3">
        <v>43831</v>
      </c>
      <c r="E406" s="3">
        <v>44743</v>
      </c>
      <c r="F406" s="1">
        <v>30</v>
      </c>
      <c r="G406" s="5">
        <v>4.3990000000000001E-2</v>
      </c>
      <c r="H406" s="5">
        <f>IFERROR($G406+'Pulse Power'!$R$3,0)</f>
        <v>4.3990000000000001E-2</v>
      </c>
    </row>
  </sheetData>
  <sheetProtection algorithmName="SHA-512" hashValue="SSpIuZiGjvJzDJjzKY/Qd22YvIXozaa0E675ASxTItiLIw56ljBxvYWevJ3XAeD4h+uP93ZNgmTNoPBqvzfkbw==" saltValue="zH89R4plfC3XHSoc9+fRDQ==" spinCount="100000" sheet="1" objects="1" scenarios="1"/>
  <sortState xmlns:xlrd2="http://schemas.microsoft.com/office/spreadsheetml/2017/richdata2" ref="A2:F406">
    <sortCondition ref="B2:B406"/>
    <sortCondition ref="C2:C406"/>
    <sortCondition ref="D2:D406"/>
    <sortCondition ref="F2:F4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 Power</vt:lpstr>
      <vt:lpstr>FlatFile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Theresa Gambertoglio</cp:lastModifiedBy>
  <dcterms:created xsi:type="dcterms:W3CDTF">2019-01-07T04:36:36Z</dcterms:created>
  <dcterms:modified xsi:type="dcterms:W3CDTF">2019-08-01T14:36:22Z</dcterms:modified>
</cp:coreProperties>
</file>