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MEVA DEVI\Desktop\my goal for 2024\my assignments\"/>
    </mc:Choice>
  </mc:AlternateContent>
  <xr:revisionPtr revIDLastSave="0" documentId="13_ncr:1_{82D26E0E-FCC3-4331-97AB-835E728AA3B7}" xr6:coauthVersionLast="47" xr6:coauthVersionMax="47" xr10:uidLastSave="{00000000-0000-0000-0000-000000000000}"/>
  <bookViews>
    <workbookView xWindow="590" yWindow="3030" windowWidth="19200" windowHeight="9970" xr2:uid="{DA5FBC5B-7263-4438-B189-8202181B9FC5}"/>
  </bookViews>
  <sheets>
    <sheet name="2024" sheetId="1" r:id="rId1"/>
    <sheet name="202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2" l="1"/>
  <c r="O9" i="2"/>
  <c r="O10" i="2"/>
  <c r="O11" i="2"/>
  <c r="C12" i="2"/>
  <c r="D12" i="2"/>
  <c r="E12" i="2"/>
  <c r="F12" i="2"/>
  <c r="G12" i="2"/>
  <c r="G33" i="2" s="1"/>
  <c r="H12" i="2"/>
  <c r="H33" i="2" s="1"/>
  <c r="I12" i="2"/>
  <c r="I33" i="2" s="1"/>
  <c r="J12" i="2"/>
  <c r="J33" i="2" s="1"/>
  <c r="K12" i="2"/>
  <c r="K33" i="2" s="1"/>
  <c r="L12" i="2"/>
  <c r="L33" i="2" s="1"/>
  <c r="M12" i="2"/>
  <c r="M33" i="2" s="1"/>
  <c r="N12" i="2"/>
  <c r="N33" i="2" s="1"/>
  <c r="O17" i="2"/>
  <c r="O29" i="2" s="1"/>
  <c r="O18" i="2"/>
  <c r="O19" i="2"/>
  <c r="O20" i="2"/>
  <c r="O21" i="2"/>
  <c r="O23" i="2"/>
  <c r="O24" i="2"/>
  <c r="O26" i="2"/>
  <c r="O27" i="2"/>
  <c r="O28" i="2"/>
  <c r="C29" i="2"/>
  <c r="D29" i="2"/>
  <c r="E29" i="2"/>
  <c r="F29" i="2"/>
  <c r="G29" i="2"/>
  <c r="H29" i="2"/>
  <c r="I29" i="2"/>
  <c r="J29" i="2"/>
  <c r="K29" i="2"/>
  <c r="L29" i="2"/>
  <c r="M29" i="2"/>
  <c r="N29" i="2"/>
  <c r="T3" i="1"/>
  <c r="S3" i="1"/>
  <c r="C12" i="1"/>
  <c r="N29" i="1"/>
  <c r="M29" i="1"/>
  <c r="L29" i="1"/>
  <c r="K29" i="1"/>
  <c r="J29" i="1"/>
  <c r="I29" i="1"/>
  <c r="H29" i="1"/>
  <c r="G29" i="1"/>
  <c r="F29" i="1"/>
  <c r="E29" i="1"/>
  <c r="D29" i="1"/>
  <c r="C29" i="1"/>
  <c r="O28" i="1"/>
  <c r="O27" i="1"/>
  <c r="O26" i="1"/>
  <c r="O24" i="1"/>
  <c r="O23" i="1"/>
  <c r="O21" i="1"/>
  <c r="O20" i="1"/>
  <c r="O19" i="1"/>
  <c r="O18" i="1"/>
  <c r="O17" i="1"/>
  <c r="N12" i="1"/>
  <c r="N33" i="1" s="1"/>
  <c r="M12" i="1"/>
  <c r="M33" i="1" s="1"/>
  <c r="L12" i="1"/>
  <c r="L33" i="1" s="1"/>
  <c r="K12" i="1"/>
  <c r="J12" i="1"/>
  <c r="I12" i="1"/>
  <c r="H12" i="1"/>
  <c r="H33" i="1" s="1"/>
  <c r="G12" i="1"/>
  <c r="G33" i="1" s="1"/>
  <c r="F12" i="1"/>
  <c r="R3" i="1" s="1"/>
  <c r="E12" i="1"/>
  <c r="E33" i="1" s="1"/>
  <c r="D12" i="1"/>
  <c r="D33" i="1" s="1"/>
  <c r="O11" i="1"/>
  <c r="O10" i="1"/>
  <c r="O9" i="1"/>
  <c r="O8" i="1"/>
  <c r="F33" i="2" l="1"/>
  <c r="S3" i="2"/>
  <c r="D33" i="2"/>
  <c r="E33" i="2"/>
  <c r="C33" i="2"/>
  <c r="O12" i="2"/>
  <c r="O33" i="2" s="1"/>
  <c r="R3" i="2"/>
  <c r="T3" i="2" s="1"/>
  <c r="C33" i="1"/>
  <c r="O29" i="1"/>
  <c r="F33" i="1"/>
  <c r="I33" i="1"/>
  <c r="J33" i="1"/>
  <c r="K33" i="1"/>
  <c r="O12" i="1"/>
  <c r="O33" i="1" l="1"/>
</calcChain>
</file>

<file path=xl/sharedStrings.xml><?xml version="1.0" encoding="utf-8"?>
<sst xmlns="http://schemas.openxmlformats.org/spreadsheetml/2006/main" count="110" uniqueCount="40">
  <si>
    <t>Personal Income,Expense Tracker</t>
  </si>
  <si>
    <t xml:space="preserve">Monthly Savings Target   </t>
  </si>
  <si>
    <t>Income</t>
  </si>
  <si>
    <t>Item</t>
  </si>
  <si>
    <t>Jan</t>
  </si>
  <si>
    <t xml:space="preserve">Feb </t>
  </si>
  <si>
    <t xml:space="preserve">Mar 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</si>
  <si>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</si>
  <si>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</si>
  <si>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</si>
  <si>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</si>
  <si>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</si>
  <si>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</si>
  <si>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</si>
  <si>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</si>
  <si>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</si>
  <si>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</si>
  <si>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 xml:space="preserve">Salary </t>
  </si>
  <si>
    <t>Rental Income</t>
  </si>
  <si>
    <t>Dividend,Stock Gair</t>
  </si>
  <si>
    <t>Freelancing</t>
  </si>
  <si>
    <t>Total Income</t>
  </si>
  <si>
    <t>Expenses</t>
  </si>
  <si>
    <t>Housing</t>
  </si>
  <si>
    <t>Mortage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</si>
  <si>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</si>
  <si>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</si>
  <si>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</si>
  <si>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</si>
  <si>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</si>
  <si>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</si>
  <si>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</si>
  <si>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</si>
  <si>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</si>
  <si>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Bus/Train/Taxi/Flight</t>
  </si>
  <si>
    <t>Vechile maintenance</t>
  </si>
  <si>
    <t>Total Expenses</t>
  </si>
  <si>
    <t>Savings/Deficit</t>
  </si>
  <si>
    <t>Expenditure</t>
  </si>
  <si>
    <t>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</si>
</sst>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3" borderId="0" xfId="0" applyFont="1" applyFill="1"/>
    <xf numFmtId="0" fontId="6" fillId="0" borderId="0" xfId="0" applyFont="1"/>
    <xf numFmtId="0" fontId="7" fillId="5" borderId="0" xfId="0" applyFont="1" applyFill="1"/>
    <xf numFmtId="0" fontId="2" fillId="0" borderId="0" xfId="0" applyFont="1"/>
    <xf numFmtId="0" fontId="4" fillId="6" borderId="0" xfId="0" applyFont="1" applyFill="1"/>
    <xf numFmtId="0" fontId="7" fillId="6" borderId="0" xfId="0" applyFont="1" applyFill="1"/>
    <xf numFmtId="0" fontId="0" fillId="7" borderId="0" xfId="0" applyFill="1"/>
    <xf numFmtId="0" fontId="0" fillId="0" borderId="0" xfId="0" applyAlignment="1">
      <alignment wrapText="1"/>
    </xf>
    <xf numFmtId="0" fontId="1" fillId="8" borderId="0" xfId="0" applyFont="1" applyFill="1"/>
    <xf numFmtId="0" fontId="1" fillId="9" borderId="0" xfId="0" applyFont="1" applyFill="1"/>
    <xf numFmtId="0" fontId="5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  <alignment horizontal="general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77EA5-000A-4CA1-B9A7-6430A65F3711}" name="myincome" displayName="myincome" ref="B7:O12" totalsRowShown="0" headerRowDxfId="11">
  <autoFilter ref="B7:O12" xr:uid="{8B877EA5-000A-4CA1-B9A7-6430A65F371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76027FFC-D13F-4464-B6AE-F92392F9F442}" name="Item"/>
    <tableColumn id="2" xr3:uid="{86A5BB7B-ED97-4354-9324-A574CF535631}" name="Jan"/>
    <tableColumn id="3" xr3:uid="{BCA18763-D34E-446A-9093-190A9B7DF875}" name="Feb "/>
    <tableColumn id="4" xr3:uid="{EC376ADF-A9C0-4379-97DA-02036FC87419}" name="Mar "/>
    <tableColumn id="5" xr3:uid="{AEC26BE3-645A-4F79-AE1B-8E6D0F3A5F77}" name="Apr"/>
    <tableColumn id="6" xr3:uid="{C5FE2AE7-623E-4949-BE58-D5BC7C19E45A}" name="May" dataDxfId="10"/>
    <tableColumn id="7" xr3:uid="{42A50FC8-1877-41D9-8C97-39202A22CB1E}" name="Jun"/>
    <tableColumn id="8" xr3:uid="{DF3F9F1E-56EE-449E-B115-5DB3BABF49AB}" name="Jul"/>
    <tableColumn id="9" xr3:uid="{BA8A8B0A-9B23-40E5-83BC-F6CABAC933EA}" name="Aug"/>
    <tableColumn id="10" xr3:uid="{66A277A4-DFCF-4704-8F38-5D3D85826D91}" name="Sep"/>
    <tableColumn id="11" xr3:uid="{9A0C8451-745E-4521-B24B-B9EE29228C8B}" name="Oct"/>
    <tableColumn id="12" xr3:uid="{5FD50FB7-A2C6-4BF5-9EAE-16FEEF7E2034}" name="Nov"/>
    <tableColumn id="13" xr3:uid="{F9DC601D-49AD-4D45-B02B-ED6136EA06ED}" name="Dec"/>
    <tableColumn id="14" xr3:uid="{61853AB9-F733-48E8-AAF9-106015BBFDDF}" name="Year To Date" dataDxfId="9">
      <calculatedColumnFormula>SUM(C8:N8)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EF13A4-C43C-4228-BC90-B25D0D77D565}" name="myexpenses" displayName="myexpenses" ref="B15:O29" totalsRowShown="0" headerRowDxfId="8">
  <autoFilter ref="B15:O29" xr:uid="{4BB95299-5158-4241-8276-7228582ED8C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195D11C9-9C11-4BAA-BD06-56BDCEB57866}" name="Item"/>
    <tableColumn id="2" xr3:uid="{A8289C0C-8D99-48BD-B904-8D29690FC2D2}" name="Jan"/>
    <tableColumn id="3" xr3:uid="{1844C25E-8023-4D21-BE14-2533E41A2CDD}" name="Feb "/>
    <tableColumn id="4" xr3:uid="{D0010007-EB51-4E24-8EB1-D3DDBED60D87}" name="Mar "/>
    <tableColumn id="5" xr3:uid="{CD40BC61-D1DF-4100-9272-9D5CE337B781}" name="Apr"/>
    <tableColumn id="6" xr3:uid="{70F2F087-3062-4521-9E8F-2C6FD3763C6F}" name="May"/>
    <tableColumn id="7" xr3:uid="{D9FA2096-24BC-4D4A-8B44-E0E9745DD06D}" name="Jun"/>
    <tableColumn id="8" xr3:uid="{755D5F23-AF6A-4DFD-B2D4-DD4CE9881CD4}" name="Jul"/>
    <tableColumn id="9" xr3:uid="{16C33AC8-5B65-4CED-BE17-4390846D1640}" name="Aug"/>
    <tableColumn id="10" xr3:uid="{59257EB9-74CA-4C6A-827C-2010FDE1576A}" name="Sep"/>
    <tableColumn id="11" xr3:uid="{36835A8E-4127-47AC-AFE6-CF5BBCB4B33C}" name="Oct"/>
    <tableColumn id="12" xr3:uid="{53E8CAD1-3B22-4A72-B8C0-3F6E622634D4}" name="Nov"/>
    <tableColumn id="13" xr3:uid="{FC38FB28-1D1C-4636-8A7E-2696767E59F8}" name="Dec" dataDxfId="7">
      <calculatedColumnFormula>SUBTOTAL(109,N3:N15)</calculatedColumnFormula>
    </tableColumn>
    <tableColumn id="14" xr3:uid="{DC3CE5C3-E4BD-4CCE-BC88-37B439060A70}" name="Year To Date"/>
  </tableColumns>
  <tableStyleInfo name="TableStyleDark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15D9C0-61D0-4914-BCE4-5AC65206C4F8}" name="Table3" displayName="Table3" ref="R2:T3" totalsRowShown="0">
  <autoFilter ref="R2:T3" xr:uid="{AF15D9C0-61D0-4914-BCE4-5AC65206C4F8}">
    <filterColumn colId="0" hiddenButton="1"/>
    <filterColumn colId="1" hiddenButton="1"/>
    <filterColumn colId="2" hiddenButton="1"/>
  </autoFilter>
  <tableColumns count="3">
    <tableColumn id="1" xr3:uid="{0AD1E60E-E9B5-4825-B50D-82ADEAAE40CC}" name="Total Income">
      <calculatedColumnFormula>SUM(C12:N12)</calculatedColumnFormula>
    </tableColumn>
    <tableColumn id="2" xr3:uid="{25294C24-943B-4FEC-A27D-BB2DB26304D2}" name="Expenditure">
      <calculatedColumnFormula>SUM(C29,D29,E29,F29,G29,H29,I29,K29,J29,L29,N29,M29)</calculatedColumnFormula>
    </tableColumn>
    <tableColumn id="3" xr3:uid="{1B73D4D4-432C-4B94-89D6-8BE4F1DB79AB}" name="Saving">
      <calculatedColumnFormula>R3-S3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36738A-FAD2-48F7-8383-071E666B7261}" name="myincome5" displayName="myincome5" ref="B7:O12" totalsRowShown="0" headerRowDxfId="6">
  <autoFilter ref="B7:O12" xr:uid="{E836738A-FAD2-48F7-8383-071E666B7261}"/>
  <tableColumns count="14">
    <tableColumn id="1" xr3:uid="{9FB1B6C7-DEC4-45C1-80BF-E58E22D34686}" name="Item"/>
    <tableColumn id="2" xr3:uid="{FA0F93F9-3E69-4234-8497-58D3B70C694C}" name="Jan"/>
    <tableColumn id="3" xr3:uid="{F1C4A499-ACF9-4C4D-A8E6-674EC9FB5E70}" name="Feb "/>
    <tableColumn id="4" xr3:uid="{09DF528F-BF02-4E91-BDB6-8C4C1BED97C1}" name="Mar "/>
    <tableColumn id="5" xr3:uid="{9D475F36-A54E-4F24-A91E-0A04D02C8E6B}" name="Apr"/>
    <tableColumn id="6" xr3:uid="{64D99380-1D74-438C-AF9E-4ADB256AF411}" name="May" dataDxfId="5"/>
    <tableColumn id="7" xr3:uid="{BD69022C-B9EA-4834-9EAA-EDC851416300}" name="Jun"/>
    <tableColumn id="8" xr3:uid="{51C6E01A-8CED-4DAE-AF6F-0AEEFBDF0F20}" name="Jul"/>
    <tableColumn id="9" xr3:uid="{509BD2CE-9215-4B7B-B11B-B29BC32E361E}" name="Aug"/>
    <tableColumn id="10" xr3:uid="{F2E47DC7-474C-4677-9873-F3D7C854B8D3}" name="Sep"/>
    <tableColumn id="11" xr3:uid="{F4F226DB-7FDC-4308-BCBB-ECAA0DC7C91A}" name="Oct"/>
    <tableColumn id="12" xr3:uid="{13FE0DD3-D831-4262-8CB4-9AE99DD1CFBC}" name="Nov"/>
    <tableColumn id="13" xr3:uid="{E283CFCA-29ED-4FF2-B752-D943A9362AF0}" name="Dec"/>
    <tableColumn id="14" xr3:uid="{C9D2C7EE-49C9-4107-8920-33FFBD33DBB2}" name="Year To Date" dataDxfId="4">
      <calculatedColumnFormula>SUM(C8:N8)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960A3E-8CFF-4B93-BBD7-0CDF0363B2C1}" name="myexpenses6" displayName="myexpenses6" ref="B15:O29" totalsRowShown="0" headerRowDxfId="3">
  <autoFilter ref="B15:O29" xr:uid="{50960A3E-8CFF-4B93-BBD7-0CDF0363B2C1}"/>
  <tableColumns count="14">
    <tableColumn id="1" xr3:uid="{9442078C-42CA-44DF-97C5-A4A3CC58DA9D}" name="Item"/>
    <tableColumn id="2" xr3:uid="{40625940-C9D5-46EB-B972-A42686B1B334}" name="Jan"/>
    <tableColumn id="3" xr3:uid="{1DC94A05-63DC-41A6-BCAA-5D5BEBF9D167}" name="Feb "/>
    <tableColumn id="4" xr3:uid="{C9AC6848-AB96-4E3D-A870-196383141963}" name="Mar "/>
    <tableColumn id="5" xr3:uid="{284373FC-7486-4C87-8890-BDEB6B35F921}" name="Apr"/>
    <tableColumn id="6" xr3:uid="{686DF0FC-3D76-4914-90BD-A8EC1824D240}" name="May"/>
    <tableColumn id="7" xr3:uid="{88E873F3-00F9-4783-ADB5-168A49E6081F}" name="Jun"/>
    <tableColumn id="8" xr3:uid="{C99F1EC1-13AE-42F4-B1E6-D68E65B7E0F8}" name="Jul"/>
    <tableColumn id="9" xr3:uid="{DDE0D242-1780-484D-A958-FE791B1C5574}" name="Aug"/>
    <tableColumn id="10" xr3:uid="{CDD6E03B-9D3A-4EA5-BF8E-CDB32F69EDF5}" name="Sep"/>
    <tableColumn id="11" xr3:uid="{7E48F993-DE93-4CAB-A365-0CBE68B21D2E}" name="Oct"/>
    <tableColumn id="12" xr3:uid="{7916B026-F2C8-4DB1-9AA8-4CBF77276F36}" name="Nov"/>
    <tableColumn id="13" xr3:uid="{A745ECF9-AD80-4A57-BF44-DAEC949D8640}" name="Dec" dataDxfId="2">
      <calculatedColumnFormula>SUBTOTAL(109,N3:N15)</calculatedColumnFormula>
    </tableColumn>
    <tableColumn id="14" xr3:uid="{3A34665D-F3D5-457B-9F66-13199D8D9C21}" name="Year To Date"/>
  </tableColumns>
  <tableStyleInfo name="TableStyleDark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19B5FE-A375-47B0-850B-DAC13494D8A1}" name="Table37" displayName="Table37" ref="R2:T3" totalsRowShown="0">
  <autoFilter ref="R2:T3" xr:uid="{C319B5FE-A375-47B0-850B-DAC13494D8A1}"/>
  <tableColumns count="3">
    <tableColumn id="1" xr3:uid="{0433ED61-EEC7-44A0-BBFE-6007432A0B31}" name="Total Income">
      <calculatedColumnFormula>SUM(C12:N12)</calculatedColumnFormula>
    </tableColumn>
    <tableColumn id="2" xr3:uid="{54726B1B-C092-4548-BA75-8C286D8D400E}" name="Expenditure">
      <calculatedColumnFormula>SUM(C29,D29,E29,F29,G29,H29,I29,K29,J29,L29,N29,M29)</calculatedColumnFormula>
    </tableColumn>
    <tableColumn id="3" xr3:uid="{6E134D19-54C0-49F7-A947-95B4505423AF}" name="Saving">
      <calculatedColumnFormula>R3-S3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CCDE-3CA2-471A-B337-D944239C8EFE}">
  <dimension ref="A1:T33"/>
  <sheetViews>
    <sheetView showGridLines="0" tabSelected="1" zoomScale="55" zoomScaleNormal="55" workbookViewId="0">
      <selection activeCell="I18" sqref="I18"/>
    </sheetView>
  </sheetViews>
  <sheetFormatPr defaultRowHeight="14.5" x14ac:dyDescent="0.35"/>
  <cols>
    <col min="2" max="2" width="20" customWidth="1"/>
    <col min="15" max="15" width="13.08984375" customWidth="1"/>
    <col min="18" max="18" width="13" customWidth="1"/>
    <col min="19" max="19" width="12.36328125" customWidth="1"/>
  </cols>
  <sheetData>
    <row r="1" spans="1:20" x14ac:dyDescent="0.35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20" x14ac:dyDescent="0.3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R2" s="9" t="s">
        <v>21</v>
      </c>
      <c r="S2" s="10" t="s">
        <v>38</v>
      </c>
      <c r="T2" s="4" t="s">
        <v>39</v>
      </c>
    </row>
    <row r="3" spans="1:20" x14ac:dyDescent="0.35">
      <c r="R3">
        <f>SUM(C12:N12)</f>
        <v>437000</v>
      </c>
      <c r="S3">
        <f>SUM(C29,D29,E29,F29,G29,H29,I29,K29,J29,L29,N29,M29)</f>
        <v>111520</v>
      </c>
      <c r="T3">
        <f>R3-S3</f>
        <v>325480</v>
      </c>
    </row>
    <row r="4" spans="1:20" ht="15.5" x14ac:dyDescent="0.35">
      <c r="B4" s="13" t="s">
        <v>1</v>
      </c>
      <c r="C4" s="13"/>
      <c r="D4" s="13"/>
      <c r="E4" s="13"/>
      <c r="F4" s="13"/>
      <c r="G4" s="1">
        <v>40000</v>
      </c>
    </row>
    <row r="6" spans="1:20" ht="21" x14ac:dyDescent="0.35">
      <c r="B6" s="11" t="s">
        <v>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20" ht="15.5" x14ac:dyDescent="0.35">
      <c r="A7" s="2"/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16</v>
      </c>
    </row>
    <row r="8" spans="1:20" x14ac:dyDescent="0.35">
      <c r="B8" t="s">
        <v>17</v>
      </c>
      <c r="C8">
        <v>60000</v>
      </c>
      <c r="D8">
        <v>60000</v>
      </c>
      <c r="E8">
        <v>60000</v>
      </c>
      <c r="F8">
        <v>75000</v>
      </c>
      <c r="O8">
        <f>SUM(C8:N8)</f>
        <v>255000</v>
      </c>
    </row>
    <row r="9" spans="1:20" x14ac:dyDescent="0.35">
      <c r="B9" t="s">
        <v>18</v>
      </c>
      <c r="C9">
        <v>14000</v>
      </c>
      <c r="D9">
        <v>14000</v>
      </c>
      <c r="E9">
        <v>0</v>
      </c>
      <c r="F9">
        <v>150000</v>
      </c>
      <c r="O9">
        <f>SUM(C9:N9)</f>
        <v>178000</v>
      </c>
    </row>
    <row r="10" spans="1:20" x14ac:dyDescent="0.35">
      <c r="B10" t="s">
        <v>19</v>
      </c>
      <c r="C10">
        <v>2000</v>
      </c>
      <c r="D10">
        <v>600</v>
      </c>
      <c r="E10">
        <v>1400</v>
      </c>
      <c r="F10">
        <v>0</v>
      </c>
      <c r="O10">
        <f>SUM(C10:N10)</f>
        <v>4000</v>
      </c>
    </row>
    <row r="11" spans="1:20" x14ac:dyDescent="0.35">
      <c r="B11" t="s">
        <v>20</v>
      </c>
      <c r="C11">
        <v>0</v>
      </c>
      <c r="D11">
        <v>0</v>
      </c>
      <c r="E11">
        <v>0</v>
      </c>
      <c r="F11">
        <v>0</v>
      </c>
      <c r="O11">
        <f>SUM(C11:N11)</f>
        <v>0</v>
      </c>
    </row>
    <row r="12" spans="1:20" x14ac:dyDescent="0.35">
      <c r="B12" s="4" t="s">
        <v>21</v>
      </c>
      <c r="C12">
        <f t="shared" ref="C12:N12" si="0">SUBTOTAL(109,C8:C11)</f>
        <v>76000</v>
      </c>
      <c r="D12">
        <f t="shared" si="0"/>
        <v>74600</v>
      </c>
      <c r="E12">
        <f t="shared" si="0"/>
        <v>61400</v>
      </c>
      <c r="F12">
        <f t="shared" si="0"/>
        <v>225000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>SUM(C12:N12)</f>
        <v>437000</v>
      </c>
    </row>
    <row r="14" spans="1:20" ht="21" x14ac:dyDescent="0.35">
      <c r="B14" s="11" t="s">
        <v>22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20" ht="15.5" x14ac:dyDescent="0.35">
      <c r="B15" s="3" t="s">
        <v>3</v>
      </c>
      <c r="C15" s="3" t="s">
        <v>4</v>
      </c>
      <c r="D15" s="3" t="s">
        <v>5</v>
      </c>
      <c r="E15" s="3" t="s">
        <v>6</v>
      </c>
      <c r="F15" s="3" t="s">
        <v>7</v>
      </c>
      <c r="G15" s="3" t="s">
        <v>8</v>
      </c>
      <c r="H15" s="3" t="s">
        <v>9</v>
      </c>
      <c r="I15" s="3" t="s">
        <v>10</v>
      </c>
      <c r="J15" s="3" t="s">
        <v>11</v>
      </c>
      <c r="K15" s="3" t="s">
        <v>12</v>
      </c>
      <c r="L15" s="3" t="s">
        <v>13</v>
      </c>
      <c r="M15" s="3" t="s">
        <v>14</v>
      </c>
      <c r="N15" s="3" t="s">
        <v>15</v>
      </c>
      <c r="O15" s="3" t="s">
        <v>16</v>
      </c>
      <c r="R15" s="8"/>
    </row>
    <row r="16" spans="1:20" ht="15.5" x14ac:dyDescent="0.35">
      <c r="B16" s="5" t="s">
        <v>23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2:15" x14ac:dyDescent="0.35">
      <c r="B17" t="s">
        <v>24</v>
      </c>
      <c r="C17">
        <v>23000</v>
      </c>
      <c r="D17">
        <v>23000</v>
      </c>
      <c r="E17">
        <v>23000</v>
      </c>
      <c r="F17">
        <v>22500</v>
      </c>
      <c r="O17">
        <f>SUM(C17:N17)</f>
        <v>91500</v>
      </c>
    </row>
    <row r="18" spans="2:15" x14ac:dyDescent="0.35">
      <c r="B18" t="s">
        <v>25</v>
      </c>
      <c r="C18">
        <v>400</v>
      </c>
      <c r="D18">
        <v>400</v>
      </c>
      <c r="E18">
        <v>400</v>
      </c>
      <c r="F18">
        <v>400</v>
      </c>
      <c r="O18">
        <f>SUM(C18:N18)</f>
        <v>1600</v>
      </c>
    </row>
    <row r="19" spans="2:15" x14ac:dyDescent="0.35">
      <c r="B19" t="s">
        <v>26</v>
      </c>
      <c r="C19">
        <v>1700</v>
      </c>
      <c r="D19">
        <v>1600</v>
      </c>
      <c r="E19">
        <v>2300</v>
      </c>
      <c r="F19">
        <v>2800</v>
      </c>
      <c r="O19">
        <f>SUM(C19:N19)</f>
        <v>8400</v>
      </c>
    </row>
    <row r="20" spans="2:15" x14ac:dyDescent="0.35">
      <c r="B20" t="s">
        <v>27</v>
      </c>
      <c r="C20">
        <v>800</v>
      </c>
      <c r="D20">
        <v>950</v>
      </c>
      <c r="E20">
        <v>940</v>
      </c>
      <c r="F20">
        <v>1020</v>
      </c>
      <c r="O20">
        <f>SUM(C20:N20)</f>
        <v>3710</v>
      </c>
    </row>
    <row r="21" spans="2:15" x14ac:dyDescent="0.35">
      <c r="B21" t="s">
        <v>28</v>
      </c>
      <c r="C21">
        <v>600</v>
      </c>
      <c r="D21">
        <v>230</v>
      </c>
      <c r="E21">
        <v>2350</v>
      </c>
      <c r="F21">
        <v>1540</v>
      </c>
      <c r="O21">
        <f>SUM(C21:N21)</f>
        <v>4720</v>
      </c>
    </row>
    <row r="22" spans="2:15" x14ac:dyDescent="0.35">
      <c r="B22" s="4" t="s">
        <v>29</v>
      </c>
    </row>
    <row r="23" spans="2:15" x14ac:dyDescent="0.35">
      <c r="B23" t="s">
        <v>30</v>
      </c>
      <c r="C23">
        <v>200</v>
      </c>
      <c r="D23">
        <v>180</v>
      </c>
      <c r="E23">
        <v>160</v>
      </c>
      <c r="F23">
        <v>210</v>
      </c>
      <c r="O23">
        <f>SUM(C23:N23)</f>
        <v>750</v>
      </c>
    </row>
    <row r="24" spans="2:15" x14ac:dyDescent="0.35">
      <c r="B24" t="s">
        <v>31</v>
      </c>
      <c r="C24">
        <v>50</v>
      </c>
      <c r="D24">
        <v>45</v>
      </c>
      <c r="E24">
        <v>37</v>
      </c>
      <c r="F24">
        <v>0</v>
      </c>
      <c r="O24">
        <f>SUM(C24:N24)</f>
        <v>132</v>
      </c>
    </row>
    <row r="25" spans="2:15" x14ac:dyDescent="0.35">
      <c r="B25" s="4" t="s">
        <v>32</v>
      </c>
    </row>
    <row r="26" spans="2:15" x14ac:dyDescent="0.35">
      <c r="B26" t="s">
        <v>33</v>
      </c>
      <c r="C26">
        <v>125</v>
      </c>
      <c r="D26">
        <v>100</v>
      </c>
      <c r="E26">
        <v>67</v>
      </c>
      <c r="F26">
        <v>140</v>
      </c>
      <c r="O26">
        <f>SUM(C26:N26)</f>
        <v>432</v>
      </c>
    </row>
    <row r="27" spans="2:15" x14ac:dyDescent="0.35">
      <c r="B27" t="s">
        <v>34</v>
      </c>
      <c r="C27">
        <v>10</v>
      </c>
      <c r="D27">
        <v>5</v>
      </c>
      <c r="E27">
        <v>9</v>
      </c>
      <c r="F27">
        <v>0</v>
      </c>
      <c r="O27">
        <f>SUM(C27:N27)</f>
        <v>24</v>
      </c>
    </row>
    <row r="28" spans="2:15" x14ac:dyDescent="0.35">
      <c r="B28" t="s">
        <v>35</v>
      </c>
      <c r="C28">
        <v>20</v>
      </c>
      <c r="D28">
        <v>45</v>
      </c>
      <c r="E28">
        <v>67</v>
      </c>
      <c r="F28">
        <v>120</v>
      </c>
      <c r="O28">
        <f>SUM(C28:N28)</f>
        <v>252</v>
      </c>
    </row>
    <row r="29" spans="2:15" x14ac:dyDescent="0.35">
      <c r="B29" s="4" t="s">
        <v>36</v>
      </c>
      <c r="C29">
        <f t="shared" ref="C29:O29" si="1">SUBTOTAL(109,C16:C28)</f>
        <v>26905</v>
      </c>
      <c r="D29">
        <f t="shared" si="1"/>
        <v>26555</v>
      </c>
      <c r="E29">
        <f t="shared" si="1"/>
        <v>29330</v>
      </c>
      <c r="F29">
        <f t="shared" si="1"/>
        <v>28730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111520</v>
      </c>
    </row>
    <row r="33" spans="2:15" x14ac:dyDescent="0.35">
      <c r="B33" s="7" t="s">
        <v>37</v>
      </c>
      <c r="C33" s="7">
        <f t="shared" ref="C33:O33" si="2">C12-C29</f>
        <v>49095</v>
      </c>
      <c r="D33" s="7">
        <f t="shared" si="2"/>
        <v>48045</v>
      </c>
      <c r="E33" s="7">
        <f t="shared" si="2"/>
        <v>32070</v>
      </c>
      <c r="F33" s="7">
        <f t="shared" si="2"/>
        <v>196270</v>
      </c>
      <c r="G33" s="7">
        <f t="shared" si="2"/>
        <v>0</v>
      </c>
      <c r="H33" s="7">
        <f t="shared" si="2"/>
        <v>0</v>
      </c>
      <c r="I33" s="7">
        <f t="shared" si="2"/>
        <v>0</v>
      </c>
      <c r="J33" s="7">
        <f t="shared" si="2"/>
        <v>0</v>
      </c>
      <c r="K33" s="7">
        <f t="shared" si="2"/>
        <v>0</v>
      </c>
      <c r="L33" s="7">
        <f t="shared" si="2"/>
        <v>0</v>
      </c>
      <c r="M33" s="7">
        <f t="shared" si="2"/>
        <v>0</v>
      </c>
      <c r="N33" s="7">
        <f t="shared" si="2"/>
        <v>0</v>
      </c>
      <c r="O33" s="7">
        <f t="shared" si="2"/>
        <v>325480</v>
      </c>
    </row>
  </sheetData>
  <sheetProtection algorithmName="SHA-512" hashValue="Kkv3gAGeiWN2pAawuagD+KCkHxw4I/GOb7F0mh+iMcSCw/BKcwb9T2xRXKycuKqPVxmMHgyu0x/rtpIRLS7TwQ==" saltValue="iPvYcW8PonZTZtp/VozZmQ==" spinCount="100000" sheet="1" objects="1" scenarios="1" selectLockedCells="1" selectUnlockedCells="1"/>
  <mergeCells count="4">
    <mergeCell ref="B14:O14"/>
    <mergeCell ref="B6:O6"/>
    <mergeCell ref="B1:O2"/>
    <mergeCell ref="B4:F4"/>
  </mergeCells>
  <conditionalFormatting sqref="C33:O33">
    <cfRule type="cellIs" dxfId="1" priority="1" operator="lessThan">
      <formula>40000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3049-11B4-4967-AD0B-A49632799367}">
  <dimension ref="A1:T33"/>
  <sheetViews>
    <sheetView topLeftCell="A4" workbookViewId="0">
      <selection activeCell="D11" sqref="D11"/>
    </sheetView>
  </sheetViews>
  <sheetFormatPr defaultRowHeight="14.5" x14ac:dyDescent="0.35"/>
  <cols>
    <col min="2" max="2" width="20" customWidth="1"/>
    <col min="15" max="15" width="13.08984375" customWidth="1"/>
    <col min="18" max="18" width="13" customWidth="1"/>
    <col min="19" max="19" width="12.36328125" customWidth="1"/>
  </cols>
  <sheetData>
    <row r="1" spans="1:20" x14ac:dyDescent="0.35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20" x14ac:dyDescent="0.3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R2" s="9" t="s">
        <v>21</v>
      </c>
      <c r="S2" s="10" t="s">
        <v>38</v>
      </c>
      <c r="T2" s="4" t="s">
        <v>39</v>
      </c>
    </row>
    <row r="3" spans="1:20" x14ac:dyDescent="0.35">
      <c r="R3">
        <f>SUM(C12:N12)</f>
        <v>100</v>
      </c>
      <c r="S3">
        <f>SUM(C29,D29,E29,F29,G29,H29,I29,K29,J29,L29,N29,M29)</f>
        <v>0</v>
      </c>
      <c r="T3">
        <f>R3-S3</f>
        <v>100</v>
      </c>
    </row>
    <row r="4" spans="1:20" ht="15.5" x14ac:dyDescent="0.35">
      <c r="B4" s="13" t="s">
        <v>1</v>
      </c>
      <c r="C4" s="13"/>
      <c r="D4" s="13"/>
      <c r="E4" s="13"/>
      <c r="F4" s="13"/>
      <c r="G4" s="1">
        <v>0</v>
      </c>
    </row>
    <row r="6" spans="1:20" ht="21" x14ac:dyDescent="0.35">
      <c r="B6" s="11" t="s">
        <v>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20" ht="15.5" x14ac:dyDescent="0.35">
      <c r="A7" s="2"/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16</v>
      </c>
    </row>
    <row r="8" spans="1:20" x14ac:dyDescent="0.35">
      <c r="B8" t="s">
        <v>17</v>
      </c>
      <c r="C8">
        <v>100</v>
      </c>
      <c r="O8">
        <f>SUM(C8:N8)</f>
        <v>100</v>
      </c>
    </row>
    <row r="9" spans="1:20" x14ac:dyDescent="0.35">
      <c r="B9" t="s">
        <v>18</v>
      </c>
      <c r="O9">
        <f>SUM(C9:N9)</f>
        <v>0</v>
      </c>
    </row>
    <row r="10" spans="1:20" x14ac:dyDescent="0.35">
      <c r="B10" t="s">
        <v>19</v>
      </c>
      <c r="O10">
        <f>SUM(C10:N10)</f>
        <v>0</v>
      </c>
    </row>
    <row r="11" spans="1:20" x14ac:dyDescent="0.35">
      <c r="B11" t="s">
        <v>20</v>
      </c>
      <c r="O11">
        <f>SUM(C11:N11)</f>
        <v>0</v>
      </c>
    </row>
    <row r="12" spans="1:20" x14ac:dyDescent="0.35">
      <c r="B12" s="4" t="s">
        <v>21</v>
      </c>
      <c r="C12">
        <f t="shared" ref="C12:N12" si="0">SUBTOTAL(109,C8:C11)</f>
        <v>100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>SUM(C12:N12)</f>
        <v>100</v>
      </c>
    </row>
    <row r="14" spans="1:20" ht="21" x14ac:dyDescent="0.35">
      <c r="B14" s="11" t="s">
        <v>22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20" ht="15.5" x14ac:dyDescent="0.35">
      <c r="B15" s="3" t="s">
        <v>3</v>
      </c>
      <c r="C15" s="3" t="s">
        <v>4</v>
      </c>
      <c r="D15" s="3" t="s">
        <v>5</v>
      </c>
      <c r="E15" s="3" t="s">
        <v>6</v>
      </c>
      <c r="F15" s="3" t="s">
        <v>7</v>
      </c>
      <c r="G15" s="3" t="s">
        <v>8</v>
      </c>
      <c r="H15" s="3" t="s">
        <v>9</v>
      </c>
      <c r="I15" s="3" t="s">
        <v>10</v>
      </c>
      <c r="J15" s="3" t="s">
        <v>11</v>
      </c>
      <c r="K15" s="3" t="s">
        <v>12</v>
      </c>
      <c r="L15" s="3" t="s">
        <v>13</v>
      </c>
      <c r="M15" s="3" t="s">
        <v>14</v>
      </c>
      <c r="N15" s="3" t="s">
        <v>15</v>
      </c>
      <c r="O15" s="3" t="s">
        <v>16</v>
      </c>
      <c r="R15" s="8"/>
    </row>
    <row r="16" spans="1:20" ht="15.5" x14ac:dyDescent="0.35">
      <c r="B16" s="5" t="s">
        <v>23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2:15" x14ac:dyDescent="0.35">
      <c r="B17" t="s">
        <v>24</v>
      </c>
      <c r="O17">
        <f>SUM(C17:N17)</f>
        <v>0</v>
      </c>
    </row>
    <row r="18" spans="2:15" x14ac:dyDescent="0.35">
      <c r="B18" t="s">
        <v>25</v>
      </c>
      <c r="O18">
        <f>SUM(C18:N18)</f>
        <v>0</v>
      </c>
    </row>
    <row r="19" spans="2:15" x14ac:dyDescent="0.35">
      <c r="B19" t="s">
        <v>26</v>
      </c>
      <c r="O19">
        <f>SUM(C19:N19)</f>
        <v>0</v>
      </c>
    </row>
    <row r="20" spans="2:15" x14ac:dyDescent="0.35">
      <c r="B20" t="s">
        <v>27</v>
      </c>
      <c r="O20">
        <f>SUM(C20:N20)</f>
        <v>0</v>
      </c>
    </row>
    <row r="21" spans="2:15" x14ac:dyDescent="0.35">
      <c r="B21" t="s">
        <v>28</v>
      </c>
      <c r="O21">
        <f>SUM(C21:N21)</f>
        <v>0</v>
      </c>
    </row>
    <row r="22" spans="2:15" x14ac:dyDescent="0.35">
      <c r="B22" s="4" t="s">
        <v>29</v>
      </c>
    </row>
    <row r="23" spans="2:15" x14ac:dyDescent="0.35">
      <c r="B23" t="s">
        <v>30</v>
      </c>
      <c r="O23">
        <f>SUM(C23:N23)</f>
        <v>0</v>
      </c>
    </row>
    <row r="24" spans="2:15" x14ac:dyDescent="0.35">
      <c r="B24" t="s">
        <v>31</v>
      </c>
      <c r="O24">
        <f>SUM(C24:N24)</f>
        <v>0</v>
      </c>
    </row>
    <row r="25" spans="2:15" x14ac:dyDescent="0.35">
      <c r="B25" s="4" t="s">
        <v>32</v>
      </c>
    </row>
    <row r="26" spans="2:15" x14ac:dyDescent="0.35">
      <c r="B26" t="s">
        <v>33</v>
      </c>
      <c r="O26">
        <f>SUM(C26:N26)</f>
        <v>0</v>
      </c>
    </row>
    <row r="27" spans="2:15" x14ac:dyDescent="0.35">
      <c r="B27" t="s">
        <v>34</v>
      </c>
      <c r="O27">
        <f>SUM(C27:N27)</f>
        <v>0</v>
      </c>
    </row>
    <row r="28" spans="2:15" x14ac:dyDescent="0.35">
      <c r="B28" t="s">
        <v>35</v>
      </c>
      <c r="O28">
        <f>SUM(C28:N28)</f>
        <v>0</v>
      </c>
    </row>
    <row r="29" spans="2:15" x14ac:dyDescent="0.35">
      <c r="B29" s="4" t="s">
        <v>36</v>
      </c>
      <c r="C29">
        <f t="shared" ref="C29:O29" si="1">SUBTOTAL(109,C16:C28)</f>
        <v>0</v>
      </c>
      <c r="D29">
        <f t="shared" si="1"/>
        <v>0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</row>
    <row r="33" spans="2:15" x14ac:dyDescent="0.35">
      <c r="B33" s="7" t="s">
        <v>37</v>
      </c>
      <c r="C33" s="7">
        <f t="shared" ref="C33:O33" si="2">C12-C29</f>
        <v>100</v>
      </c>
      <c r="D33" s="7">
        <f t="shared" si="2"/>
        <v>0</v>
      </c>
      <c r="E33" s="7">
        <f t="shared" si="2"/>
        <v>0</v>
      </c>
      <c r="F33" s="7">
        <f t="shared" si="2"/>
        <v>0</v>
      </c>
      <c r="G33" s="7">
        <f t="shared" si="2"/>
        <v>0</v>
      </c>
      <c r="H33" s="7">
        <f t="shared" si="2"/>
        <v>0</v>
      </c>
      <c r="I33" s="7">
        <f t="shared" si="2"/>
        <v>0</v>
      </c>
      <c r="J33" s="7">
        <f t="shared" si="2"/>
        <v>0</v>
      </c>
      <c r="K33" s="7">
        <f t="shared" si="2"/>
        <v>0</v>
      </c>
      <c r="L33" s="7">
        <f t="shared" si="2"/>
        <v>0</v>
      </c>
      <c r="M33" s="7">
        <f t="shared" si="2"/>
        <v>0</v>
      </c>
      <c r="N33" s="7">
        <f t="shared" si="2"/>
        <v>0</v>
      </c>
      <c r="O33" s="7">
        <f t="shared" si="2"/>
        <v>100</v>
      </c>
    </row>
  </sheetData>
  <mergeCells count="4">
    <mergeCell ref="B1:O2"/>
    <mergeCell ref="B4:F4"/>
    <mergeCell ref="B6:O6"/>
    <mergeCell ref="B14:O14"/>
  </mergeCells>
  <conditionalFormatting sqref="C33:O33">
    <cfRule type="cellIs" dxfId="0" priority="1" operator="lessThan">
      <formula>40000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sharma</dc:creator>
  <cp:lastModifiedBy>abhishek sharma</cp:lastModifiedBy>
  <dcterms:created xsi:type="dcterms:W3CDTF">2024-05-21T09:38:52Z</dcterms:created>
  <dcterms:modified xsi:type="dcterms:W3CDTF">2024-05-21T10:26:15Z</dcterms:modified>
</cp:coreProperties>
</file>