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tD\Projets\22_2742_RD MLA 2.0 demonstrator\Control Systems\source\xx Siemens materials list\"/>
    </mc:Choice>
  </mc:AlternateContent>
  <xr:revisionPtr revIDLastSave="0" documentId="13_ncr:1_{934D28E8-B0ED-4A90-B1BE-27F89AD1C414}" xr6:coauthVersionLast="47" xr6:coauthVersionMax="47" xr10:uidLastSave="{00000000-0000-0000-0000-000000000000}"/>
  <bookViews>
    <workbookView xWindow="-120" yWindow="-120" windowWidth="29040" windowHeight="15840" tabRatio="894" activeTab="3" xr2:uid="{00000000-000D-0000-FFFF-FFFF00000000}"/>
  </bookViews>
  <sheets>
    <sheet name="front page" sheetId="19" r:id="rId1"/>
    <sheet name="COMMON IO" sheetId="17" r:id="rId2"/>
    <sheet name="ARM1 IO" sheetId="18" r:id="rId3"/>
    <sheet name="Materials lists" sheetId="20" r:id="rId4"/>
  </sheets>
  <definedNames>
    <definedName name="_xlnm.Print_Area" localSheetId="2">'ARM1 IO'!$A$1:$U$109</definedName>
    <definedName name="_xlnm.Print_Area" localSheetId="0">'front page'!$A$1:$H$59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4" i="17" l="1"/>
  <c r="AA87" i="17"/>
  <c r="AA105" i="17"/>
  <c r="AA102" i="17"/>
  <c r="AA99" i="17"/>
  <c r="AA96" i="17"/>
  <c r="AA112" i="17"/>
  <c r="R66" i="17"/>
  <c r="L76" i="17" s="1"/>
  <c r="O76" i="17" s="1"/>
  <c r="S76" i="17" s="1"/>
  <c r="X76" i="17" s="1"/>
  <c r="Y76" i="17" s="1"/>
  <c r="Q64" i="17"/>
  <c r="L73" i="17" s="1"/>
  <c r="O73" i="17" s="1"/>
  <c r="S73" i="17" s="1"/>
  <c r="X73" i="17" s="1"/>
  <c r="Y73" i="17" s="1"/>
  <c r="P60" i="17"/>
  <c r="L75" i="17" s="1"/>
  <c r="O75" i="17" s="1"/>
  <c r="S75" i="17" s="1"/>
  <c r="X75" i="17" s="1"/>
  <c r="Y75" i="17" s="1"/>
  <c r="P61" i="17"/>
  <c r="L71" i="17" s="1"/>
  <c r="O71" i="17" s="1"/>
  <c r="S71" i="17" s="1"/>
  <c r="X71" i="17" s="1"/>
  <c r="Y71" i="17" s="1"/>
  <c r="O57" i="17"/>
  <c r="L70" i="17" s="1"/>
  <c r="O70" i="17" s="1"/>
  <c r="S70" i="17" s="1"/>
  <c r="X70" i="17" s="1"/>
  <c r="Y70" i="17" s="1"/>
  <c r="O56" i="17"/>
  <c r="M53" i="17"/>
  <c r="M52" i="17"/>
  <c r="L69" i="17" s="1"/>
  <c r="O69" i="17" s="1"/>
  <c r="S69" i="17" s="1"/>
  <c r="X69" i="17" s="1"/>
  <c r="Y69" i="17" s="1"/>
  <c r="M54" i="17" l="1"/>
  <c r="O58" i="17"/>
  <c r="L72" i="17"/>
  <c r="O72" i="17" s="1"/>
  <c r="S72" i="17" s="1"/>
  <c r="X72" i="17" s="1"/>
  <c r="Y72" i="17" s="1"/>
  <c r="AA94" i="17" s="1"/>
  <c r="L74" i="17"/>
  <c r="O74" i="17" s="1"/>
  <c r="S74" i="17" s="1"/>
  <c r="X74" i="17" s="1"/>
  <c r="Y74" i="17" s="1"/>
  <c r="AA89" i="17"/>
  <c r="AA88" i="17"/>
  <c r="AA85" i="17"/>
  <c r="AA86" i="17"/>
  <c r="AA100" i="17"/>
  <c r="AA110" i="17"/>
  <c r="AA82" i="17"/>
  <c r="AA103" i="17"/>
  <c r="P62" i="17"/>
  <c r="AA157" i="18"/>
  <c r="AA156" i="18"/>
  <c r="R124" i="18"/>
  <c r="L134" i="18" s="1"/>
  <c r="O134" i="18" s="1"/>
  <c r="S134" i="18" s="1"/>
  <c r="X134" i="18" s="1"/>
  <c r="Y134" i="18" s="1"/>
  <c r="Q122" i="18"/>
  <c r="L131" i="18" s="1"/>
  <c r="O131" i="18" s="1"/>
  <c r="S131" i="18" s="1"/>
  <c r="X131" i="18" s="1"/>
  <c r="Y131" i="18" s="1"/>
  <c r="P119" i="18"/>
  <c r="L129" i="18" s="1"/>
  <c r="O129" i="18" s="1"/>
  <c r="S129" i="18" s="1"/>
  <c r="X129" i="18" s="1"/>
  <c r="Y129" i="18" s="1"/>
  <c r="P118" i="18"/>
  <c r="L133" i="18" s="1"/>
  <c r="O133" i="18" s="1"/>
  <c r="O115" i="18"/>
  <c r="L128" i="18" s="1"/>
  <c r="O128" i="18" s="1"/>
  <c r="S128" i="18" s="1"/>
  <c r="X128" i="18" s="1"/>
  <c r="Y128" i="18" s="1"/>
  <c r="O114" i="18"/>
  <c r="L132" i="18" s="1"/>
  <c r="O132" i="18" s="1"/>
  <c r="S132" i="18" s="1"/>
  <c r="X132" i="18" s="1"/>
  <c r="Y132" i="18" s="1"/>
  <c r="M111" i="18"/>
  <c r="L127" i="18" s="1"/>
  <c r="O127" i="18" s="1"/>
  <c r="S127" i="18" s="1"/>
  <c r="X127" i="18" s="1"/>
  <c r="Y127" i="18" s="1"/>
  <c r="M110" i="18"/>
  <c r="L130" i="18" s="1"/>
  <c r="O130" i="18" s="1"/>
  <c r="S130" i="18" s="1"/>
  <c r="X130" i="18" s="1"/>
  <c r="Y130" i="18" s="1"/>
  <c r="AA97" i="17" l="1"/>
  <c r="M112" i="18"/>
  <c r="P120" i="18"/>
  <c r="S133" i="18" s="1"/>
  <c r="X133" i="18" s="1"/>
  <c r="Y133" i="18" s="1"/>
  <c r="AA163" i="18" s="1"/>
  <c r="AA143" i="18"/>
  <c r="AA142" i="18"/>
  <c r="AA151" i="18"/>
  <c r="AA150" i="18"/>
  <c r="AA155" i="18"/>
  <c r="AA154" i="18"/>
  <c r="AA141" i="18"/>
  <c r="AA140" i="18"/>
  <c r="AA145" i="18"/>
  <c r="AA144" i="18"/>
  <c r="AA153" i="18"/>
  <c r="AA152" i="18"/>
  <c r="O116" i="18"/>
  <c r="AA162" i="18" l="1"/>
  <c r="J107" i="18" l="1"/>
  <c r="K107" i="18"/>
  <c r="L107" i="18"/>
  <c r="M107" i="18"/>
  <c r="N107" i="18"/>
  <c r="O107" i="18"/>
  <c r="P107" i="18"/>
  <c r="Q107" i="18"/>
  <c r="R107" i="18"/>
  <c r="J49" i="17"/>
  <c r="K49" i="17"/>
  <c r="L49" i="17"/>
  <c r="M49" i="17"/>
  <c r="N49" i="17"/>
  <c r="O49" i="17"/>
  <c r="P49" i="17"/>
  <c r="Q49" i="17"/>
  <c r="R49" i="17"/>
  <c r="N50" i="17" l="1"/>
  <c r="N108" i="18"/>
</calcChain>
</file>

<file path=xl/sharedStrings.xml><?xml version="1.0" encoding="utf-8"?>
<sst xmlns="http://schemas.openxmlformats.org/spreadsheetml/2006/main" count="1360" uniqueCount="592">
  <si>
    <t xml:space="preserve">CUSTOMER TAG </t>
  </si>
  <si>
    <t>CUSTOMER TAG</t>
  </si>
  <si>
    <t>Maintien ACAD Address</t>
  </si>
  <si>
    <t>Maintien ACAD TAG</t>
  </si>
  <si>
    <t xml:space="preserve">Intrinsically Safe </t>
  </si>
  <si>
    <t>Intrinsically Safe</t>
  </si>
  <si>
    <t>ARM1 CLOSE QCDC</t>
  </si>
  <si>
    <t>ARM1 OPEN QCDC</t>
  </si>
  <si>
    <t>05.2280</t>
  </si>
  <si>
    <t>05.228C</t>
  </si>
  <si>
    <t>05.224F</t>
  </si>
  <si>
    <t>05.2268</t>
  </si>
  <si>
    <t>05.2274</t>
  </si>
  <si>
    <t>05.22B0</t>
  </si>
  <si>
    <t>05.22BC</t>
  </si>
  <si>
    <t>01.1053</t>
  </si>
  <si>
    <t>03.3F75</t>
  </si>
  <si>
    <t>03.3F0E</t>
  </si>
  <si>
    <t>01.10E9</t>
  </si>
  <si>
    <t>01.1D91</t>
  </si>
  <si>
    <t>01.1D82</t>
  </si>
  <si>
    <t>03.4053</t>
  </si>
  <si>
    <t>09.2718</t>
  </si>
  <si>
    <t>60.26D3</t>
  </si>
  <si>
    <t>60.26F3</t>
  </si>
  <si>
    <t>103.3353</t>
  </si>
  <si>
    <t>103.32EC</t>
  </si>
  <si>
    <t>101.206C</t>
  </si>
  <si>
    <t>100.224B</t>
  </si>
  <si>
    <t>100.223B</t>
  </si>
  <si>
    <t>100.21EB</t>
  </si>
  <si>
    <t>100.21DA</t>
  </si>
  <si>
    <t>101.23B4</t>
  </si>
  <si>
    <t>101.205B</t>
  </si>
  <si>
    <t>100.222B</t>
  </si>
  <si>
    <t>102.1AC4</t>
  </si>
  <si>
    <t>102.1AB3</t>
  </si>
  <si>
    <t>102.1AE4</t>
  </si>
  <si>
    <t>102.1AD4</t>
  </si>
  <si>
    <t>102.1AF4</t>
  </si>
  <si>
    <t>102.1B05</t>
  </si>
  <si>
    <t>102.1FB3</t>
  </si>
  <si>
    <t>104.2CD6</t>
  </si>
  <si>
    <t>104.2CC6</t>
  </si>
  <si>
    <t>100.21FB</t>
  </si>
  <si>
    <t>102.1B15</t>
  </si>
  <si>
    <t>Address</t>
  </si>
  <si>
    <t>Signal name</t>
  </si>
  <si>
    <t>Digital Outputs  (Relays)</t>
  </si>
  <si>
    <t>Digital Inputs   (+24 Vdc)</t>
  </si>
  <si>
    <t>Digital Outputs  (+24 Vdc / 0,5 A)</t>
  </si>
  <si>
    <t>Digital Outputs  (+24 Vdc / 2 A)</t>
  </si>
  <si>
    <t>Normal</t>
  </si>
  <si>
    <t>Analog Inputs</t>
  </si>
  <si>
    <t>Analog Outputs</t>
  </si>
  <si>
    <t>Routing</t>
  </si>
  <si>
    <t>From</t>
  </si>
  <si>
    <t>To</t>
  </si>
  <si>
    <t>Total</t>
  </si>
  <si>
    <t>Control units on CP</t>
  </si>
  <si>
    <t>Control lights on CP</t>
  </si>
  <si>
    <t>LCP</t>
  </si>
  <si>
    <t>PLC station I/Os</t>
  </si>
  <si>
    <t>ESD RESET</t>
  </si>
  <si>
    <t>MAINTENANCE OVERRIDE</t>
  </si>
  <si>
    <t>ESD1 ACTIVATION</t>
  </si>
  <si>
    <t>ESD2 ACTIVATION</t>
  </si>
  <si>
    <t>SPARE</t>
  </si>
  <si>
    <t>VISUAL ALARM</t>
  </si>
  <si>
    <t>AUDIO ALARM</t>
  </si>
  <si>
    <t>Mnemonic</t>
  </si>
  <si>
    <t>O_VISUAL_ALARM_IR</t>
  </si>
  <si>
    <t>O_AUDIO_ALARM</t>
  </si>
  <si>
    <t>I_ESD_RESET_KSW</t>
  </si>
  <si>
    <t>I_MAINT_OVERRIDE_KSW</t>
  </si>
  <si>
    <t>I_ESD1_ACTIVATION_PB</t>
  </si>
  <si>
    <t>I_ESD2_ACTIVATION_PB</t>
  </si>
  <si>
    <t>I_ESD1_CUS</t>
  </si>
  <si>
    <t>I_ESD2_CUS</t>
  </si>
  <si>
    <t>Electrical
Circuit Diagram Item</t>
  </si>
  <si>
    <t>ARM1 1ST ALARM APEX ANGLE</t>
  </si>
  <si>
    <t>I_ARM1_AL1_APEX_SW</t>
  </si>
  <si>
    <t>ARM1 1ST ALARM SLEWING ANGLE</t>
  </si>
  <si>
    <t>I_ARM1_AL1_SLEW_SW</t>
  </si>
  <si>
    <t>ARM1 2ND ALARM APEX ANGLE 1</t>
  </si>
  <si>
    <t>I_ARM1_AL21_APEX_SW</t>
  </si>
  <si>
    <t>ARM1 2ND ALARM APEX ANGLE 2</t>
  </si>
  <si>
    <t>I_ARM1_AL22_APEX_SW</t>
  </si>
  <si>
    <t>ARM1 2ND ALARM SLEWING ANGLE 1</t>
  </si>
  <si>
    <t>I_ARM1_AL21_SLEW_SW</t>
  </si>
  <si>
    <t>ARM1 2ND ALARM SLEWING ANGLE 2</t>
  </si>
  <si>
    <t>I_ARM1_AL22_SLEW_SW</t>
  </si>
  <si>
    <t>I_ARM1_ERS_VALVES_CL_SW</t>
  </si>
  <si>
    <t>I_ARM1_ERS_VALVES_OP_SW</t>
  </si>
  <si>
    <t>ARM1 INBOARD BACK</t>
  </si>
  <si>
    <t>ARM1 INBOARD FORWARD</t>
  </si>
  <si>
    <t>ARM1 OUTBOARD IN</t>
  </si>
  <si>
    <t>ARM1 OUTBOARD OUT</t>
  </si>
  <si>
    <t>ARM1 SLEWING LEFT</t>
  </si>
  <si>
    <t>ARM1 SLEWING RIGHT</t>
  </si>
  <si>
    <t>ARM1 OPEN PERC</t>
  </si>
  <si>
    <t>ARM1</t>
  </si>
  <si>
    <t>HS 110</t>
  </si>
  <si>
    <t>HS 112</t>
  </si>
  <si>
    <t>HS 111</t>
  </si>
  <si>
    <t>XL 115</t>
  </si>
  <si>
    <t>XS 111</t>
  </si>
  <si>
    <t>XS 112</t>
  </si>
  <si>
    <t>XK 103</t>
  </si>
  <si>
    <t>ZSH 60A-1</t>
  </si>
  <si>
    <t>ZSH 60D-1</t>
  </si>
  <si>
    <t>ZSHH 60B-1</t>
  </si>
  <si>
    <t>ZSHH 60C-1</t>
  </si>
  <si>
    <t>ZSHH 60E-1</t>
  </si>
  <si>
    <t>ZSHH 60F-1</t>
  </si>
  <si>
    <t>ZSC 45-1</t>
  </si>
  <si>
    <t>ZSC 7A-1</t>
  </si>
  <si>
    <t>ZSO 7B-1</t>
  </si>
  <si>
    <t>ZT 80A-1</t>
  </si>
  <si>
    <t>ZT 80B-1</t>
  </si>
  <si>
    <t>ZT 80C-1</t>
  </si>
  <si>
    <t>ESD TEST</t>
  </si>
  <si>
    <t>I_ESD_TEST</t>
  </si>
  <si>
    <t>HS 113A</t>
  </si>
  <si>
    <t>HS 113B</t>
  </si>
  <si>
    <t>ARM1 PERC COLLAR</t>
  </si>
  <si>
    <t>ARM1 PERC AXIS</t>
  </si>
  <si>
    <t>ZSC 46-1</t>
  </si>
  <si>
    <t>ZSO 47-1</t>
  </si>
  <si>
    <t>02.17C0</t>
  </si>
  <si>
    <t>02.17CD</t>
  </si>
  <si>
    <t>08.1AC2</t>
  </si>
  <si>
    <t>03.186C</t>
  </si>
  <si>
    <t>10.1EB2</t>
  </si>
  <si>
    <t>02.1C7B</t>
  </si>
  <si>
    <t>02.1C82</t>
  </si>
  <si>
    <t>04.2A94</t>
  </si>
  <si>
    <t>04.2E29</t>
  </si>
  <si>
    <t>11.2334</t>
  </si>
  <si>
    <t>11.236B</t>
  </si>
  <si>
    <t>03.1AE8</t>
  </si>
  <si>
    <t>03.1BB5</t>
  </si>
  <si>
    <t>11.2404</t>
  </si>
  <si>
    <t>11.2414</t>
  </si>
  <si>
    <t>11.23C2</t>
  </si>
  <si>
    <t>11.23D2</t>
  </si>
  <si>
    <t>01.1DED</t>
  </si>
  <si>
    <t>01.1E28</t>
  </si>
  <si>
    <t>100.1FB4</t>
  </si>
  <si>
    <t>100.1FDA</t>
  </si>
  <si>
    <t>104.2FD0</t>
  </si>
  <si>
    <t>104.2FF4</t>
  </si>
  <si>
    <t>104.2D0D</t>
  </si>
  <si>
    <t>100.1FF2</t>
  </si>
  <si>
    <t>100.1FFE</t>
  </si>
  <si>
    <t>100.1FC1</t>
  </si>
  <si>
    <t>101.1AB5</t>
  </si>
  <si>
    <t>101.1AC2</t>
  </si>
  <si>
    <t>101.1B34</t>
  </si>
  <si>
    <t>101.1B40</t>
  </si>
  <si>
    <t>101.20C4</t>
  </si>
  <si>
    <t>100.22C1</t>
  </si>
  <si>
    <t>100.22B3</t>
  </si>
  <si>
    <t>100.22A4</t>
  </si>
  <si>
    <t>101.23C7</t>
  </si>
  <si>
    <t>101.20D3</t>
  </si>
  <si>
    <t>Legend :  LCP -&gt; Local Control Panel</t>
  </si>
  <si>
    <t>I_ARM1_PERC_AXIS_SW</t>
  </si>
  <si>
    <t>I_ARM1_PERC_COLLAR_SW</t>
  </si>
  <si>
    <t>01.FAA</t>
  </si>
  <si>
    <t>02.1798</t>
  </si>
  <si>
    <t>02.17A9</t>
  </si>
  <si>
    <t>03.184E</t>
  </si>
  <si>
    <t>03.3F02</t>
  </si>
  <si>
    <t>03.3F69</t>
  </si>
  <si>
    <t>03.4B10</t>
  </si>
  <si>
    <t>04.2A88</t>
  </si>
  <si>
    <t>04.2E1D</t>
  </si>
  <si>
    <t>05.1DBE</t>
  </si>
  <si>
    <t>05.225C</t>
  </si>
  <si>
    <t>05.1DCD</t>
  </si>
  <si>
    <t>05.1DDD</t>
  </si>
  <si>
    <t>05.1DEC</t>
  </si>
  <si>
    <t>05.1E46</t>
  </si>
  <si>
    <t>05.1E55</t>
  </si>
  <si>
    <t>05.1F37</t>
  </si>
  <si>
    <t>05.1F28</t>
  </si>
  <si>
    <t>08.1AA4</t>
  </si>
  <si>
    <t>09.2705</t>
  </si>
  <si>
    <t>60.278C</t>
  </si>
  <si>
    <t>60.275F</t>
  </si>
  <si>
    <t>100.1F95</t>
  </si>
  <si>
    <t>100.1EF6</t>
  </si>
  <si>
    <t>01.F10</t>
  </si>
  <si>
    <t>100.1F75</t>
  </si>
  <si>
    <t>100.1FE6</t>
  </si>
  <si>
    <t>100.1F86</t>
  </si>
  <si>
    <t>100.1F44</t>
  </si>
  <si>
    <t>100.1F53</t>
  </si>
  <si>
    <t>100.22EC</t>
  </si>
  <si>
    <t>100.2312</t>
  </si>
  <si>
    <t>101.1A28</t>
  </si>
  <si>
    <t>101.1A36</t>
  </si>
  <si>
    <t>101.233D</t>
  </si>
  <si>
    <t>101.2361</t>
  </si>
  <si>
    <t>102.1B99</t>
  </si>
  <si>
    <t>102.1BA7</t>
  </si>
  <si>
    <t>102.1EC4</t>
  </si>
  <si>
    <t>102.1B40</t>
  </si>
  <si>
    <t>102.1B50</t>
  </si>
  <si>
    <t>102.1B5F</t>
  </si>
  <si>
    <t>102.1B6D</t>
  </si>
  <si>
    <t>102.1B7B</t>
  </si>
  <si>
    <t>103.345C</t>
  </si>
  <si>
    <t>103.3458</t>
  </si>
  <si>
    <t>104.3548</t>
  </si>
  <si>
    <t>104.2F82</t>
  </si>
  <si>
    <t>104.2FAC</t>
  </si>
  <si>
    <t>104.2CEA</t>
  </si>
  <si>
    <t>104.2CDC</t>
  </si>
  <si>
    <t>100.234D</t>
  </si>
  <si>
    <t>01.598C</t>
  </si>
  <si>
    <t>01.597B</t>
  </si>
  <si>
    <t>10.1EF6</t>
  </si>
  <si>
    <t>PLCC</t>
  </si>
  <si>
    <t xml:space="preserve">                  PLCC -&gt; PLC Cabinet</t>
  </si>
  <si>
    <t>E       0.0</t>
  </si>
  <si>
    <t>E       0.1</t>
  </si>
  <si>
    <t>E       0.2</t>
  </si>
  <si>
    <t>E       0.3</t>
  </si>
  <si>
    <t>E       0.4</t>
  </si>
  <si>
    <t>E       0.5</t>
  </si>
  <si>
    <t>E       0.6</t>
  </si>
  <si>
    <t>E       0.7</t>
  </si>
  <si>
    <t>E       1.0</t>
  </si>
  <si>
    <t>E       1.1</t>
  </si>
  <si>
    <t>E       1.2</t>
  </si>
  <si>
    <t>E       1.3</t>
  </si>
  <si>
    <t>E       1.4</t>
  </si>
  <si>
    <t>E       1.5</t>
  </si>
  <si>
    <t>E       1.6</t>
  </si>
  <si>
    <t>E       1.7</t>
  </si>
  <si>
    <t>SAFETY</t>
  </si>
  <si>
    <t>rev,</t>
  </si>
  <si>
    <t>OPTION</t>
  </si>
  <si>
    <t xml:space="preserve">                PLCC -&gt; PLC Cabinet</t>
  </si>
  <si>
    <t>ARM1 STORM LOCKED</t>
  </si>
  <si>
    <t>I_ARM1_STORM LOCKED_SW</t>
  </si>
  <si>
    <t>ARM1 CLOSE ERS VALVES</t>
  </si>
  <si>
    <t>ARM1 OPEN ERS VALVES</t>
  </si>
  <si>
    <t>ARM1 ERS VALVES OPENED</t>
  </si>
  <si>
    <t>ARM1 ERS VALVES CLOSED</t>
  </si>
  <si>
    <t>E   210.0</t>
  </si>
  <si>
    <t>E   210.1</t>
  </si>
  <si>
    <t>E   220.0</t>
  </si>
  <si>
    <t>E   220.1</t>
  </si>
  <si>
    <t>E   230.0</t>
  </si>
  <si>
    <t>E   230.1</t>
  </si>
  <si>
    <t>E   240.0</t>
  </si>
  <si>
    <t>E   240.1</t>
  </si>
  <si>
    <t>E   4.0</t>
  </si>
  <si>
    <t>E   4.1</t>
  </si>
  <si>
    <t>E   4.2</t>
  </si>
  <si>
    <t>E   4.3</t>
  </si>
  <si>
    <t>E   4.4</t>
  </si>
  <si>
    <t>E   4.5</t>
  </si>
  <si>
    <t>E   4.6</t>
  </si>
  <si>
    <t>E   4.7</t>
  </si>
  <si>
    <t>A   4.0</t>
  </si>
  <si>
    <t>A   4.1</t>
  </si>
  <si>
    <t>A   4.2</t>
  </si>
  <si>
    <t>A   4.3</t>
  </si>
  <si>
    <t>A   4.4</t>
  </si>
  <si>
    <t>A   4.5</t>
  </si>
  <si>
    <t>A   4.6</t>
  </si>
  <si>
    <t>A   4.7</t>
  </si>
  <si>
    <t>ARM1 COUPLER CLOSED</t>
  </si>
  <si>
    <t>ARM1 PRE-ALARM APEX ANGLE</t>
  </si>
  <si>
    <t>ARM1 PRE-ALARM SLEWING ANGLE</t>
  </si>
  <si>
    <t>I_ARM1_PRE_AL_APEX_SW</t>
  </si>
  <si>
    <t>I_ARM1_PRE_AL_SLEW_SW</t>
  </si>
  <si>
    <t>ZSH 60G-1</t>
  </si>
  <si>
    <t>ZSH 60H-1</t>
  </si>
  <si>
    <t>PEW</t>
  </si>
  <si>
    <t>ARM1_ST80_SLEWING_LEFT</t>
  </si>
  <si>
    <t>ARM1_ST80_SLEWING_RIGHT</t>
  </si>
  <si>
    <t>PAW</t>
  </si>
  <si>
    <t>AO_ARM1_INBOARD_XT</t>
  </si>
  <si>
    <t>AO_ARM1_OUTBOARD_XT</t>
  </si>
  <si>
    <t>AO_ARM1_SLEWING_XT</t>
  </si>
  <si>
    <t>ARM1 OUTBOARD (Easy drive)</t>
  </si>
  <si>
    <t>ARM1 SLEWING (Easy drive)</t>
  </si>
  <si>
    <t>I_ARM1_COUPLER_CLOSED_SW</t>
  </si>
  <si>
    <t>ZSC 8-1</t>
  </si>
  <si>
    <t>ARM1 AUTO CONNECTION IN PROGRESS</t>
  </si>
  <si>
    <t>E   310.0</t>
  </si>
  <si>
    <t>E   310.1</t>
  </si>
  <si>
    <t>E   320.0</t>
  </si>
  <si>
    <t>E   320.1</t>
  </si>
  <si>
    <t>E   330.0</t>
  </si>
  <si>
    <t>E   330.1</t>
  </si>
  <si>
    <t>E   340.0</t>
  </si>
  <si>
    <t>E   340.1</t>
  </si>
  <si>
    <t>???</t>
  </si>
  <si>
    <t>AI_ARM1_ULTRASONIC_SENSOR_XT</t>
  </si>
  <si>
    <t>I_ARM1_BLIND_FLANGE_CLOSED_SW</t>
  </si>
  <si>
    <t>ARM1_FLANGE_DETECTION_1</t>
  </si>
  <si>
    <t>ARM1_FLANGE_DETECTION_2</t>
  </si>
  <si>
    <t>ARM1_FLANGE_DETECTION_3</t>
  </si>
  <si>
    <t>ARM1_BLIND_FLANGE_CLOSED</t>
  </si>
  <si>
    <t>I_ARM1_FLANGE_DETECTION_1_SW</t>
  </si>
  <si>
    <t>I_ARM1_FLANGE_DETECTION_2_SW</t>
  </si>
  <si>
    <t>I_ARM1_FLANGE_DETECTION_3_SW</t>
  </si>
  <si>
    <t>O_ARM1_AUTO_CONNECTION</t>
  </si>
  <si>
    <t>ARM1_BLIND_FLANGE_OPEN</t>
  </si>
  <si>
    <t>ARM1_BLIND_FLANGE_CLOSE</t>
  </si>
  <si>
    <t>ESD1 FROM CUSTOMER</t>
  </si>
  <si>
    <t>ESD2 FROM CUSTOMER</t>
  </si>
  <si>
    <t>E   3.0</t>
  </si>
  <si>
    <t>E   3.1</t>
  </si>
  <si>
    <t>E   3.2</t>
  </si>
  <si>
    <t>E   3.3</t>
  </si>
  <si>
    <t>E   3.4</t>
  </si>
  <si>
    <t>E   3.5</t>
  </si>
  <si>
    <t>E   3.6</t>
  </si>
  <si>
    <t>E   3.7</t>
  </si>
  <si>
    <t>O_ARM1_FLOODLIGHT</t>
  </si>
  <si>
    <t>O_ARM1_FLOODLIGHT_2</t>
  </si>
  <si>
    <t>ARM ULTRASONIC SENSOR</t>
  </si>
  <si>
    <t>A   2.0</t>
  </si>
  <si>
    <t>A   2.1</t>
  </si>
  <si>
    <t>A   2.2</t>
  </si>
  <si>
    <t>A   2.3</t>
  </si>
  <si>
    <t>A   2.4</t>
  </si>
  <si>
    <t>A   2.5</t>
  </si>
  <si>
    <t>A   2.6</t>
  </si>
  <si>
    <t>A   2.7</t>
  </si>
  <si>
    <t>A   3.0</t>
  </si>
  <si>
    <t>A   3.1</t>
  </si>
  <si>
    <t>A   3.2</t>
  </si>
  <si>
    <t>A   3.3</t>
  </si>
  <si>
    <t>A   3.4</t>
  </si>
  <si>
    <t>A   3.5</t>
  </si>
  <si>
    <t>A   3.6</t>
  </si>
  <si>
    <t>A   3.7</t>
  </si>
  <si>
    <t>O_ARM1_IB_BACK</t>
  </si>
  <si>
    <t>O_ARM1_IB_FORW</t>
  </si>
  <si>
    <t>O_ARM1_OB_OUT</t>
  </si>
  <si>
    <t>O_ARM1_OB_IN</t>
  </si>
  <si>
    <t>O_ARM1_SLEW_LEFT</t>
  </si>
  <si>
    <t>O_ARM1_SLEW_RIGHT</t>
  </si>
  <si>
    <t>O_ARM1_OPEN_ERS VALVES</t>
  </si>
  <si>
    <t>O_ARM1_CL_COUPLER</t>
  </si>
  <si>
    <t>O_ARM1_OP_COUPLER</t>
  </si>
  <si>
    <t>O_ARM1_ST80_SLEW_LEFT</t>
  </si>
  <si>
    <t>O_ARM1_ST80_SLEW_RIGHT</t>
  </si>
  <si>
    <t>O_ARM1_BLIND_FLANGE_OPEN</t>
  </si>
  <si>
    <t>O_ARM1_BLIND_FLANGE_CLOSE</t>
  </si>
  <si>
    <t>X</t>
  </si>
  <si>
    <t>AI_CPMS_INBOARD</t>
  </si>
  <si>
    <t>AI_CPMS_OUTBOARD</t>
  </si>
  <si>
    <t>AI_MOTOR_INBOARD</t>
  </si>
  <si>
    <t>AI_MOTOR_OUTBOARD</t>
  </si>
  <si>
    <t>AI_CPMS_SLEWING</t>
  </si>
  <si>
    <t>AI_MOTOR_SLEWING</t>
  </si>
  <si>
    <t>AI_CPMS_ST80</t>
  </si>
  <si>
    <t>CPMS INBOARD ARM SENSOR</t>
  </si>
  <si>
    <t>CPMS OUTBOARD ARM SENSOR</t>
  </si>
  <si>
    <t>CPMS SLEWING SENSOR</t>
  </si>
  <si>
    <t>CPMS ST80 SLEWING SENSOR</t>
  </si>
  <si>
    <t>MOTOR INBOARD ARM SENSOR</t>
  </si>
  <si>
    <t>MOTOR OUTBOARD ARM SENSOR</t>
  </si>
  <si>
    <t>MOTOR SLEWING SENSOR</t>
  </si>
  <si>
    <t>O_ARM1_OB_ENABLE</t>
  </si>
  <si>
    <t>ARM1 OUTBOARD_ENABLE</t>
  </si>
  <si>
    <t>O_ARM1_IB_ENABLE</t>
  </si>
  <si>
    <t>ARM1 INBOARD ENABLE</t>
  </si>
  <si>
    <t>ARM1 SLEWING_ENABLE</t>
  </si>
  <si>
    <t>O_ARM1_SLEW_ENABLE</t>
  </si>
  <si>
    <t>O_ARM1_OPEN_PERC</t>
  </si>
  <si>
    <t>O_ARM1_CLOSE_ERS VALVES</t>
  </si>
  <si>
    <t>ARM1 INBOARD (Propor)</t>
  </si>
  <si>
    <t>T.EN TAG</t>
  </si>
  <si>
    <t>ARM1_AUTOMATIC_INBOARD_LOCKED</t>
  </si>
  <si>
    <t>ARM1_AUTOMATIC_INBOARD_UNLOCKED</t>
  </si>
  <si>
    <t>ARM1_AUTOMATIC_OUTBOARD_LOCKED</t>
  </si>
  <si>
    <t>ARM1_AUTOMATIC_OUTBOARD_UNLOCKED</t>
  </si>
  <si>
    <t>I_ARM1_AUTOMATIC_INBOARD_LOCKED_SW</t>
  </si>
  <si>
    <t>I_ARM1_AUTOMATIC_INBOARD_UNLOCKED_SW</t>
  </si>
  <si>
    <t>I_ARM1_AUTOMATIC_OUTBOARD_LOCKED_SW</t>
  </si>
  <si>
    <t>I_ARM1_AUTOMATIC_OUTBOARD_UNLOCKED_SW</t>
  </si>
  <si>
    <t>ARM1 ERS AUTORIZED</t>
  </si>
  <si>
    <t>ARM2 ERS AUTORIZED</t>
  </si>
  <si>
    <t>ARM3 ERS AUTORIZED</t>
  </si>
  <si>
    <t>ARM4 ERS AUTORIZED</t>
  </si>
  <si>
    <t>HS ???</t>
  </si>
  <si>
    <t>ZT 80D-1</t>
  </si>
  <si>
    <t>O_ARM1_AUTOMATIC_INBOARD_LOCKED</t>
  </si>
  <si>
    <t>O_ARM1_AUTOMATIC_INBOARD_UNLOCKED</t>
  </si>
  <si>
    <t>O_ARM1_AUTOMATIC_OUTBOARD_LOCKED</t>
  </si>
  <si>
    <t>O_ARM1_AUTOMATIC_OUTBOARD_UNLOCKED</t>
  </si>
  <si>
    <t>ARM1_FLOODLIGHT</t>
  </si>
  <si>
    <t>ARM1_FLOODLIGHT_2</t>
  </si>
  <si>
    <t>ARM1 QCDC_ENABLE</t>
  </si>
  <si>
    <t>O_ARM1_QCDC_ENABLE</t>
  </si>
  <si>
    <t>VFD</t>
  </si>
  <si>
    <t>ARM1_ST80_SLEWING_ENABLE</t>
  </si>
  <si>
    <t>O_ARM1_ST80_SLEW_ENABLE</t>
  </si>
  <si>
    <t>ARM1_ST80_SLEWING (Proportionnel)</t>
  </si>
  <si>
    <t>AO_ARM1_ST80_XT</t>
  </si>
  <si>
    <t>ARM1_ERS_ENABLE</t>
  </si>
  <si>
    <t>O_ARM1_ERS_ENABLE</t>
  </si>
  <si>
    <t>A       0.0</t>
  </si>
  <si>
    <t>A       0.1</t>
  </si>
  <si>
    <t>A       0.2</t>
  </si>
  <si>
    <t>A       0.3</t>
  </si>
  <si>
    <t>A       0.4</t>
  </si>
  <si>
    <t>A       0.5</t>
  </si>
  <si>
    <t>A       0.6</t>
  </si>
  <si>
    <t>A       0.7</t>
  </si>
  <si>
    <t>A   1.0</t>
  </si>
  <si>
    <t>A   1.1</t>
  </si>
  <si>
    <t>A   1.2</t>
  </si>
  <si>
    <t>A   1.3</t>
  </si>
  <si>
    <t>A   1.4</t>
  </si>
  <si>
    <t>A   1.5</t>
  </si>
  <si>
    <t>A   1.6</t>
  </si>
  <si>
    <t>A   1.7</t>
  </si>
  <si>
    <t xml:space="preserve">                  VFD-&gt; Variable Frequency Drive</t>
  </si>
  <si>
    <t>Legend :    LCP -&gt; Local Control Panel</t>
  </si>
  <si>
    <t>Route des Clérimois</t>
  </si>
  <si>
    <t>CS10705</t>
  </si>
  <si>
    <t>89107 Sens Cedex France</t>
  </si>
  <si>
    <t>Marine Loading Arms</t>
  </si>
  <si>
    <t>INPUT OUTPUT INTERFACE SIGNALS</t>
  </si>
  <si>
    <t>0</t>
  </si>
  <si>
    <t>Rev.</t>
  </si>
  <si>
    <t>Issue
Date</t>
  </si>
  <si>
    <t>Description</t>
  </si>
  <si>
    <t>Prepared by</t>
  </si>
  <si>
    <t>Checked by</t>
  </si>
  <si>
    <t>Approved by</t>
  </si>
  <si>
    <t>TECHNIP ENERGIES Ref.</t>
  </si>
  <si>
    <t>Page 1/3</t>
  </si>
  <si>
    <t>T.EN Loading Systems S.A.S.</t>
  </si>
  <si>
    <t>eMLA</t>
  </si>
  <si>
    <t>24IOL22274201</t>
  </si>
  <si>
    <t>First Issue</t>
  </si>
  <si>
    <t>AVA</t>
  </si>
  <si>
    <t>AFI</t>
  </si>
  <si>
    <t>PBO</t>
  </si>
  <si>
    <t>RD 222742</t>
  </si>
  <si>
    <t>E   410.0</t>
  </si>
  <si>
    <t>E   410.1</t>
  </si>
  <si>
    <t>E   420.0</t>
  </si>
  <si>
    <t>E   420.1</t>
  </si>
  <si>
    <t>E   430.0</t>
  </si>
  <si>
    <t>E   430.1</t>
  </si>
  <si>
    <t>E   440.0</t>
  </si>
  <si>
    <t>E   440.1</t>
  </si>
  <si>
    <t>E   510.0</t>
  </si>
  <si>
    <t>E   510.1</t>
  </si>
  <si>
    <t>E   520.0</t>
  </si>
  <si>
    <t>E   520.1</t>
  </si>
  <si>
    <t>E   530.0</t>
  </si>
  <si>
    <t>E   530.1</t>
  </si>
  <si>
    <t>E   540.0</t>
  </si>
  <si>
    <t>E   540.1</t>
  </si>
  <si>
    <t>A   210.0</t>
  </si>
  <si>
    <t>A   210.1</t>
  </si>
  <si>
    <t>A   220.0</t>
  </si>
  <si>
    <t>A   220.1</t>
  </si>
  <si>
    <t>www.technipenergies.com</t>
  </si>
  <si>
    <t>I_ARM1_ERS_AUTORIZED_KSW</t>
  </si>
  <si>
    <t>I_ARM2_ERS_AUTORIZED_KSW</t>
  </si>
  <si>
    <t>I_ARM3_ERS_AUTORIZED_KSW</t>
  </si>
  <si>
    <t>I_ARM4_ERS_AUTORIZED_KSW</t>
  </si>
  <si>
    <t>E   2.0</t>
  </si>
  <si>
    <t>E   2.1</t>
  </si>
  <si>
    <t>E   2.2</t>
  </si>
  <si>
    <t>E   2.3</t>
  </si>
  <si>
    <t>E   2.4</t>
  </si>
  <si>
    <t>E   2.5</t>
  </si>
  <si>
    <t>E   2.6</t>
  </si>
  <si>
    <t>E   2.7</t>
  </si>
  <si>
    <t>DI</t>
  </si>
  <si>
    <t>DIS</t>
  </si>
  <si>
    <t>DI+DIS</t>
  </si>
  <si>
    <t>DO</t>
  </si>
  <si>
    <t>DOS</t>
  </si>
  <si>
    <t>DO+DOS</t>
  </si>
  <si>
    <t>RO</t>
  </si>
  <si>
    <t>ROS</t>
  </si>
  <si>
    <t>RO+ROS</t>
  </si>
  <si>
    <t>AI</t>
  </si>
  <si>
    <t>AO</t>
  </si>
  <si>
    <t>Arm Part</t>
  </si>
  <si>
    <t>TOTALS</t>
  </si>
  <si>
    <t>Spare (%)</t>
  </si>
  <si>
    <t>TOTALS SPARE</t>
  </si>
  <si>
    <t>Channel per card</t>
  </si>
  <si>
    <t>Nb cards</t>
  </si>
  <si>
    <t>References for ET200SP cards</t>
  </si>
  <si>
    <t>card(s) 8 DIS</t>
  </si>
  <si>
    <t>ref:</t>
  </si>
  <si>
    <t>6ES7136-6BA00-0CA0</t>
  </si>
  <si>
    <t>card(s) 4 DOS</t>
  </si>
  <si>
    <t>6ES7136-6DB00-0CA0</t>
  </si>
  <si>
    <t>card(s) 1 ROS</t>
  </si>
  <si>
    <t>6ES7136-6RA00-0BF0</t>
  </si>
  <si>
    <t>card(s) 16 DI</t>
  </si>
  <si>
    <t>6ES7131-6BH01-0BA0</t>
  </si>
  <si>
    <t>card(s) 8 AI</t>
  </si>
  <si>
    <t>6ES7134-6GF00-0AA1</t>
  </si>
  <si>
    <t>card(s) 16 DO</t>
  </si>
  <si>
    <t>6ES7132-6BH01-0BA0</t>
  </si>
  <si>
    <t>card(s) 4  RO</t>
  </si>
  <si>
    <t>6ES7132-6HD01-0BB1</t>
  </si>
  <si>
    <t>Items</t>
  </si>
  <si>
    <t>Models</t>
  </si>
  <si>
    <t>Type</t>
  </si>
  <si>
    <t>Ref SIEMENS</t>
  </si>
  <si>
    <t>Qty</t>
  </si>
  <si>
    <t>T.EN part number</t>
  </si>
  <si>
    <t>Safety Digital Inputs (F-DI)</t>
  </si>
  <si>
    <t>F-DI 8x24Vdc HF</t>
  </si>
  <si>
    <t>ET200SP BaseUnit</t>
  </si>
  <si>
    <t>BU15-P16+A0+2B, bridge on the left</t>
  </si>
  <si>
    <t>6ES7193-6BP00-0BA0</t>
  </si>
  <si>
    <t>Digital Outputs  Safety (F-DO)</t>
  </si>
  <si>
    <t>F-DO 4x24Vdc / 2A HF</t>
  </si>
  <si>
    <t>BU15-P16+A0+2D, new load group</t>
  </si>
  <si>
    <t>6ES7193-6BP00-0DA0</t>
  </si>
  <si>
    <t>Digital Outputs Safety (F-RO)</t>
  </si>
  <si>
    <t>F-RO 1x24Vdc /24…230Vac/ 5A ST</t>
  </si>
  <si>
    <t>***A CODIFIER***</t>
  </si>
  <si>
    <t>BU20-P8+A4+0B</t>
  </si>
  <si>
    <t>6ES7193-6BP20-0BF0</t>
  </si>
  <si>
    <t>Digital Inputs (DI)</t>
  </si>
  <si>
    <t>DI 16x24Vdc</t>
  </si>
  <si>
    <t>Digital Outputs (DO)</t>
  </si>
  <si>
    <t>DO 16x24Vdc / 0,5A</t>
  </si>
  <si>
    <t>Analog Inputs (AI)</t>
  </si>
  <si>
    <t>AI 8x2/4 wire, 16 bits</t>
  </si>
  <si>
    <t>Relay Outputs (RO)</t>
  </si>
  <si>
    <t>RO 4x120Vdc-230Vac / 5A</t>
  </si>
  <si>
    <t>BU20-P12+A4+0B, bridge on the left</t>
  </si>
  <si>
    <t>6ES7193-6BP20-0BB0</t>
  </si>
  <si>
    <t>card(s) 4 AO</t>
  </si>
  <si>
    <t>6ES7135-6HD00-0AB1</t>
  </si>
  <si>
    <t>Analog Outputs (AO)</t>
  </si>
  <si>
    <t>AO 4xU/I ST, 16 bits</t>
  </si>
  <si>
    <t>Safety ET200 SP I/O RACK - 3x8DIS, 2x4DOS, 5x1ROS</t>
  </si>
  <si>
    <t>Standard ET200 SP I/O RACK - 2x16DI, 3x16DO, 2x8AI, 2x4AO</t>
  </si>
  <si>
    <t>Safety ET200 SP I/O RACK - 3x8DIS</t>
  </si>
  <si>
    <t>Standard ET200 SP I/O RACK - 2x16DI</t>
  </si>
  <si>
    <t>Standard ET200 SP I/O RACK - 3x4RO</t>
  </si>
  <si>
    <t>Standard ET200 SP I/O RACK</t>
  </si>
  <si>
    <t>COMMON</t>
  </si>
  <si>
    <t>(*)</t>
  </si>
  <si>
    <t>Multiply by the number of arms if necessary</t>
  </si>
  <si>
    <t>ARM 1 (*)</t>
  </si>
  <si>
    <t>PLC</t>
  </si>
  <si>
    <t>Loading arm management</t>
  </si>
  <si>
    <t>CPU 1518-FH-4 PN</t>
  </si>
  <si>
    <t>SIL 2 redundant</t>
  </si>
  <si>
    <t>6ES7518-4JP00-0AB0</t>
  </si>
  <si>
    <t>MEMORY CARD FOR S7-1X00 CPU</t>
  </si>
  <si>
    <t>3,3V FLASH 256MO</t>
  </si>
  <si>
    <t>6ES7954-8LL03-0AA0</t>
  </si>
  <si>
    <t>MLA Simulation</t>
  </si>
  <si>
    <t>CPU 1515-2 PN</t>
  </si>
  <si>
    <t>No SIL , non redundant</t>
  </si>
  <si>
    <t>6ES7515-2AM02-0AB0</t>
  </si>
  <si>
    <t>RAIL FOR S7-1500</t>
  </si>
  <si>
    <t xml:space="preserve">L=245MM </t>
  </si>
  <si>
    <t>6ES7590-1AC40-0AA0</t>
  </si>
  <si>
    <t>CABLE FIBER-OPTIC FOR CARTRIDGE SYNCH, 1M</t>
  </si>
  <si>
    <t>for 1500 H</t>
  </si>
  <si>
    <t>6ES7960-1BB00-5AA5</t>
  </si>
  <si>
    <t>6ES7960-1CB00-0AA5</t>
  </si>
  <si>
    <t>IE FC RJ45 CONNECTOR 180 2X2, (10/100MBIT/S)</t>
  </si>
  <si>
    <t>6GK1901-1BB10-2AA0</t>
  </si>
  <si>
    <t>SYNC SUBMODULE FOR PATCH CABLES</t>
  </si>
  <si>
    <t>ACCESSORIES</t>
  </si>
  <si>
    <t>SWITCH</t>
  </si>
  <si>
    <t>6GK5208-0BA00-2AC2</t>
  </si>
  <si>
    <t>Scalance XC208</t>
  </si>
  <si>
    <t>6GK5204-2BB10-2AA3</t>
  </si>
  <si>
    <t>Ethernet Switch 8xRJ45, redundancy (only for 1518-FH)</t>
  </si>
  <si>
    <t>Scalance X204-2</t>
  </si>
  <si>
    <t>Ethernet Switch 4xRJ45, redundancy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</si>
</sst>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color indexed="1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0"/>
      <color indexed="23"/>
      <name val="Tahoma"/>
      <family val="2"/>
    </font>
    <font>
      <i/>
      <sz val="10"/>
      <color indexed="23"/>
      <name val="Tahoma"/>
      <family val="2"/>
    </font>
    <font>
      <sz val="10"/>
      <color indexed="23"/>
      <name val="Tahoma"/>
      <family val="2"/>
    </font>
    <font>
      <b/>
      <sz val="16"/>
      <color indexed="48"/>
      <name val="Arial"/>
      <family val="2"/>
    </font>
    <font>
      <b/>
      <sz val="16"/>
      <name val="Arial"/>
      <family val="2"/>
    </font>
    <font>
      <sz val="12"/>
      <color indexed="4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28"/>
      <name val="Arial"/>
      <family val="2"/>
    </font>
    <font>
      <u/>
      <sz val="10"/>
      <color theme="10"/>
      <name val="Arial"/>
      <family val="2"/>
    </font>
    <font>
      <u/>
      <sz val="10"/>
      <color rgb="FF80808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5" fillId="0" borderId="1" applyNumberFormat="0">
      <alignment horizontal="centerContinuous" wrapText="1"/>
    </xf>
    <xf numFmtId="0" fontId="12" fillId="20" borderId="2" applyNumberFormat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/>
    <xf numFmtId="0" fontId="6" fillId="0" borderId="4" applyNumberFormat="0" applyBorder="0" applyAlignment="0" applyProtection="0">
      <protection locked="0"/>
    </xf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0" fontId="6" fillId="0" borderId="8" applyNumberFormat="0" applyFont="0" applyFill="0" applyAlignment="0" applyProtection="0">
      <protection locked="0"/>
    </xf>
    <xf numFmtId="0" fontId="7" fillId="0" borderId="9" applyNumberFormat="0" applyFont="0" applyFill="0" applyAlignment="0" applyProtection="0"/>
    <xf numFmtId="0" fontId="20" fillId="0" borderId="10" applyNumberFormat="0" applyFill="0" applyAlignment="0" applyProtection="0"/>
    <xf numFmtId="0" fontId="21" fillId="22" borderId="0" applyNumberFormat="0" applyBorder="0" applyAlignment="0" applyProtection="0"/>
    <xf numFmtId="0" fontId="1" fillId="23" borderId="11" applyNumberFormat="0" applyFont="0" applyAlignment="0" applyProtection="0"/>
    <xf numFmtId="0" fontId="7" fillId="0" borderId="12" applyNumberFormat="0" applyFont="0" applyFill="0" applyAlignment="0" applyProtection="0">
      <alignment horizontal="centerContinuous" wrapText="1"/>
    </xf>
    <xf numFmtId="0" fontId="22" fillId="20" borderId="13" applyNumberFormat="0" applyAlignment="0" applyProtection="0"/>
    <xf numFmtId="0" fontId="7" fillId="0" borderId="14" applyNumberFormat="0" applyFont="0" applyFill="0" applyAlignment="0"/>
    <xf numFmtId="0" fontId="5" fillId="0" borderId="15" applyNumberFormat="0">
      <alignment horizontal="centerContinuous" wrapText="1"/>
    </xf>
    <xf numFmtId="0" fontId="5" fillId="0" borderId="16" applyNumberFormat="0">
      <alignment horizontal="centerContinuous" wrapText="1"/>
    </xf>
    <xf numFmtId="0" fontId="23" fillId="0" borderId="17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</cellStyleXfs>
  <cellXfs count="7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8" fillId="0" borderId="64" xfId="0" applyFont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0" fillId="0" borderId="68" xfId="0" applyBorder="1"/>
    <xf numFmtId="0" fontId="0" fillId="0" borderId="65" xfId="0" applyBorder="1"/>
    <xf numFmtId="0" fontId="0" fillId="0" borderId="5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9" xfId="0" applyFill="1" applyBorder="1"/>
    <xf numFmtId="0" fontId="1" fillId="0" borderId="7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8" fillId="0" borderId="19" xfId="0" applyFont="1" applyFill="1" applyBorder="1"/>
    <xf numFmtId="0" fontId="0" fillId="0" borderId="0" xfId="0" applyFill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8" fillId="0" borderId="37" xfId="0" applyFont="1" applyFill="1" applyBorder="1"/>
    <xf numFmtId="0" fontId="8" fillId="0" borderId="75" xfId="0" applyFont="1" applyFill="1" applyBorder="1"/>
    <xf numFmtId="0" fontId="0" fillId="0" borderId="36" xfId="0" applyBorder="1" applyAlignment="1">
      <alignment horizontal="center"/>
    </xf>
    <xf numFmtId="0" fontId="8" fillId="0" borderId="78" xfId="0" applyFont="1" applyBorder="1" applyAlignment="1">
      <alignment horizontal="center" vertical="center"/>
    </xf>
    <xf numFmtId="0" fontId="8" fillId="0" borderId="78" xfId="0" applyFont="1" applyFill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80" xfId="0" applyFont="1" applyFill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8" xfId="0" applyFont="1" applyBorder="1"/>
    <xf numFmtId="0" fontId="1" fillId="0" borderId="0" xfId="0" applyFont="1" applyBorder="1"/>
    <xf numFmtId="0" fontId="1" fillId="0" borderId="66" xfId="0" applyFont="1" applyBorder="1"/>
    <xf numFmtId="0" fontId="1" fillId="0" borderId="61" xfId="0" applyFont="1" applyBorder="1"/>
    <xf numFmtId="0" fontId="1" fillId="0" borderId="0" xfId="0" applyFont="1" applyAlignment="1">
      <alignment horizontal="center" vertical="center"/>
    </xf>
    <xf numFmtId="0" fontId="1" fillId="0" borderId="85" xfId="0" applyFont="1" applyBorder="1"/>
    <xf numFmtId="0" fontId="8" fillId="0" borderId="21" xfId="0" applyFont="1" applyFill="1" applyBorder="1"/>
    <xf numFmtId="0" fontId="1" fillId="0" borderId="60" xfId="0" applyFont="1" applyBorder="1"/>
    <xf numFmtId="0" fontId="8" fillId="0" borderId="18" xfId="0" applyFont="1" applyBorder="1" applyAlignment="1">
      <alignment horizontal="center" vertical="center"/>
    </xf>
    <xf numFmtId="0" fontId="0" fillId="0" borderId="37" xfId="0" applyFill="1" applyBorder="1"/>
    <xf numFmtId="0" fontId="0" fillId="0" borderId="38" xfId="0" applyBorder="1"/>
    <xf numFmtId="0" fontId="0" fillId="0" borderId="18" xfId="0" applyBorder="1"/>
    <xf numFmtId="0" fontId="0" fillId="0" borderId="37" xfId="0" applyBorder="1"/>
    <xf numFmtId="0" fontId="0" fillId="24" borderId="41" xfId="0" applyFill="1" applyBorder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4" borderId="26" xfId="0" applyFont="1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8" fillId="0" borderId="58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1" fillId="26" borderId="46" xfId="0" applyFont="1" applyFill="1" applyBorder="1" applyAlignment="1">
      <alignment horizontal="center"/>
    </xf>
    <xf numFmtId="0" fontId="1" fillId="26" borderId="49" xfId="0" applyFont="1" applyFill="1" applyBorder="1" applyAlignment="1">
      <alignment horizontal="center"/>
    </xf>
    <xf numFmtId="0" fontId="1" fillId="26" borderId="58" xfId="0" applyFont="1" applyFill="1" applyBorder="1" applyAlignment="1">
      <alignment horizontal="center"/>
    </xf>
    <xf numFmtId="0" fontId="1" fillId="26" borderId="45" xfId="0" applyFont="1" applyFill="1" applyBorder="1" applyAlignment="1">
      <alignment horizontal="center"/>
    </xf>
    <xf numFmtId="0" fontId="1" fillId="26" borderId="61" xfId="0" applyFont="1" applyFill="1" applyBorder="1" applyAlignment="1">
      <alignment horizontal="center"/>
    </xf>
    <xf numFmtId="0" fontId="1" fillId="26" borderId="23" xfId="0" applyFont="1" applyFill="1" applyBorder="1" applyAlignment="1">
      <alignment horizontal="center"/>
    </xf>
    <xf numFmtId="0" fontId="1" fillId="26" borderId="24" xfId="0" applyFont="1" applyFill="1" applyBorder="1" applyAlignment="1">
      <alignment horizontal="center"/>
    </xf>
    <xf numFmtId="0" fontId="1" fillId="26" borderId="36" xfId="0" applyFont="1" applyFill="1" applyBorder="1" applyAlignment="1">
      <alignment horizontal="center"/>
    </xf>
    <xf numFmtId="0" fontId="1" fillId="26" borderId="7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8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25" borderId="46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7" xfId="0" applyFont="1" applyFill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19" xfId="0" applyFont="1" applyFill="1" applyBorder="1"/>
    <xf numFmtId="0" fontId="1" fillId="0" borderId="37" xfId="0" applyFont="1" applyFill="1" applyBorder="1"/>
    <xf numFmtId="0" fontId="1" fillId="0" borderId="38" xfId="0" applyFont="1" applyBorder="1"/>
    <xf numFmtId="0" fontId="0" fillId="27" borderId="19" xfId="0" applyFill="1" applyBorder="1"/>
    <xf numFmtId="0" fontId="0" fillId="27" borderId="8" xfId="0" applyFill="1" applyBorder="1"/>
    <xf numFmtId="0" fontId="0" fillId="27" borderId="37" xfId="0" applyFill="1" applyBorder="1"/>
    <xf numFmtId="0" fontId="0" fillId="27" borderId="38" xfId="0" applyFill="1" applyBorder="1"/>
    <xf numFmtId="0" fontId="1" fillId="28" borderId="0" xfId="0" applyFont="1" applyFill="1" applyBorder="1"/>
    <xf numFmtId="0" fontId="8" fillId="27" borderId="78" xfId="0" applyFont="1" applyFill="1" applyBorder="1" applyAlignment="1">
      <alignment horizontal="center" vertical="center"/>
    </xf>
    <xf numFmtId="0" fontId="1" fillId="27" borderId="58" xfId="0" applyFont="1" applyFill="1" applyBorder="1"/>
    <xf numFmtId="0" fontId="0" fillId="0" borderId="40" xfId="0" applyBorder="1" applyAlignment="1">
      <alignment horizontal="center" vertical="center"/>
    </xf>
    <xf numFmtId="0" fontId="4" fillId="28" borderId="19" xfId="0" applyFont="1" applyFill="1" applyBorder="1" applyAlignment="1">
      <alignment horizontal="center" vertical="center"/>
    </xf>
    <xf numFmtId="0" fontId="4" fillId="28" borderId="20" xfId="0" applyFont="1" applyFill="1" applyBorder="1" applyAlignment="1">
      <alignment horizontal="center" vertical="center"/>
    </xf>
    <xf numFmtId="0" fontId="4" fillId="28" borderId="25" xfId="0" applyFont="1" applyFill="1" applyBorder="1" applyAlignment="1">
      <alignment horizontal="center" vertical="center"/>
    </xf>
    <xf numFmtId="0" fontId="4" fillId="28" borderId="56" xfId="0" applyFont="1" applyFill="1" applyBorder="1" applyAlignment="1">
      <alignment horizontal="center" vertical="center"/>
    </xf>
    <xf numFmtId="0" fontId="4" fillId="28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8" fillId="27" borderId="80" xfId="0" applyFont="1" applyFill="1" applyBorder="1" applyAlignment="1">
      <alignment horizontal="center" vertical="center"/>
    </xf>
    <xf numFmtId="0" fontId="1" fillId="27" borderId="61" xfId="0" applyFont="1" applyFill="1" applyBorder="1"/>
    <xf numFmtId="0" fontId="1" fillId="27" borderId="49" xfId="0" applyFont="1" applyFill="1" applyBorder="1" applyAlignment="1">
      <alignment horizontal="center"/>
    </xf>
    <xf numFmtId="0" fontId="1" fillId="27" borderId="58" xfId="0" applyFont="1" applyFill="1" applyBorder="1" applyAlignment="1">
      <alignment horizontal="center"/>
    </xf>
    <xf numFmtId="0" fontId="0" fillId="27" borderId="61" xfId="0" applyFill="1" applyBorder="1" applyAlignment="1">
      <alignment horizontal="center"/>
    </xf>
    <xf numFmtId="0" fontId="1" fillId="27" borderId="36" xfId="0" applyFont="1" applyFill="1" applyBorder="1" applyAlignment="1">
      <alignment horizontal="center" vertical="center"/>
    </xf>
    <xf numFmtId="0" fontId="1" fillId="27" borderId="37" xfId="0" applyFont="1" applyFill="1" applyBorder="1" applyAlignment="1">
      <alignment horizontal="center" vertical="center"/>
    </xf>
    <xf numFmtId="0" fontId="1" fillId="27" borderId="38" xfId="0" applyFont="1" applyFill="1" applyBorder="1" applyAlignment="1">
      <alignment horizontal="center" vertical="center"/>
    </xf>
    <xf numFmtId="0" fontId="1" fillId="27" borderId="39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0" fillId="27" borderId="78" xfId="0" applyFill="1" applyBorder="1" applyAlignment="1">
      <alignment horizontal="center" vertical="center"/>
    </xf>
    <xf numFmtId="0" fontId="1" fillId="27" borderId="46" xfId="0" applyFont="1" applyFill="1" applyBorder="1" applyAlignment="1">
      <alignment horizontal="center"/>
    </xf>
    <xf numFmtId="0" fontId="0" fillId="27" borderId="58" xfId="0" applyFill="1" applyBorder="1" applyAlignment="1">
      <alignment horizontal="center"/>
    </xf>
    <xf numFmtId="0" fontId="0" fillId="27" borderId="58" xfId="0" applyFill="1" applyBorder="1" applyAlignment="1">
      <alignment horizontal="center" vertical="center"/>
    </xf>
    <xf numFmtId="0" fontId="0" fillId="27" borderId="19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27" borderId="20" xfId="0" applyFill="1" applyBorder="1" applyAlignment="1">
      <alignment horizontal="center" vertical="center"/>
    </xf>
    <xf numFmtId="0" fontId="4" fillId="27" borderId="19" xfId="0" applyFont="1" applyFill="1" applyBorder="1" applyAlignment="1">
      <alignment horizontal="center" vertical="center"/>
    </xf>
    <xf numFmtId="0" fontId="4" fillId="27" borderId="20" xfId="0" applyFont="1" applyFill="1" applyBorder="1" applyAlignment="1">
      <alignment horizontal="center" vertical="center"/>
    </xf>
    <xf numFmtId="0" fontId="1" fillId="27" borderId="85" xfId="0" applyFont="1" applyFill="1" applyBorder="1" applyAlignment="1">
      <alignment horizontal="center"/>
    </xf>
    <xf numFmtId="0" fontId="1" fillId="27" borderId="23" xfId="0" applyFont="1" applyFill="1" applyBorder="1" applyAlignment="1">
      <alignment horizontal="center" vertical="center"/>
    </xf>
    <xf numFmtId="0" fontId="1" fillId="27" borderId="19" xfId="0" applyFont="1" applyFill="1" applyBorder="1" applyAlignment="1">
      <alignment horizontal="center" vertical="center"/>
    </xf>
    <xf numFmtId="0" fontId="1" fillId="27" borderId="8" xfId="0" applyFont="1" applyFill="1" applyBorder="1" applyAlignment="1">
      <alignment horizontal="center" vertical="center"/>
    </xf>
    <xf numFmtId="0" fontId="1" fillId="27" borderId="20" xfId="0" applyFont="1" applyFill="1" applyBorder="1" applyAlignment="1">
      <alignment horizontal="center" vertical="center"/>
    </xf>
    <xf numFmtId="0" fontId="1" fillId="27" borderId="23" xfId="0" applyFont="1" applyFill="1" applyBorder="1" applyAlignment="1">
      <alignment horizontal="center"/>
    </xf>
    <xf numFmtId="0" fontId="4" fillId="27" borderId="39" xfId="0" applyFont="1" applyFill="1" applyBorder="1" applyAlignment="1">
      <alignment horizontal="center" vertical="center"/>
    </xf>
    <xf numFmtId="0" fontId="1" fillId="27" borderId="59" xfId="0" applyFont="1" applyFill="1" applyBorder="1"/>
    <xf numFmtId="0" fontId="1" fillId="27" borderId="52" xfId="0" applyFont="1" applyFill="1" applyBorder="1" applyAlignment="1">
      <alignment horizontal="center"/>
    </xf>
    <xf numFmtId="0" fontId="0" fillId="27" borderId="59" xfId="0" applyFill="1" applyBorder="1" applyAlignment="1">
      <alignment horizontal="center"/>
    </xf>
    <xf numFmtId="0" fontId="1" fillId="27" borderId="53" xfId="0" applyFont="1" applyFill="1" applyBorder="1" applyAlignment="1">
      <alignment horizontal="center" vertical="center"/>
    </xf>
    <xf numFmtId="0" fontId="1" fillId="27" borderId="51" xfId="0" applyFont="1" applyFill="1" applyBorder="1" applyAlignment="1">
      <alignment horizontal="center" vertical="center"/>
    </xf>
    <xf numFmtId="0" fontId="1" fillId="27" borderId="54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5" xfId="0" applyFill="1" applyBorder="1"/>
    <xf numFmtId="0" fontId="0" fillId="0" borderId="76" xfId="0" applyBorder="1"/>
    <xf numFmtId="0" fontId="8" fillId="0" borderId="0" xfId="0" applyFont="1" applyBorder="1" applyAlignment="1">
      <alignment horizontal="center" vertical="center"/>
    </xf>
    <xf numFmtId="0" fontId="1" fillId="26" borderId="0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26" borderId="25" xfId="0" applyFont="1" applyFill="1" applyBorder="1" applyAlignment="1">
      <alignment horizontal="center"/>
    </xf>
    <xf numFmtId="0" fontId="1" fillId="26" borderId="86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8" fillId="0" borderId="7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26" borderId="56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26" borderId="72" xfId="0" applyFont="1" applyFill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8" fillId="27" borderId="39" xfId="0" applyFont="1" applyFill="1" applyBorder="1" applyAlignment="1">
      <alignment horizontal="center" vertical="center"/>
    </xf>
    <xf numFmtId="0" fontId="1" fillId="27" borderId="56" xfId="0" applyFont="1" applyFill="1" applyBorder="1" applyAlignment="1">
      <alignment horizontal="center"/>
    </xf>
    <xf numFmtId="0" fontId="0" fillId="27" borderId="38" xfId="0" applyFill="1" applyBorder="1" applyAlignment="1">
      <alignment horizontal="center"/>
    </xf>
    <xf numFmtId="0" fontId="1" fillId="27" borderId="56" xfId="0" applyFont="1" applyFill="1" applyBorder="1" applyAlignment="1">
      <alignment horizontal="center" vertical="center"/>
    </xf>
    <xf numFmtId="0" fontId="4" fillId="27" borderId="56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/>
    </xf>
    <xf numFmtId="0" fontId="0" fillId="27" borderId="87" xfId="0" applyFill="1" applyBorder="1" applyAlignment="1">
      <alignment horizontal="center"/>
    </xf>
    <xf numFmtId="0" fontId="4" fillId="28" borderId="71" xfId="0" applyFont="1" applyFill="1" applyBorder="1" applyAlignment="1">
      <alignment horizontal="center" vertical="center"/>
    </xf>
    <xf numFmtId="0" fontId="4" fillId="28" borderId="86" xfId="0" applyFont="1" applyFill="1" applyBorder="1" applyAlignment="1">
      <alignment horizontal="center" vertical="center"/>
    </xf>
    <xf numFmtId="0" fontId="1" fillId="0" borderId="21" xfId="0" applyFont="1" applyFill="1" applyBorder="1"/>
    <xf numFmtId="0" fontId="1" fillId="0" borderId="76" xfId="0" applyFont="1" applyBorder="1"/>
    <xf numFmtId="0" fontId="4" fillId="28" borderId="72" xfId="0" applyFont="1" applyFill="1" applyBorder="1" applyAlignment="1">
      <alignment horizontal="center" vertical="center"/>
    </xf>
    <xf numFmtId="0" fontId="1" fillId="0" borderId="75" xfId="0" applyFont="1" applyFill="1" applyBorder="1"/>
    <xf numFmtId="0" fontId="0" fillId="27" borderId="8" xfId="0" applyFill="1" applyBorder="1" applyAlignment="1">
      <alignment horizontal="center"/>
    </xf>
    <xf numFmtId="0" fontId="1" fillId="0" borderId="16" xfId="0" applyFont="1" applyBorder="1"/>
    <xf numFmtId="0" fontId="8" fillId="27" borderId="20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/>
    </xf>
    <xf numFmtId="0" fontId="1" fillId="27" borderId="20" xfId="0" applyFont="1" applyFill="1" applyBorder="1" applyAlignment="1">
      <alignment horizontal="center"/>
    </xf>
    <xf numFmtId="0" fontId="1" fillId="27" borderId="25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27" borderId="58" xfId="0" applyFont="1" applyFill="1" applyBorder="1" applyAlignment="1">
      <alignment horizontal="center" vertical="center"/>
    </xf>
    <xf numFmtId="0" fontId="1" fillId="27" borderId="61" xfId="0" applyFont="1" applyFill="1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0" borderId="8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27" borderId="19" xfId="0" applyFont="1" applyFill="1" applyBorder="1"/>
    <xf numFmtId="0" fontId="1" fillId="27" borderId="51" xfId="0" applyFont="1" applyFill="1" applyBorder="1"/>
    <xf numFmtId="0" fontId="1" fillId="0" borderId="24" xfId="0" applyFont="1" applyBorder="1" applyAlignment="1">
      <alignment horizontal="center"/>
    </xf>
    <xf numFmtId="0" fontId="1" fillId="27" borderId="6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27" borderId="8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8" fillId="0" borderId="46" xfId="0" applyFont="1" applyFill="1" applyBorder="1"/>
    <xf numFmtId="0" fontId="1" fillId="0" borderId="58" xfId="0" applyFont="1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8" fillId="0" borderId="45" xfId="0" applyFont="1" applyFill="1" applyBorder="1"/>
    <xf numFmtId="0" fontId="1" fillId="0" borderId="60" xfId="0" applyFont="1" applyFill="1" applyBorder="1"/>
    <xf numFmtId="0" fontId="1" fillId="0" borderId="4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8" fillId="0" borderId="49" xfId="0" applyFont="1" applyFill="1" applyBorder="1"/>
    <xf numFmtId="0" fontId="1" fillId="0" borderId="61" xfId="0" applyFont="1" applyFill="1" applyBorder="1"/>
    <xf numFmtId="0" fontId="1" fillId="0" borderId="49" xfId="0" applyFont="1" applyFill="1" applyBorder="1" applyAlignment="1">
      <alignment horizontal="center"/>
    </xf>
    <xf numFmtId="0" fontId="1" fillId="0" borderId="61" xfId="0" applyFont="1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1" fillId="0" borderId="46" xfId="0" applyFont="1" applyFill="1" applyBorder="1"/>
    <xf numFmtId="0" fontId="8" fillId="0" borderId="77" xfId="0" applyFont="1" applyFill="1" applyBorder="1"/>
    <xf numFmtId="0" fontId="8" fillId="0" borderId="81" xfId="0" applyFont="1" applyFill="1" applyBorder="1" applyAlignment="1">
      <alignment horizontal="center" vertical="center"/>
    </xf>
    <xf numFmtId="0" fontId="1" fillId="0" borderId="77" xfId="0" applyFont="1" applyFill="1" applyBorder="1" applyAlignment="1">
      <alignment horizontal="center"/>
    </xf>
    <xf numFmtId="0" fontId="1" fillId="0" borderId="85" xfId="0" applyFont="1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1" fillId="0" borderId="74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76" xfId="0" applyFont="1" applyFill="1" applyBorder="1" applyAlignment="1">
      <alignment horizontal="center" vertical="center"/>
    </xf>
    <xf numFmtId="0" fontId="1" fillId="0" borderId="73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8" fillId="0" borderId="88" xfId="0" applyFont="1" applyFill="1" applyBorder="1" applyAlignment="1">
      <alignment horizontal="center" vertical="center"/>
    </xf>
    <xf numFmtId="0" fontId="1" fillId="0" borderId="49" xfId="0" applyFont="1" applyFill="1" applyBorder="1"/>
    <xf numFmtId="0" fontId="0" fillId="0" borderId="23" xfId="0" applyFill="1" applyBorder="1" applyAlignment="1">
      <alignment horizontal="center"/>
    </xf>
    <xf numFmtId="0" fontId="8" fillId="0" borderId="38" xfId="0" applyFont="1" applyFill="1" applyBorder="1"/>
    <xf numFmtId="0" fontId="1" fillId="0" borderId="36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" fillId="27" borderId="60" xfId="0" applyFont="1" applyFill="1" applyBorder="1"/>
    <xf numFmtId="0" fontId="1" fillId="27" borderId="45" xfId="0" applyFont="1" applyFill="1" applyBorder="1" applyAlignment="1">
      <alignment horizontal="center"/>
    </xf>
    <xf numFmtId="0" fontId="1" fillId="27" borderId="60" xfId="0" applyFont="1" applyFill="1" applyBorder="1" applyAlignment="1">
      <alignment horizontal="center"/>
    </xf>
    <xf numFmtId="0" fontId="0" fillId="27" borderId="60" xfId="0" applyFill="1" applyBorder="1" applyAlignment="1">
      <alignment horizontal="center"/>
    </xf>
    <xf numFmtId="0" fontId="1" fillId="27" borderId="2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18" xfId="0" applyFont="1" applyFill="1" applyBorder="1" applyAlignment="1">
      <alignment horizontal="center" vertical="center"/>
    </xf>
    <xf numFmtId="0" fontId="1" fillId="27" borderId="22" xfId="0" applyFont="1" applyFill="1" applyBorder="1" applyAlignment="1">
      <alignment horizontal="center" vertical="center"/>
    </xf>
    <xf numFmtId="0" fontId="4" fillId="27" borderId="22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26" borderId="4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6" borderId="6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4" fillId="28" borderId="62" xfId="0" applyFont="1" applyFill="1" applyBorder="1" applyAlignment="1">
      <alignment horizontal="center" vertical="center"/>
    </xf>
    <xf numFmtId="0" fontId="0" fillId="27" borderId="48" xfId="0" applyFill="1" applyBorder="1" applyAlignment="1">
      <alignment horizontal="center" vertical="center"/>
    </xf>
    <xf numFmtId="0" fontId="4" fillId="27" borderId="48" xfId="0" applyFont="1" applyFill="1" applyBorder="1" applyAlignment="1">
      <alignment horizontal="center" vertical="center"/>
    </xf>
    <xf numFmtId="0" fontId="1" fillId="27" borderId="85" xfId="0" applyFont="1" applyFill="1" applyBorder="1"/>
    <xf numFmtId="0" fontId="1" fillId="27" borderId="77" xfId="0" applyFont="1" applyFill="1" applyBorder="1" applyAlignment="1">
      <alignment horizontal="center"/>
    </xf>
    <xf numFmtId="0" fontId="0" fillId="27" borderId="85" xfId="0" applyFill="1" applyBorder="1" applyAlignment="1">
      <alignment horizontal="center"/>
    </xf>
    <xf numFmtId="0" fontId="1" fillId="27" borderId="74" xfId="0" applyFont="1" applyFill="1" applyBorder="1" applyAlignment="1">
      <alignment horizontal="center" vertical="center"/>
    </xf>
    <xf numFmtId="0" fontId="1" fillId="27" borderId="75" xfId="0" applyFont="1" applyFill="1" applyBorder="1" applyAlignment="1">
      <alignment horizontal="center" vertical="center"/>
    </xf>
    <xf numFmtId="0" fontId="1" fillId="27" borderId="76" xfId="0" applyFont="1" applyFill="1" applyBorder="1" applyAlignment="1">
      <alignment horizontal="center" vertical="center"/>
    </xf>
    <xf numFmtId="0" fontId="1" fillId="27" borderId="73" xfId="0" applyFont="1" applyFill="1" applyBorder="1" applyAlignment="1">
      <alignment horizontal="center" vertical="center"/>
    </xf>
    <xf numFmtId="0" fontId="4" fillId="27" borderId="73" xfId="0" applyFont="1" applyFill="1" applyBorder="1" applyAlignment="1">
      <alignment horizontal="center" vertical="center"/>
    </xf>
    <xf numFmtId="0" fontId="1" fillId="27" borderId="75" xfId="0" applyFont="1" applyFill="1" applyBorder="1"/>
    <xf numFmtId="0" fontId="1" fillId="27" borderId="76" xfId="0" applyFont="1" applyFill="1" applyBorder="1"/>
    <xf numFmtId="0" fontId="0" fillId="27" borderId="81" xfId="0" applyFill="1" applyBorder="1" applyAlignment="1">
      <alignment horizontal="center" vertical="center"/>
    </xf>
    <xf numFmtId="0" fontId="4" fillId="27" borderId="8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68" xfId="0" applyFont="1" applyBorder="1"/>
    <xf numFmtId="0" fontId="1" fillId="0" borderId="65" xfId="0" applyFont="1" applyBorder="1"/>
    <xf numFmtId="0" fontId="1" fillId="0" borderId="82" xfId="0" applyFont="1" applyBorder="1"/>
    <xf numFmtId="0" fontId="1" fillId="0" borderId="66" xfId="0" applyFont="1" applyBorder="1" applyAlignment="1">
      <alignment horizontal="left"/>
    </xf>
    <xf numFmtId="0" fontId="1" fillId="0" borderId="70" xfId="0" applyFont="1" applyBorder="1"/>
    <xf numFmtId="0" fontId="1" fillId="0" borderId="71" xfId="0" applyFont="1" applyBorder="1"/>
    <xf numFmtId="0" fontId="1" fillId="0" borderId="82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94" xfId="0" applyFont="1" applyBorder="1"/>
    <xf numFmtId="0" fontId="1" fillId="0" borderId="71" xfId="0" applyFont="1" applyBorder="1" applyAlignment="1">
      <alignment horizontal="center"/>
    </xf>
    <xf numFmtId="0" fontId="1" fillId="0" borderId="19" xfId="0" applyFont="1" applyBorder="1"/>
    <xf numFmtId="0" fontId="1" fillId="0" borderId="8" xfId="0" applyFont="1" applyBorder="1" applyAlignment="1">
      <alignment horizontal="left" vertical="center"/>
    </xf>
    <xf numFmtId="0" fontId="0" fillId="0" borderId="78" xfId="0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 applyAlignment="1">
      <alignment horizontal="left" vertical="center"/>
    </xf>
    <xf numFmtId="0" fontId="1" fillId="0" borderId="51" xfId="0" applyFont="1" applyBorder="1"/>
    <xf numFmtId="0" fontId="1" fillId="0" borderId="54" xfId="0" applyFont="1" applyBorder="1" applyAlignment="1">
      <alignment horizontal="left" vertical="center"/>
    </xf>
    <xf numFmtId="0" fontId="1" fillId="0" borderId="52" xfId="0" applyFont="1" applyBorder="1"/>
    <xf numFmtId="0" fontId="1" fillId="0" borderId="59" xfId="0" applyFont="1" applyBorder="1" applyAlignment="1">
      <alignment horizontal="left"/>
    </xf>
    <xf numFmtId="0" fontId="1" fillId="0" borderId="59" xfId="0" applyFont="1" applyBorder="1" applyAlignment="1">
      <alignment horizontal="center"/>
    </xf>
    <xf numFmtId="0" fontId="1" fillId="0" borderId="57" xfId="0" applyFont="1" applyBorder="1"/>
    <xf numFmtId="0" fontId="1" fillId="0" borderId="53" xfId="0" applyFont="1" applyBorder="1" applyAlignment="1">
      <alignment horizontal="center"/>
    </xf>
    <xf numFmtId="0" fontId="1" fillId="0" borderId="59" xfId="0" applyFont="1" applyBorder="1"/>
    <xf numFmtId="0" fontId="1" fillId="0" borderId="54" xfId="0" applyFont="1" applyBorder="1"/>
    <xf numFmtId="0" fontId="1" fillId="0" borderId="54" xfId="0" applyFont="1" applyBorder="1" applyAlignment="1">
      <alignment horizontal="center"/>
    </xf>
    <xf numFmtId="0" fontId="1" fillId="0" borderId="93" xfId="0" applyFont="1" applyBorder="1"/>
    <xf numFmtId="0" fontId="1" fillId="0" borderId="51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4" fillId="28" borderId="22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1" fillId="0" borderId="16" xfId="0" applyFont="1" applyFill="1" applyBorder="1"/>
    <xf numFmtId="0" fontId="1" fillId="0" borderId="3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1" fillId="0" borderId="3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18" xfId="0" applyFont="1" applyBorder="1" applyAlignment="1">
      <alignment horizontal="left" vertical="center"/>
    </xf>
    <xf numFmtId="0" fontId="1" fillId="0" borderId="45" xfId="0" applyFont="1" applyBorder="1"/>
    <xf numFmtId="0" fontId="1" fillId="0" borderId="60" xfId="0" applyFont="1" applyBorder="1" applyAlignment="1">
      <alignment horizontal="left"/>
    </xf>
    <xf numFmtId="0" fontId="1" fillId="0" borderId="86" xfId="0" applyFont="1" applyBorder="1"/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7" borderId="21" xfId="0" applyFill="1" applyBorder="1"/>
    <xf numFmtId="0" fontId="0" fillId="27" borderId="18" xfId="0" applyFill="1" applyBorder="1"/>
    <xf numFmtId="0" fontId="8" fillId="27" borderId="22" xfId="0" applyFont="1" applyFill="1" applyBorder="1" applyAlignment="1">
      <alignment horizontal="center" vertical="center"/>
    </xf>
    <xf numFmtId="0" fontId="1" fillId="27" borderId="86" xfId="0" applyFont="1" applyFill="1" applyBorder="1" applyAlignment="1">
      <alignment horizontal="center"/>
    </xf>
    <xf numFmtId="0" fontId="1" fillId="27" borderId="22" xfId="0" applyFont="1" applyFill="1" applyBorder="1" applyAlignment="1">
      <alignment horizontal="center"/>
    </xf>
    <xf numFmtId="0" fontId="0" fillId="27" borderId="18" xfId="0" applyFill="1" applyBorder="1" applyAlignment="1">
      <alignment horizontal="center"/>
    </xf>
    <xf numFmtId="0" fontId="1" fillId="27" borderId="60" xfId="0" applyFont="1" applyFill="1" applyBorder="1" applyAlignment="1">
      <alignment horizontal="center" vertical="center"/>
    </xf>
    <xf numFmtId="0" fontId="1" fillId="27" borderId="88" xfId="0" applyFont="1" applyFill="1" applyBorder="1" applyAlignment="1">
      <alignment horizontal="center" vertical="center"/>
    </xf>
    <xf numFmtId="0" fontId="1" fillId="27" borderId="86" xfId="0" applyFont="1" applyFill="1" applyBorder="1" applyAlignment="1">
      <alignment horizontal="center" vertical="center"/>
    </xf>
    <xf numFmtId="0" fontId="4" fillId="27" borderId="86" xfId="0" applyFont="1" applyFill="1" applyBorder="1" applyAlignment="1">
      <alignment horizontal="center" vertical="center"/>
    </xf>
    <xf numFmtId="0" fontId="1" fillId="0" borderId="94" xfId="0" applyFont="1" applyBorder="1" applyAlignment="1">
      <alignment horizontal="center"/>
    </xf>
    <xf numFmtId="0" fontId="1" fillId="0" borderId="88" xfId="0" applyFont="1" applyBorder="1" applyAlignment="1">
      <alignment horizontal="center"/>
    </xf>
    <xf numFmtId="0" fontId="27" fillId="0" borderId="1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/>
    </xf>
    <xf numFmtId="0" fontId="1" fillId="0" borderId="83" xfId="0" applyFont="1" applyBorder="1"/>
    <xf numFmtId="0" fontId="1" fillId="0" borderId="61" xfId="0" applyFont="1" applyBorder="1" applyAlignment="1">
      <alignment horizontal="left"/>
    </xf>
    <xf numFmtId="0" fontId="4" fillId="28" borderId="37" xfId="0" applyFont="1" applyFill="1" applyBorder="1" applyAlignment="1">
      <alignment horizontal="center" vertical="center"/>
    </xf>
    <xf numFmtId="0" fontId="1" fillId="27" borderId="37" xfId="0" applyFont="1" applyFill="1" applyBorder="1"/>
    <xf numFmtId="0" fontId="0" fillId="0" borderId="49" xfId="0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31" xfId="0" applyFont="1" applyFill="1" applyBorder="1"/>
    <xf numFmtId="0" fontId="1" fillId="0" borderId="35" xfId="0" applyFont="1" applyBorder="1"/>
    <xf numFmtId="0" fontId="8" fillId="0" borderId="32" xfId="0" applyFont="1" applyBorder="1" applyAlignment="1">
      <alignment horizontal="center" vertical="center"/>
    </xf>
    <xf numFmtId="0" fontId="1" fillId="26" borderId="96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27" borderId="54" xfId="0" applyFont="1" applyFill="1" applyBorder="1"/>
    <xf numFmtId="0" fontId="0" fillId="27" borderId="79" xfId="0" applyFill="1" applyBorder="1" applyAlignment="1">
      <alignment horizontal="center" vertical="center"/>
    </xf>
    <xf numFmtId="0" fontId="1" fillId="27" borderId="59" xfId="0" applyFont="1" applyFill="1" applyBorder="1" applyAlignment="1">
      <alignment horizontal="center"/>
    </xf>
    <xf numFmtId="0" fontId="4" fillId="27" borderId="79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center"/>
    </xf>
    <xf numFmtId="0" fontId="0" fillId="0" borderId="77" xfId="0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77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" fillId="0" borderId="90" xfId="0" applyFont="1" applyBorder="1" applyAlignment="1">
      <alignment horizontal="center"/>
    </xf>
    <xf numFmtId="0" fontId="1" fillId="26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1" fillId="0" borderId="90" xfId="0" applyFont="1" applyBorder="1" applyAlignment="1">
      <alignment horizontal="center" vertical="center"/>
    </xf>
    <xf numFmtId="0" fontId="1" fillId="26" borderId="3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28" borderId="32" xfId="0" applyFont="1" applyFill="1" applyBorder="1" applyAlignment="1">
      <alignment horizontal="center" vertical="center"/>
    </xf>
    <xf numFmtId="0" fontId="4" fillId="28" borderId="9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0" fillId="0" borderId="47" xfId="0" applyBorder="1" applyAlignment="1">
      <alignment horizont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27" fillId="0" borderId="69" xfId="0" applyFont="1" applyBorder="1" applyAlignment="1">
      <alignment horizontal="center"/>
    </xf>
    <xf numFmtId="0" fontId="27" fillId="0" borderId="20" xfId="0" applyFont="1" applyBorder="1" applyAlignment="1">
      <alignment horizontal="center" vertical="center"/>
    </xf>
    <xf numFmtId="0" fontId="27" fillId="0" borderId="73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/>
    </xf>
    <xf numFmtId="0" fontId="0" fillId="0" borderId="97" xfId="0" applyBorder="1"/>
    <xf numFmtId="0" fontId="0" fillId="0" borderId="98" xfId="0" applyBorder="1"/>
    <xf numFmtId="0" fontId="4" fillId="0" borderId="9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1" fillId="0" borderId="100" xfId="0" applyFont="1" applyBorder="1"/>
    <xf numFmtId="0" fontId="1" fillId="0" borderId="101" xfId="0" applyFont="1" applyBorder="1" applyAlignment="1">
      <alignment horizontal="left" vertical="center"/>
    </xf>
    <xf numFmtId="0" fontId="1" fillId="0" borderId="101" xfId="0" applyFont="1" applyBorder="1"/>
    <xf numFmtId="0" fontId="1" fillId="0" borderId="101" xfId="0" applyFont="1" applyBorder="1" applyAlignment="1">
      <alignment horizontal="left"/>
    </xf>
    <xf numFmtId="0" fontId="1" fillId="0" borderId="101" xfId="0" applyFont="1" applyBorder="1" applyAlignment="1">
      <alignment horizontal="center"/>
    </xf>
    <xf numFmtId="0" fontId="27" fillId="0" borderId="102" xfId="0" applyFont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8" fillId="0" borderId="58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05" xfId="0" applyBorder="1" applyAlignment="1">
      <alignment horizontal="center" vertical="center" wrapText="1"/>
    </xf>
    <xf numFmtId="0" fontId="0" fillId="24" borderId="104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24" borderId="26" xfId="0" applyFill="1" applyBorder="1" applyAlignment="1">
      <alignment horizontal="center" vertical="center"/>
    </xf>
    <xf numFmtId="0" fontId="0" fillId="0" borderId="106" xfId="0" applyBorder="1" applyAlignment="1">
      <alignment horizontal="center" vertical="center" wrapText="1"/>
    </xf>
    <xf numFmtId="0" fontId="3" fillId="0" borderId="107" xfId="0" applyFont="1" applyBorder="1" applyAlignment="1">
      <alignment horizontal="center" vertical="center" textRotation="90" wrapText="1"/>
    </xf>
    <xf numFmtId="0" fontId="3" fillId="0" borderId="109" xfId="0" applyFont="1" applyBorder="1" applyAlignment="1">
      <alignment horizontal="center" vertical="center" wrapText="1"/>
    </xf>
    <xf numFmtId="0" fontId="3" fillId="0" borderId="108" xfId="0" applyFont="1" applyBorder="1" applyAlignment="1">
      <alignment horizontal="center" vertical="center" wrapText="1"/>
    </xf>
    <xf numFmtId="0" fontId="0" fillId="0" borderId="109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4" fillId="0" borderId="40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27" borderId="49" xfId="0" applyFont="1" applyFill="1" applyBorder="1"/>
    <xf numFmtId="0" fontId="0" fillId="27" borderId="89" xfId="0" applyFill="1" applyBorder="1" applyAlignment="1">
      <alignment horizontal="center"/>
    </xf>
    <xf numFmtId="0" fontId="1" fillId="27" borderId="8" xfId="0" applyFont="1" applyFill="1" applyBorder="1"/>
    <xf numFmtId="0" fontId="26" fillId="27" borderId="46" xfId="0" applyFont="1" applyFill="1" applyBorder="1" applyAlignment="1">
      <alignment horizontal="center"/>
    </xf>
    <xf numFmtId="0" fontId="8" fillId="27" borderId="23" xfId="0" applyFont="1" applyFill="1" applyBorder="1" applyAlignment="1">
      <alignment horizontal="center"/>
    </xf>
    <xf numFmtId="0" fontId="0" fillId="27" borderId="90" xfId="0" applyFill="1" applyBorder="1" applyAlignment="1">
      <alignment horizontal="center"/>
    </xf>
    <xf numFmtId="0" fontId="26" fillId="27" borderId="58" xfId="0" applyFont="1" applyFill="1" applyBorder="1" applyAlignment="1">
      <alignment horizontal="center"/>
    </xf>
    <xf numFmtId="0" fontId="1" fillId="27" borderId="23" xfId="0" applyFont="1" applyFill="1" applyBorder="1"/>
    <xf numFmtId="0" fontId="8" fillId="27" borderId="21" xfId="0" applyFont="1" applyFill="1" applyBorder="1"/>
    <xf numFmtId="0" fontId="8" fillId="27" borderId="45" xfId="0" applyFont="1" applyFill="1" applyBorder="1"/>
    <xf numFmtId="0" fontId="8" fillId="27" borderId="60" xfId="0" applyFont="1" applyFill="1" applyBorder="1" applyAlignment="1">
      <alignment horizontal="center" vertical="center"/>
    </xf>
    <xf numFmtId="0" fontId="8" fillId="27" borderId="88" xfId="0" applyFont="1" applyFill="1" applyBorder="1" applyAlignment="1">
      <alignment horizontal="center" vertical="center"/>
    </xf>
    <xf numFmtId="0" fontId="4" fillId="27" borderId="14" xfId="0" applyFont="1" applyFill="1" applyBorder="1" applyAlignment="1">
      <alignment horizontal="center" vertical="center"/>
    </xf>
    <xf numFmtId="0" fontId="1" fillId="27" borderId="38" xfId="0" applyFont="1" applyFill="1" applyBorder="1"/>
    <xf numFmtId="0" fontId="1" fillId="27" borderId="21" xfId="0" applyFont="1" applyFill="1" applyBorder="1"/>
    <xf numFmtId="0" fontId="1" fillId="27" borderId="18" xfId="0" applyFont="1" applyFill="1" applyBorder="1"/>
    <xf numFmtId="0" fontId="0" fillId="0" borderId="80" xfId="0" applyBorder="1" applyAlignment="1">
      <alignment horizontal="center" vertical="center"/>
    </xf>
    <xf numFmtId="0" fontId="1" fillId="0" borderId="61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1" fillId="0" borderId="46" xfId="0" applyFont="1" applyBorder="1"/>
    <xf numFmtId="0" fontId="1" fillId="0" borderId="25" xfId="0" applyFont="1" applyBorder="1"/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8" xfId="0" applyFill="1" applyBorder="1"/>
    <xf numFmtId="0" fontId="1" fillId="0" borderId="35" xfId="0" applyFont="1" applyFill="1" applyBorder="1"/>
    <xf numFmtId="0" fontId="1" fillId="0" borderId="44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6" fillId="0" borderId="44" xfId="0" applyFont="1" applyFill="1" applyBorder="1" applyAlignment="1">
      <alignment horizontal="center"/>
    </xf>
    <xf numFmtId="0" fontId="4" fillId="0" borderId="96" xfId="0" applyFont="1" applyFill="1" applyBorder="1" applyAlignment="1">
      <alignment horizontal="center" vertical="center"/>
    </xf>
    <xf numFmtId="0" fontId="0" fillId="0" borderId="62" xfId="0" applyFill="1" applyBorder="1"/>
    <xf numFmtId="0" fontId="0" fillId="0" borderId="83" xfId="0" applyBorder="1"/>
    <xf numFmtId="0" fontId="4" fillId="28" borderId="95" xfId="0" applyFont="1" applyFill="1" applyBorder="1" applyAlignment="1">
      <alignment horizontal="center" vertical="center"/>
    </xf>
    <xf numFmtId="0" fontId="0" fillId="0" borderId="27" xfId="0" applyFill="1" applyBorder="1"/>
    <xf numFmtId="0" fontId="0" fillId="0" borderId="35" xfId="0" applyBorder="1"/>
    <xf numFmtId="0" fontId="8" fillId="0" borderId="30" xfId="0" applyFont="1" applyBorder="1" applyAlignment="1">
      <alignment horizontal="center" vertical="center"/>
    </xf>
    <xf numFmtId="0" fontId="1" fillId="26" borderId="41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/>
    </xf>
    <xf numFmtId="0" fontId="4" fillId="28" borderId="21" xfId="0" applyFont="1" applyFill="1" applyBorder="1" applyAlignment="1">
      <alignment horizontal="center" vertical="center"/>
    </xf>
    <xf numFmtId="0" fontId="1" fillId="0" borderId="89" xfId="0" applyFont="1" applyBorder="1" applyAlignment="1">
      <alignment horizontal="center"/>
    </xf>
    <xf numFmtId="0" fontId="1" fillId="27" borderId="39" xfId="0" applyFont="1" applyFill="1" applyBorder="1" applyAlignment="1">
      <alignment horizontal="center"/>
    </xf>
    <xf numFmtId="0" fontId="1" fillId="0" borderId="81" xfId="49" applyBorder="1"/>
    <xf numFmtId="0" fontId="1" fillId="0" borderId="77" xfId="49" applyBorder="1"/>
    <xf numFmtId="0" fontId="29" fillId="0" borderId="81" xfId="49" applyFont="1" applyBorder="1" applyAlignment="1">
      <alignment horizontal="left" indent="2"/>
    </xf>
    <xf numFmtId="0" fontId="1" fillId="0" borderId="72" xfId="49" applyBorder="1"/>
    <xf numFmtId="0" fontId="1" fillId="0" borderId="0" xfId="49"/>
    <xf numFmtId="0" fontId="1" fillId="0" borderId="110" xfId="49" applyBorder="1"/>
    <xf numFmtId="0" fontId="30" fillId="0" borderId="110" xfId="49" applyFont="1" applyBorder="1" applyAlignment="1">
      <alignment horizontal="left" indent="2"/>
    </xf>
    <xf numFmtId="0" fontId="1" fillId="0" borderId="12" xfId="49" applyBorder="1"/>
    <xf numFmtId="0" fontId="31" fillId="0" borderId="110" xfId="49" applyFont="1" applyBorder="1" applyAlignment="1">
      <alignment horizontal="left" indent="2"/>
    </xf>
    <xf numFmtId="0" fontId="1" fillId="0" borderId="80" xfId="49" applyBorder="1"/>
    <xf numFmtId="0" fontId="1" fillId="0" borderId="49" xfId="49" applyBorder="1"/>
    <xf numFmtId="0" fontId="1" fillId="0" borderId="56" xfId="49" applyBorder="1"/>
    <xf numFmtId="0" fontId="32" fillId="0" borderId="0" xfId="49" applyFont="1" applyAlignment="1">
      <alignment vertical="center"/>
    </xf>
    <xf numFmtId="0" fontId="33" fillId="0" borderId="110" xfId="49" applyFont="1" applyBorder="1"/>
    <xf numFmtId="0" fontId="32" fillId="0" borderId="0" xfId="49" applyFont="1" applyAlignment="1">
      <alignment horizontal="center"/>
    </xf>
    <xf numFmtId="14" fontId="34" fillId="0" borderId="8" xfId="49" applyNumberFormat="1" applyFont="1" applyBorder="1" applyAlignment="1">
      <alignment horizontal="center"/>
    </xf>
    <xf numFmtId="0" fontId="34" fillId="0" borderId="8" xfId="49" applyFont="1" applyBorder="1" applyAlignment="1">
      <alignment horizontal="center"/>
    </xf>
    <xf numFmtId="0" fontId="1" fillId="0" borderId="8" xfId="49" applyBorder="1" applyAlignment="1">
      <alignment horizontal="center" vertical="center"/>
    </xf>
    <xf numFmtId="0" fontId="1" fillId="0" borderId="8" xfId="49" applyBorder="1" applyAlignment="1">
      <alignment horizontal="center"/>
    </xf>
    <xf numFmtId="0" fontId="1" fillId="0" borderId="8" xfId="49" quotePrefix="1" applyBorder="1" applyAlignment="1">
      <alignment horizontal="center"/>
    </xf>
    <xf numFmtId="0" fontId="35" fillId="0" borderId="0" xfId="49" applyFont="1"/>
    <xf numFmtId="0" fontId="35" fillId="0" borderId="76" xfId="49" applyFont="1" applyBorder="1" applyAlignment="1">
      <alignment horizontal="center" vertical="center" wrapText="1"/>
    </xf>
    <xf numFmtId="0" fontId="35" fillId="0" borderId="0" xfId="49" applyFont="1" applyAlignment="1">
      <alignment horizontal="center"/>
    </xf>
    <xf numFmtId="0" fontId="1" fillId="0" borderId="0" xfId="49" applyAlignment="1">
      <alignment vertical="center"/>
    </xf>
    <xf numFmtId="0" fontId="1" fillId="0" borderId="0" xfId="49" applyAlignment="1">
      <alignment horizontal="right"/>
    </xf>
    <xf numFmtId="0" fontId="26" fillId="0" borderId="8" xfId="49" applyFont="1" applyFill="1" applyBorder="1" applyAlignment="1">
      <alignment horizontal="center" vertical="center"/>
    </xf>
    <xf numFmtId="0" fontId="1" fillId="0" borderId="110" xfId="49" applyFont="1" applyBorder="1"/>
    <xf numFmtId="0" fontId="1" fillId="0" borderId="0" xfId="49" applyFont="1"/>
    <xf numFmtId="0" fontId="38" fillId="0" borderId="0" xfId="49" applyFont="1" applyAlignment="1">
      <alignment horizontal="center"/>
    </xf>
    <xf numFmtId="0" fontId="1" fillId="0" borderId="12" xfId="49" applyFont="1" applyBorder="1"/>
    <xf numFmtId="14" fontId="35" fillId="0" borderId="8" xfId="49" applyNumberFormat="1" applyFont="1" applyBorder="1" applyAlignment="1">
      <alignment horizontal="center"/>
    </xf>
    <xf numFmtId="0" fontId="35" fillId="0" borderId="8" xfId="49" applyFont="1" applyBorder="1" applyAlignment="1">
      <alignment horizontal="center"/>
    </xf>
    <xf numFmtId="0" fontId="0" fillId="0" borderId="40" xfId="0" applyBorder="1"/>
    <xf numFmtId="0" fontId="40" fillId="0" borderId="80" xfId="50" applyFont="1" applyBorder="1" applyAlignment="1">
      <alignment horizontal="left" indent="2"/>
    </xf>
    <xf numFmtId="0" fontId="3" fillId="26" borderId="27" xfId="0" applyFont="1" applyFill="1" applyBorder="1" applyAlignment="1">
      <alignment horizontal="center" vertical="center" textRotation="90" wrapText="1"/>
    </xf>
    <xf numFmtId="0" fontId="3" fillId="30" borderId="28" xfId="0" applyFont="1" applyFill="1" applyBorder="1" applyAlignment="1">
      <alignment horizontal="center" vertical="center" textRotation="90" wrapText="1"/>
    </xf>
    <xf numFmtId="0" fontId="3" fillId="31" borderId="28" xfId="0" applyFont="1" applyFill="1" applyBorder="1" applyAlignment="1">
      <alignment horizontal="center" vertical="center" textRotation="90" wrapText="1"/>
    </xf>
    <xf numFmtId="0" fontId="3" fillId="32" borderId="28" xfId="0" applyFont="1" applyFill="1" applyBorder="1" applyAlignment="1">
      <alignment horizontal="center" vertical="center" textRotation="90" wrapText="1"/>
    </xf>
    <xf numFmtId="0" fontId="0" fillId="32" borderId="26" xfId="0" applyFill="1" applyBorder="1" applyAlignment="1">
      <alignment horizontal="center" vertical="center"/>
    </xf>
    <xf numFmtId="0" fontId="0" fillId="31" borderId="26" xfId="0" applyFill="1" applyBorder="1" applyAlignment="1">
      <alignment horizontal="center" vertical="center"/>
    </xf>
    <xf numFmtId="0" fontId="0" fillId="30" borderId="26" xfId="0" applyFill="1" applyBorder="1" applyAlignment="1">
      <alignment horizontal="center" vertical="center"/>
    </xf>
    <xf numFmtId="0" fontId="0" fillId="26" borderId="2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3" fillId="33" borderId="30" xfId="0" applyFont="1" applyFill="1" applyBorder="1" applyAlignment="1">
      <alignment horizontal="center" vertical="center" textRotation="90" wrapText="1"/>
    </xf>
    <xf numFmtId="0" fontId="3" fillId="33" borderId="108" xfId="0" applyFont="1" applyFill="1" applyBorder="1" applyAlignment="1">
      <alignment horizontal="center" vertical="center" textRotation="90" wrapText="1"/>
    </xf>
    <xf numFmtId="0" fontId="3" fillId="32" borderId="107" xfId="0" applyFont="1" applyFill="1" applyBorder="1" applyAlignment="1">
      <alignment horizontal="center" vertical="center" textRotation="90" wrapText="1"/>
    </xf>
    <xf numFmtId="0" fontId="3" fillId="31" borderId="107" xfId="0" applyFont="1" applyFill="1" applyBorder="1" applyAlignment="1">
      <alignment horizontal="center" vertical="center" textRotation="90" wrapText="1"/>
    </xf>
    <xf numFmtId="0" fontId="3" fillId="30" borderId="107" xfId="0" applyFont="1" applyFill="1" applyBorder="1" applyAlignment="1">
      <alignment horizontal="center" vertical="center" textRotation="90" wrapText="1"/>
    </xf>
    <xf numFmtId="0" fontId="3" fillId="26" borderId="103" xfId="0" applyFont="1" applyFill="1" applyBorder="1" applyAlignment="1">
      <alignment horizontal="center" vertical="center" textRotation="90" wrapText="1"/>
    </xf>
    <xf numFmtId="0" fontId="41" fillId="0" borderId="25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1" fontId="0" fillId="27" borderId="8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0" fillId="26" borderId="8" xfId="0" applyNumberFormat="1" applyFill="1" applyBorder="1" applyAlignment="1">
      <alignment horizontal="center" vertical="center"/>
    </xf>
    <xf numFmtId="0" fontId="0" fillId="32" borderId="8" xfId="0" applyFill="1" applyBorder="1" applyAlignment="1">
      <alignment horizontal="center" vertical="center"/>
    </xf>
    <xf numFmtId="0" fontId="0" fillId="30" borderId="8" xfId="0" applyFill="1" applyBorder="1" applyAlignment="1">
      <alignment horizontal="center" vertical="center"/>
    </xf>
    <xf numFmtId="0" fontId="0" fillId="31" borderId="8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30" borderId="8" xfId="0" applyNumberFormat="1" applyFill="1" applyBorder="1" applyAlignment="1">
      <alignment horizontal="center" vertical="center"/>
    </xf>
    <xf numFmtId="1" fontId="0" fillId="32" borderId="8" xfId="0" applyNumberFormat="1" applyFill="1" applyBorder="1" applyAlignment="1">
      <alignment horizontal="center" vertical="center"/>
    </xf>
    <xf numFmtId="1" fontId="0" fillId="31" borderId="8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33" borderId="8" xfId="0" applyFill="1" applyBorder="1" applyAlignment="1">
      <alignment horizontal="center" vertical="center"/>
    </xf>
    <xf numFmtId="1" fontId="0" fillId="33" borderId="8" xfId="0" applyNumberFormat="1" applyFill="1" applyBorder="1" applyAlignment="1">
      <alignment horizontal="center" vertical="center"/>
    </xf>
    <xf numFmtId="1" fontId="41" fillId="27" borderId="8" xfId="0" applyNumberFormat="1" applyFont="1" applyFill="1" applyBorder="1" applyAlignment="1">
      <alignment horizontal="center" vertical="center"/>
    </xf>
    <xf numFmtId="1" fontId="41" fillId="26" borderId="8" xfId="0" applyNumberFormat="1" applyFont="1" applyFill="1" applyBorder="1" applyAlignment="1">
      <alignment horizontal="center" vertical="center"/>
    </xf>
    <xf numFmtId="1" fontId="41" fillId="30" borderId="8" xfId="0" applyNumberFormat="1" applyFont="1" applyFill="1" applyBorder="1" applyAlignment="1">
      <alignment horizontal="center" vertical="center"/>
    </xf>
    <xf numFmtId="1" fontId="41" fillId="32" borderId="8" xfId="0" applyNumberFormat="1" applyFont="1" applyFill="1" applyBorder="1" applyAlignment="1">
      <alignment horizontal="center" vertical="center"/>
    </xf>
    <xf numFmtId="1" fontId="41" fillId="33" borderId="8" xfId="0" applyNumberFormat="1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1" fontId="1" fillId="27" borderId="8" xfId="0" applyNumberFormat="1" applyFont="1" applyFill="1" applyBorder="1" applyAlignment="1">
      <alignment horizontal="center" vertical="center"/>
    </xf>
    <xf numFmtId="1" fontId="1" fillId="26" borderId="8" xfId="0" applyNumberFormat="1" applyFont="1" applyFill="1" applyBorder="1" applyAlignment="1">
      <alignment horizontal="center" vertical="center"/>
    </xf>
    <xf numFmtId="1" fontId="1" fillId="30" borderId="8" xfId="0" applyNumberFormat="1" applyFont="1" applyFill="1" applyBorder="1" applyAlignment="1">
      <alignment horizontal="center" vertical="center"/>
    </xf>
    <xf numFmtId="1" fontId="1" fillId="32" borderId="8" xfId="0" applyNumberFormat="1" applyFont="1" applyFill="1" applyBorder="1" applyAlignment="1">
      <alignment horizontal="center" vertical="center"/>
    </xf>
    <xf numFmtId="1" fontId="1" fillId="33" borderId="8" xfId="0" applyNumberFormat="1" applyFont="1" applyFill="1" applyBorder="1" applyAlignment="1">
      <alignment horizontal="center" vertical="center"/>
    </xf>
    <xf numFmtId="1" fontId="41" fillId="31" borderId="8" xfId="0" applyNumberFormat="1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7" borderId="0" xfId="0" applyFill="1"/>
    <xf numFmtId="0" fontId="1" fillId="37" borderId="0" xfId="0" applyFont="1" applyFill="1"/>
    <xf numFmtId="0" fontId="1" fillId="0" borderId="0" xfId="0" applyFont="1" applyFill="1"/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" fontId="0" fillId="0" borderId="0" xfId="0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0" fontId="37" fillId="0" borderId="78" xfId="49" applyFont="1" applyBorder="1" applyAlignment="1">
      <alignment horizontal="center" vertical="center" wrapText="1"/>
    </xf>
    <xf numFmtId="0" fontId="37" fillId="0" borderId="25" xfId="49" applyFont="1" applyBorder="1" applyAlignment="1">
      <alignment horizontal="center" vertical="center" wrapText="1"/>
    </xf>
    <xf numFmtId="0" fontId="33" fillId="0" borderId="78" xfId="49" applyFont="1" applyBorder="1" applyAlignment="1">
      <alignment horizontal="left" vertical="center"/>
    </xf>
    <xf numFmtId="0" fontId="33" fillId="0" borderId="46" xfId="49" applyFont="1" applyBorder="1" applyAlignment="1">
      <alignment horizontal="left" vertical="center"/>
    </xf>
    <xf numFmtId="0" fontId="33" fillId="0" borderId="25" xfId="49" applyFont="1" applyBorder="1" applyAlignment="1">
      <alignment horizontal="left" vertical="center"/>
    </xf>
    <xf numFmtId="0" fontId="34" fillId="0" borderId="78" xfId="49" applyFont="1" applyBorder="1" applyAlignment="1">
      <alignment horizontal="center" wrapText="1"/>
    </xf>
    <xf numFmtId="0" fontId="34" fillId="0" borderId="46" xfId="49" applyFont="1" applyBorder="1" applyAlignment="1">
      <alignment horizontal="center" wrapText="1"/>
    </xf>
    <xf numFmtId="0" fontId="34" fillId="0" borderId="25" xfId="49" applyFont="1" applyBorder="1" applyAlignment="1">
      <alignment horizontal="center" wrapText="1"/>
    </xf>
    <xf numFmtId="0" fontId="35" fillId="0" borderId="78" xfId="49" applyFont="1" applyBorder="1" applyAlignment="1">
      <alignment horizontal="center"/>
    </xf>
    <xf numFmtId="0" fontId="35" fillId="0" borderId="46" xfId="49" applyFont="1" applyBorder="1" applyAlignment="1">
      <alignment horizontal="center"/>
    </xf>
    <xf numFmtId="0" fontId="35" fillId="0" borderId="25" xfId="49" applyFont="1" applyBorder="1" applyAlignment="1">
      <alignment horizontal="center"/>
    </xf>
    <xf numFmtId="0" fontId="35" fillId="0" borderId="81" xfId="49" applyFont="1" applyBorder="1" applyAlignment="1">
      <alignment horizontal="center" vertical="center" wrapText="1"/>
    </xf>
    <xf numFmtId="0" fontId="35" fillId="0" borderId="77" xfId="49" applyFont="1" applyBorder="1" applyAlignment="1">
      <alignment horizontal="center" vertical="center" wrapText="1"/>
    </xf>
    <xf numFmtId="0" fontId="35" fillId="0" borderId="72" xfId="49" applyFont="1" applyBorder="1" applyAlignment="1">
      <alignment horizontal="center" vertical="center" wrapText="1"/>
    </xf>
    <xf numFmtId="0" fontId="36" fillId="0" borderId="78" xfId="49" applyFont="1" applyBorder="1" applyAlignment="1">
      <alignment horizontal="center" vertical="center"/>
    </xf>
    <xf numFmtId="0" fontId="36" fillId="0" borderId="46" xfId="49" applyFont="1" applyBorder="1" applyAlignment="1">
      <alignment horizontal="center" vertical="center"/>
    </xf>
    <xf numFmtId="1" fontId="36" fillId="0" borderId="46" xfId="49" applyNumberFormat="1" applyFont="1" applyBorder="1" applyAlignment="1">
      <alignment horizontal="center" vertical="center"/>
    </xf>
    <xf numFmtId="1" fontId="36" fillId="0" borderId="25" xfId="49" applyNumberFormat="1" applyFont="1" applyBorder="1" applyAlignment="1">
      <alignment horizontal="center" vertical="center"/>
    </xf>
    <xf numFmtId="0" fontId="1" fillId="31" borderId="78" xfId="0" applyFont="1" applyFill="1" applyBorder="1" applyAlignment="1">
      <alignment horizontal="left" vertical="center"/>
    </xf>
    <xf numFmtId="0" fontId="1" fillId="31" borderId="46" xfId="0" applyFont="1" applyFill="1" applyBorder="1" applyAlignment="1">
      <alignment horizontal="left" vertical="center"/>
    </xf>
    <xf numFmtId="0" fontId="1" fillId="31" borderId="25" xfId="0" applyFont="1" applyFill="1" applyBorder="1" applyAlignment="1">
      <alignment horizontal="left" vertical="center"/>
    </xf>
    <xf numFmtId="0" fontId="1" fillId="0" borderId="78" xfId="0" applyFont="1" applyBorder="1" applyAlignment="1">
      <alignment horizontal="left" vertical="center"/>
    </xf>
    <xf numFmtId="0" fontId="1" fillId="0" borderId="46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1" fontId="26" fillId="0" borderId="78" xfId="0" applyNumberFormat="1" applyFont="1" applyBorder="1" applyAlignment="1">
      <alignment horizontal="center" vertical="center"/>
    </xf>
    <xf numFmtId="1" fontId="26" fillId="0" borderId="46" xfId="0" applyNumberFormat="1" applyFont="1" applyBorder="1" applyAlignment="1">
      <alignment horizontal="center" vertical="center"/>
    </xf>
    <xf numFmtId="1" fontId="26" fillId="0" borderId="25" xfId="0" applyNumberFormat="1" applyFont="1" applyBorder="1" applyAlignment="1">
      <alignment horizontal="center" vertical="center"/>
    </xf>
    <xf numFmtId="0" fontId="1" fillId="33" borderId="78" xfId="0" applyFont="1" applyFill="1" applyBorder="1" applyAlignment="1">
      <alignment horizontal="left" vertical="center"/>
    </xf>
    <xf numFmtId="0" fontId="1" fillId="33" borderId="46" xfId="0" applyFont="1" applyFill="1" applyBorder="1" applyAlignment="1">
      <alignment horizontal="left" vertical="center"/>
    </xf>
    <xf numFmtId="0" fontId="1" fillId="33" borderId="25" xfId="0" applyFont="1" applyFill="1" applyBorder="1" applyAlignment="1">
      <alignment horizontal="left" vertical="center"/>
    </xf>
    <xf numFmtId="0" fontId="1" fillId="30" borderId="78" xfId="0" applyFont="1" applyFill="1" applyBorder="1" applyAlignment="1">
      <alignment horizontal="left" vertical="center"/>
    </xf>
    <xf numFmtId="0" fontId="1" fillId="30" borderId="46" xfId="0" applyFont="1" applyFill="1" applyBorder="1" applyAlignment="1">
      <alignment horizontal="left" vertical="center"/>
    </xf>
    <xf numFmtId="0" fontId="1" fillId="30" borderId="25" xfId="0" applyFont="1" applyFill="1" applyBorder="1" applyAlignment="1">
      <alignment horizontal="left" vertical="center"/>
    </xf>
    <xf numFmtId="0" fontId="1" fillId="32" borderId="78" xfId="0" applyFont="1" applyFill="1" applyBorder="1" applyAlignment="1">
      <alignment horizontal="left" vertical="center"/>
    </xf>
    <xf numFmtId="0" fontId="1" fillId="32" borderId="46" xfId="0" applyFont="1" applyFill="1" applyBorder="1" applyAlignment="1">
      <alignment horizontal="left" vertical="center"/>
    </xf>
    <xf numFmtId="0" fontId="1" fillId="32" borderId="25" xfId="0" applyFont="1" applyFill="1" applyBorder="1" applyAlignment="1">
      <alignment horizontal="left" vertical="center"/>
    </xf>
    <xf numFmtId="0" fontId="41" fillId="0" borderId="8" xfId="0" applyFont="1" applyBorder="1" applyAlignment="1">
      <alignment horizontal="center" vertical="center"/>
    </xf>
    <xf numFmtId="0" fontId="1" fillId="26" borderId="78" xfId="0" applyFont="1" applyFill="1" applyBorder="1" applyAlignment="1">
      <alignment horizontal="left" vertical="center"/>
    </xf>
    <xf numFmtId="0" fontId="1" fillId="26" borderId="46" xfId="0" applyFont="1" applyFill="1" applyBorder="1" applyAlignment="1">
      <alignment horizontal="left" vertical="center"/>
    </xf>
    <xf numFmtId="0" fontId="1" fillId="26" borderId="25" xfId="0" applyFont="1" applyFill="1" applyBorder="1" applyAlignment="1">
      <alignment horizontal="left" vertical="center"/>
    </xf>
    <xf numFmtId="0" fontId="1" fillId="27" borderId="78" xfId="0" applyFont="1" applyFill="1" applyBorder="1" applyAlignment="1">
      <alignment horizontal="left" vertical="center"/>
    </xf>
    <xf numFmtId="0" fontId="1" fillId="27" borderId="46" xfId="0" applyFont="1" applyFill="1" applyBorder="1" applyAlignment="1">
      <alignment horizontal="left" vertical="center"/>
    </xf>
    <xf numFmtId="0" fontId="1" fillId="27" borderId="25" xfId="0" applyFont="1" applyFill="1" applyBorder="1" applyAlignment="1">
      <alignment horizontal="left" vertical="center"/>
    </xf>
    <xf numFmtId="0" fontId="0" fillId="0" borderId="7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46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41" fillId="36" borderId="49" xfId="0" applyFont="1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1" fillId="27" borderId="49" xfId="0" applyFont="1" applyFill="1" applyBorder="1" applyAlignment="1">
      <alignment horizontal="left" vertical="center"/>
    </xf>
    <xf numFmtId="0" fontId="1" fillId="33" borderId="8" xfId="0" applyFont="1" applyFill="1" applyBorder="1" applyAlignment="1">
      <alignment horizontal="left" vertical="center"/>
    </xf>
    <xf numFmtId="0" fontId="0" fillId="35" borderId="8" xfId="0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31" borderId="8" xfId="0" applyFont="1" applyFill="1" applyBorder="1" applyAlignment="1">
      <alignment horizontal="left" vertical="center"/>
    </xf>
    <xf numFmtId="0" fontId="1" fillId="30" borderId="8" xfId="0" applyFont="1" applyFill="1" applyBorder="1" applyAlignment="1">
      <alignment horizontal="left" vertical="center"/>
    </xf>
    <xf numFmtId="0" fontId="1" fillId="32" borderId="8" xfId="0" applyFont="1" applyFill="1" applyBorder="1" applyAlignment="1">
      <alignment horizontal="left" vertical="center"/>
    </xf>
    <xf numFmtId="0" fontId="1" fillId="26" borderId="8" xfId="0" applyFont="1" applyFill="1" applyBorder="1" applyAlignment="1">
      <alignment horizontal="left" vertical="center"/>
    </xf>
    <xf numFmtId="0" fontId="0" fillId="35" borderId="78" xfId="0" applyFill="1" applyBorder="1" applyAlignment="1">
      <alignment horizontal="center" vertical="center"/>
    </xf>
    <xf numFmtId="0" fontId="0" fillId="35" borderId="46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1" fillId="27" borderId="8" xfId="0" applyFont="1" applyFill="1" applyBorder="1" applyAlignment="1">
      <alignment horizontal="left" vertical="center"/>
    </xf>
    <xf numFmtId="0" fontId="41" fillId="0" borderId="7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34" borderId="0" xfId="0" applyFont="1" applyFill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42" fillId="38" borderId="78" xfId="0" applyNumberFormat="1" applyFont="1" applyFill="1" applyBorder="1" applyAlignment="1">
      <alignment horizontal="center" vertical="center"/>
    </xf>
    <xf numFmtId="1" fontId="42" fillId="38" borderId="46" xfId="0" applyNumberFormat="1" applyFont="1" applyFill="1" applyBorder="1" applyAlignment="1">
      <alignment horizontal="center" vertical="center"/>
    </xf>
    <xf numFmtId="1" fontId="42" fillId="38" borderId="25" xfId="0" applyNumberFormat="1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OTTITLE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FORM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0" builtinId="8"/>
    <cellStyle name="Input" xfId="36" builtinId="20" customBuiltin="1"/>
    <cellStyle name="INTERNAL" xfId="37" xr:uid="{00000000-0005-0000-0000-000024000000}"/>
    <cellStyle name="LEFT EXT. COLUMN" xfId="38" xr:uid="{00000000-0005-0000-0000-000025000000}"/>
    <cellStyle name="Linked Cell" xfId="39" builtinId="24" customBuiltin="1"/>
    <cellStyle name="Neutral" xfId="40" builtinId="28" customBuiltin="1"/>
    <cellStyle name="Normal" xfId="0" builtinId="0"/>
    <cellStyle name="Normal 2" xfId="49" xr:uid="{E530CA75-C35A-497F-B57D-36B1FD1C54B1}"/>
    <cellStyle name="Note" xfId="41" builtinId="10" customBuiltin="1"/>
    <cellStyle name="OUTLINED COLUMN" xfId="42" xr:uid="{00000000-0005-0000-0000-00002A000000}"/>
    <cellStyle name="Output" xfId="43" builtinId="21" customBuiltin="1"/>
    <cellStyle name="RIGHT EXT. COLUMN" xfId="44" xr:uid="{00000000-0005-0000-0000-00002C000000}"/>
    <cellStyle name="TITLE" xfId="45" xr:uid="{00000000-0005-0000-0000-00002D000000}"/>
    <cellStyle name="TOPTITLE" xfId="46" xr:uid="{00000000-0005-0000-0000-00002E000000}"/>
    <cellStyle name="Total" xfId="47" builtinId="25" customBuiltin="1"/>
    <cellStyle name="Warning Text" xfId="48" builtinId="11" customBuiltin="1"/>
  </cellStyles>
  <dxfs count="38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2FEA664-BEE4-40F0-80B9-7F30D9B4C0FA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209AB4B-DA07-4679-AE32-80DC86E7C1BB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2AB1C11-DE6E-4456-A67E-B5647E09D018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EF26C31-ECAA-4BC9-AD55-BE85639D3417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6808-4F22-4875-9012-F051C63FF00C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B21402F5-8F56-4BC8-88F7-0848544C039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652C6695-675C-4288-B8DF-F03D0D083D69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24.IOL.07.2300</a:t>
          </a:r>
        </a:p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732D304-2C74-421B-9F69-315212D890F4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7379ACCF-BEEF-4565-94C2-88825C64D3A0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65936493-4423-44E3-8C74-E64409E3E27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90D4DBD9-7B61-4370-892E-A23D52C2A9EC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78F22718-872C-478D-A039-866911B03818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F63572AD-8B71-42CB-881F-92DB2A9F9A25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9E20FD6A-8646-40D2-88B1-58800EDA60E1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AE21C85B-5A30-4437-A21D-2C7474869D8F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24.IOL.06.1089.01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5997B6E8-B6F7-4694-B4DE-7D1BD6557266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3</xdr:col>
      <xdr:colOff>1133475</xdr:colOff>
      <xdr:row>0</xdr:row>
      <xdr:rowOff>0</xdr:rowOff>
    </xdr:to>
    <xdr:pic>
      <xdr:nvPicPr>
        <xdr:cNvPr id="18" name="Picture 17" descr="Logo FMC Technologies - rouge">
          <a:extLst>
            <a:ext uri="{FF2B5EF4-FFF2-40B4-BE49-F238E27FC236}">
              <a16:creationId xmlns:a16="http://schemas.microsoft.com/office/drawing/2014/main" id="{BFC2DF82-A3B9-45EA-BC73-CCC890F7A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</xdr:rowOff>
    </xdr:from>
    <xdr:to>
      <xdr:col>2</xdr:col>
      <xdr:colOff>43295</xdr:colOff>
      <xdr:row>4</xdr:row>
      <xdr:rowOff>120286</xdr:rowOff>
    </xdr:to>
    <xdr:pic>
      <xdr:nvPicPr>
        <xdr:cNvPr id="19" name="Image 20">
          <a:extLst>
            <a:ext uri="{FF2B5EF4-FFF2-40B4-BE49-F238E27FC236}">
              <a16:creationId xmlns:a16="http://schemas.microsoft.com/office/drawing/2014/main" id="{CF7B1106-AF27-4B58-B424-3EC2B0249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"/>
          <a:ext cx="1329170" cy="767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chnipenergi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AB57-BB5C-48A0-A608-641615A2F150}">
  <dimension ref="A1:I59"/>
  <sheetViews>
    <sheetView showZeros="0" view="pageBreakPreview" zoomScaleNormal="70" zoomScaleSheetLayoutView="100" workbookViewId="0">
      <selection activeCell="G10" sqref="G10"/>
    </sheetView>
  </sheetViews>
  <sheetFormatPr defaultColWidth="9.140625" defaultRowHeight="12.75" x14ac:dyDescent="0.2"/>
  <cols>
    <col min="1" max="1" width="7.5703125" style="549" customWidth="1"/>
    <col min="2" max="2" width="12.7109375" style="549" bestFit="1" customWidth="1"/>
    <col min="3" max="3" width="13.7109375" style="549" customWidth="1"/>
    <col min="4" max="4" width="9.140625" style="549"/>
    <col min="5" max="5" width="26.85546875" style="549" customWidth="1"/>
    <col min="6" max="7" width="11.42578125" style="549" customWidth="1"/>
    <col min="8" max="8" width="19.28515625" style="549" customWidth="1"/>
    <col min="9" max="16384" width="9.140625" style="549"/>
  </cols>
  <sheetData>
    <row r="1" spans="1:9" x14ac:dyDescent="0.2">
      <c r="A1" s="545"/>
      <c r="B1" s="546"/>
      <c r="C1" s="546"/>
      <c r="D1" s="546"/>
      <c r="E1" s="546"/>
      <c r="F1" s="547" t="s">
        <v>444</v>
      </c>
      <c r="G1" s="546"/>
      <c r="H1" s="548"/>
    </row>
    <row r="2" spans="1:9" x14ac:dyDescent="0.2">
      <c r="A2" s="550"/>
      <c r="F2" s="551" t="s">
        <v>430</v>
      </c>
      <c r="H2" s="552"/>
    </row>
    <row r="3" spans="1:9" x14ac:dyDescent="0.2">
      <c r="A3" s="550"/>
      <c r="F3" s="553" t="s">
        <v>431</v>
      </c>
      <c r="H3" s="552"/>
    </row>
    <row r="4" spans="1:9" x14ac:dyDescent="0.2">
      <c r="A4" s="550"/>
      <c r="F4" s="553" t="s">
        <v>432</v>
      </c>
      <c r="H4" s="552"/>
    </row>
    <row r="5" spans="1:9" x14ac:dyDescent="0.2">
      <c r="A5" s="554"/>
      <c r="B5" s="555"/>
      <c r="C5" s="555"/>
      <c r="D5" s="555"/>
      <c r="E5" s="555"/>
      <c r="F5" s="578" t="s">
        <v>472</v>
      </c>
      <c r="G5" s="555"/>
      <c r="H5" s="556"/>
    </row>
    <row r="6" spans="1:9" ht="43.5" customHeight="1" x14ac:dyDescent="0.2">
      <c r="A6" s="644" t="s">
        <v>451</v>
      </c>
      <c r="B6" s="645"/>
      <c r="C6" s="645"/>
      <c r="D6" s="645" t="s">
        <v>445</v>
      </c>
      <c r="E6" s="645"/>
      <c r="F6" s="645"/>
      <c r="G6" s="645"/>
      <c r="H6" s="646"/>
      <c r="I6" s="557"/>
    </row>
    <row r="7" spans="1:9" x14ac:dyDescent="0.2">
      <c r="A7" s="550"/>
      <c r="H7" s="552"/>
    </row>
    <row r="8" spans="1:9" ht="20.25" x14ac:dyDescent="0.3">
      <c r="A8" s="558" t="s">
        <v>433</v>
      </c>
      <c r="H8" s="552"/>
    </row>
    <row r="9" spans="1:9" x14ac:dyDescent="0.2">
      <c r="A9" s="550"/>
      <c r="H9" s="552"/>
    </row>
    <row r="10" spans="1:9" x14ac:dyDescent="0.2">
      <c r="A10" s="550"/>
      <c r="H10" s="552"/>
    </row>
    <row r="11" spans="1:9" x14ac:dyDescent="0.2">
      <c r="A11" s="550"/>
      <c r="H11" s="552"/>
    </row>
    <row r="12" spans="1:9" x14ac:dyDescent="0.2">
      <c r="A12" s="550"/>
      <c r="H12" s="552"/>
    </row>
    <row r="13" spans="1:9" x14ac:dyDescent="0.2">
      <c r="A13" s="550"/>
      <c r="H13" s="552"/>
    </row>
    <row r="14" spans="1:9" x14ac:dyDescent="0.2">
      <c r="A14" s="550"/>
      <c r="H14" s="552"/>
    </row>
    <row r="15" spans="1:9" ht="20.25" x14ac:dyDescent="0.3">
      <c r="A15" s="550"/>
      <c r="E15" s="559"/>
      <c r="H15" s="552"/>
    </row>
    <row r="16" spans="1:9" ht="20.25" x14ac:dyDescent="0.3">
      <c r="A16" s="550"/>
      <c r="E16" s="559"/>
      <c r="H16" s="552"/>
    </row>
    <row r="17" spans="1:8" ht="20.25" x14ac:dyDescent="0.3">
      <c r="A17" s="550"/>
      <c r="E17" s="559"/>
      <c r="H17" s="552"/>
    </row>
    <row r="18" spans="1:8" x14ac:dyDescent="0.2">
      <c r="A18" s="550"/>
      <c r="H18" s="552"/>
    </row>
    <row r="19" spans="1:8" ht="35.25" x14ac:dyDescent="0.5">
      <c r="A19" s="571"/>
      <c r="B19" s="572"/>
      <c r="C19" s="572"/>
      <c r="D19" s="572"/>
      <c r="E19" s="573" t="s">
        <v>434</v>
      </c>
      <c r="F19" s="572"/>
      <c r="G19" s="572"/>
      <c r="H19" s="574"/>
    </row>
    <row r="20" spans="1:8" x14ac:dyDescent="0.2">
      <c r="A20" s="550"/>
      <c r="H20" s="552"/>
    </row>
    <row r="21" spans="1:8" x14ac:dyDescent="0.2">
      <c r="A21" s="550"/>
      <c r="H21" s="552"/>
    </row>
    <row r="22" spans="1:8" x14ac:dyDescent="0.2">
      <c r="A22" s="550"/>
      <c r="H22" s="552"/>
    </row>
    <row r="23" spans="1:8" x14ac:dyDescent="0.2">
      <c r="A23" s="550"/>
      <c r="H23" s="552"/>
    </row>
    <row r="24" spans="1:8" x14ac:dyDescent="0.2">
      <c r="A24" s="550"/>
      <c r="H24" s="552"/>
    </row>
    <row r="25" spans="1:8" x14ac:dyDescent="0.2">
      <c r="A25" s="550"/>
      <c r="H25" s="552"/>
    </row>
    <row r="26" spans="1:8" x14ac:dyDescent="0.2">
      <c r="A26" s="550"/>
      <c r="H26" s="552"/>
    </row>
    <row r="27" spans="1:8" x14ac:dyDescent="0.2">
      <c r="A27" s="550"/>
      <c r="H27" s="552"/>
    </row>
    <row r="28" spans="1:8" x14ac:dyDescent="0.2">
      <c r="A28" s="550"/>
      <c r="H28" s="552"/>
    </row>
    <row r="29" spans="1:8" x14ac:dyDescent="0.2">
      <c r="A29" s="550"/>
      <c r="H29" s="552"/>
    </row>
    <row r="30" spans="1:8" x14ac:dyDescent="0.2">
      <c r="A30" s="550"/>
      <c r="H30" s="552"/>
    </row>
    <row r="31" spans="1:8" x14ac:dyDescent="0.2">
      <c r="A31" s="550"/>
      <c r="H31" s="552"/>
    </row>
    <row r="32" spans="1:8" x14ac:dyDescent="0.2">
      <c r="A32" s="550"/>
      <c r="H32" s="552"/>
    </row>
    <row r="33" spans="1:8" x14ac:dyDescent="0.2">
      <c r="A33" s="550"/>
      <c r="H33" s="552"/>
    </row>
    <row r="34" spans="1:8" x14ac:dyDescent="0.2">
      <c r="A34" s="550"/>
      <c r="H34" s="552"/>
    </row>
    <row r="35" spans="1:8" x14ac:dyDescent="0.2">
      <c r="A35" s="550"/>
      <c r="H35" s="552"/>
    </row>
    <row r="36" spans="1:8" x14ac:dyDescent="0.2">
      <c r="A36" s="550"/>
      <c r="H36" s="552"/>
    </row>
    <row r="37" spans="1:8" x14ac:dyDescent="0.2">
      <c r="A37" s="550"/>
      <c r="H37" s="552"/>
    </row>
    <row r="38" spans="1:8" x14ac:dyDescent="0.2">
      <c r="A38" s="550"/>
      <c r="H38" s="552"/>
    </row>
    <row r="39" spans="1:8" x14ac:dyDescent="0.2">
      <c r="A39" s="550"/>
      <c r="H39" s="552"/>
    </row>
    <row r="40" spans="1:8" x14ac:dyDescent="0.2">
      <c r="A40" s="550"/>
      <c r="H40" s="552"/>
    </row>
    <row r="41" spans="1:8" x14ac:dyDescent="0.2">
      <c r="A41" s="550"/>
      <c r="H41" s="552"/>
    </row>
    <row r="42" spans="1:8" x14ac:dyDescent="0.2">
      <c r="A42" s="550"/>
      <c r="H42" s="552"/>
    </row>
    <row r="43" spans="1:8" x14ac:dyDescent="0.2">
      <c r="A43" s="550"/>
      <c r="H43" s="552"/>
    </row>
    <row r="44" spans="1:8" x14ac:dyDescent="0.2">
      <c r="A44" s="550"/>
      <c r="H44" s="552"/>
    </row>
    <row r="45" spans="1:8" x14ac:dyDescent="0.2">
      <c r="A45" s="550"/>
      <c r="H45" s="552"/>
    </row>
    <row r="46" spans="1:8" x14ac:dyDescent="0.2">
      <c r="A46" s="550"/>
      <c r="H46" s="552"/>
    </row>
    <row r="47" spans="1:8" x14ac:dyDescent="0.2">
      <c r="A47" s="550"/>
      <c r="H47" s="552"/>
    </row>
    <row r="48" spans="1:8" x14ac:dyDescent="0.2">
      <c r="A48" s="550"/>
      <c r="H48" s="552"/>
    </row>
    <row r="49" spans="1:9" x14ac:dyDescent="0.2">
      <c r="A49" s="550"/>
      <c r="H49" s="552"/>
    </row>
    <row r="50" spans="1:9" ht="15" x14ac:dyDescent="0.2">
      <c r="A50" s="570"/>
      <c r="B50" s="560"/>
      <c r="C50" s="647"/>
      <c r="D50" s="648"/>
      <c r="E50" s="649"/>
      <c r="F50" s="561"/>
      <c r="G50" s="561"/>
      <c r="H50" s="561"/>
    </row>
    <row r="51" spans="1:9" ht="15" x14ac:dyDescent="0.2">
      <c r="A51" s="562"/>
      <c r="B51" s="560"/>
      <c r="C51" s="647"/>
      <c r="D51" s="648"/>
      <c r="E51" s="649"/>
      <c r="F51" s="561"/>
      <c r="G51" s="561"/>
      <c r="H51" s="561"/>
    </row>
    <row r="52" spans="1:9" ht="15" x14ac:dyDescent="0.2">
      <c r="A52" s="563"/>
      <c r="B52" s="560"/>
      <c r="C52" s="647"/>
      <c r="D52" s="648"/>
      <c r="E52" s="649"/>
      <c r="F52" s="561"/>
      <c r="G52" s="561"/>
      <c r="H52" s="561"/>
    </row>
    <row r="53" spans="1:9" ht="15" x14ac:dyDescent="0.2">
      <c r="A53" s="563"/>
      <c r="B53" s="560"/>
      <c r="C53" s="647"/>
      <c r="D53" s="648"/>
      <c r="E53" s="649"/>
      <c r="F53" s="561"/>
      <c r="G53" s="561"/>
      <c r="H53" s="561"/>
    </row>
    <row r="54" spans="1:9" ht="15" x14ac:dyDescent="0.2">
      <c r="A54" s="563"/>
      <c r="B54" s="560"/>
      <c r="C54" s="647"/>
      <c r="D54" s="648"/>
      <c r="E54" s="649"/>
      <c r="F54" s="561"/>
      <c r="G54" s="561"/>
      <c r="H54" s="561"/>
    </row>
    <row r="55" spans="1:9" ht="15" x14ac:dyDescent="0.2">
      <c r="A55" s="564" t="s">
        <v>435</v>
      </c>
      <c r="B55" s="575">
        <v>44665</v>
      </c>
      <c r="C55" s="650" t="s">
        <v>447</v>
      </c>
      <c r="D55" s="651"/>
      <c r="E55" s="652"/>
      <c r="F55" s="576" t="s">
        <v>448</v>
      </c>
      <c r="G55" s="576" t="s">
        <v>449</v>
      </c>
      <c r="H55" s="576" t="s">
        <v>450</v>
      </c>
      <c r="I55" s="565"/>
    </row>
    <row r="56" spans="1:9" ht="30" x14ac:dyDescent="0.2">
      <c r="A56" s="566" t="s">
        <v>436</v>
      </c>
      <c r="B56" s="566" t="s">
        <v>437</v>
      </c>
      <c r="C56" s="653" t="s">
        <v>438</v>
      </c>
      <c r="D56" s="654"/>
      <c r="E56" s="655"/>
      <c r="F56" s="566" t="s">
        <v>439</v>
      </c>
      <c r="G56" s="566" t="s">
        <v>440</v>
      </c>
      <c r="H56" s="566" t="s">
        <v>441</v>
      </c>
      <c r="I56" s="567"/>
    </row>
    <row r="57" spans="1:9" ht="27.75" customHeight="1" x14ac:dyDescent="0.2">
      <c r="A57" s="656" t="s">
        <v>442</v>
      </c>
      <c r="B57" s="657"/>
      <c r="C57" s="657"/>
      <c r="D57" s="658" t="s">
        <v>446</v>
      </c>
      <c r="E57" s="658"/>
      <c r="F57" s="659"/>
      <c r="G57" s="642" t="s">
        <v>443</v>
      </c>
      <c r="H57" s="643"/>
      <c r="I57" s="568"/>
    </row>
    <row r="59" spans="1:9" x14ac:dyDescent="0.2">
      <c r="H59" s="569"/>
    </row>
  </sheetData>
  <mergeCells count="12">
    <mergeCell ref="G57:H57"/>
    <mergeCell ref="A6:C6"/>
    <mergeCell ref="D6:H6"/>
    <mergeCell ref="C50:E50"/>
    <mergeCell ref="C51:E51"/>
    <mergeCell ref="C52:E52"/>
    <mergeCell ref="C53:E53"/>
    <mergeCell ref="C54:E54"/>
    <mergeCell ref="C55:E55"/>
    <mergeCell ref="C56:E56"/>
    <mergeCell ref="A57:C57"/>
    <mergeCell ref="D57:F57"/>
  </mergeCells>
  <hyperlinks>
    <hyperlink ref="F5" r:id="rId1" xr:uid="{80D02D8F-7F18-4058-8A69-2C7CF66CA7C6}"/>
  </hyperlinks>
  <pageMargins left="0.39370078740157483" right="0" top="0.39370078740157483" bottom="0.39370078740157483" header="0.51181102362204722" footer="0"/>
  <pageSetup paperSize="9" scale="87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115"/>
  <sheetViews>
    <sheetView view="pageBreakPreview" topLeftCell="D1" zoomScaleNormal="100" zoomScaleSheetLayoutView="100" workbookViewId="0">
      <pane ySplit="5" topLeftCell="A87" activePane="bottomLeft" state="frozen"/>
      <selection pane="bottomLeft" activeCell="AB88" sqref="AB88:AD88"/>
    </sheetView>
  </sheetViews>
  <sheetFormatPr defaultColWidth="9.140625" defaultRowHeight="12.75" x14ac:dyDescent="0.2"/>
  <cols>
    <col min="1" max="1" width="3" style="1" customWidth="1"/>
    <col min="2" max="2" width="49" style="1" bestFit="1" customWidth="1"/>
    <col min="3" max="3" width="42.7109375" style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1.7109375" style="1" hidden="1" customWidth="1"/>
    <col min="10" max="18" width="4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22" ht="13.5" thickBot="1" x14ac:dyDescent="0.25"/>
    <row r="2" spans="1:22" ht="12.75" customHeight="1" x14ac:dyDescent="0.2">
      <c r="B2" s="350"/>
      <c r="C2" s="350"/>
      <c r="D2" s="350"/>
      <c r="E2" s="5"/>
      <c r="G2" s="5"/>
      <c r="I2" s="5"/>
      <c r="M2" s="714" t="s">
        <v>62</v>
      </c>
      <c r="N2" s="717"/>
      <c r="O2" s="717"/>
      <c r="P2" s="717"/>
      <c r="Q2" s="717"/>
      <c r="R2" s="717"/>
      <c r="S2" s="31"/>
      <c r="T2" s="32"/>
    </row>
    <row r="3" spans="1:22" ht="13.5" customHeight="1" thickBot="1" x14ac:dyDescent="0.25">
      <c r="B3" s="350"/>
      <c r="C3" s="350"/>
      <c r="D3" s="350"/>
      <c r="E3" s="5"/>
      <c r="G3" s="5"/>
      <c r="I3" s="5"/>
      <c r="M3" s="718"/>
      <c r="N3" s="719"/>
      <c r="O3" s="719"/>
      <c r="P3" s="719"/>
      <c r="Q3" s="719"/>
      <c r="R3" s="719"/>
      <c r="S3" s="33"/>
    </row>
    <row r="4" spans="1:22" ht="13.5" thickBot="1" x14ac:dyDescent="0.25">
      <c r="M4" s="714" t="s">
        <v>52</v>
      </c>
      <c r="N4" s="717"/>
      <c r="O4" s="717"/>
      <c r="P4" s="717"/>
      <c r="Q4" s="717"/>
      <c r="R4" s="715"/>
      <c r="S4" s="714" t="s">
        <v>55</v>
      </c>
      <c r="T4" s="715"/>
    </row>
    <row r="5" spans="1:22" ht="57.75" customHeight="1" thickBot="1" x14ac:dyDescent="0.25">
      <c r="A5" s="314" t="s">
        <v>244</v>
      </c>
      <c r="B5" s="479" t="s">
        <v>47</v>
      </c>
      <c r="C5" s="480" t="s">
        <v>70</v>
      </c>
      <c r="D5" s="481" t="s">
        <v>79</v>
      </c>
      <c r="E5" s="68" t="s">
        <v>46</v>
      </c>
      <c r="F5" s="482" t="s">
        <v>2</v>
      </c>
      <c r="G5" s="483" t="s">
        <v>382</v>
      </c>
      <c r="H5" s="484" t="s">
        <v>3</v>
      </c>
      <c r="I5" s="485" t="s">
        <v>1</v>
      </c>
      <c r="J5" s="308" t="s">
        <v>4</v>
      </c>
      <c r="K5" s="308" t="s">
        <v>59</v>
      </c>
      <c r="L5" s="308" t="s">
        <v>60</v>
      </c>
      <c r="M5" s="600" t="s">
        <v>49</v>
      </c>
      <c r="N5" s="486" t="s">
        <v>50</v>
      </c>
      <c r="O5" s="599" t="s">
        <v>51</v>
      </c>
      <c r="P5" s="598" t="s">
        <v>48</v>
      </c>
      <c r="Q5" s="597" t="s">
        <v>53</v>
      </c>
      <c r="R5" s="596" t="s">
        <v>54</v>
      </c>
      <c r="S5" s="487" t="s">
        <v>56</v>
      </c>
      <c r="T5" s="488" t="s">
        <v>57</v>
      </c>
      <c r="U5" s="308" t="s">
        <v>243</v>
      </c>
      <c r="V5" s="3"/>
    </row>
    <row r="6" spans="1:22" ht="14.25" customHeight="1" x14ac:dyDescent="0.2">
      <c r="A6" s="312"/>
      <c r="B6" s="131" t="s">
        <v>67</v>
      </c>
      <c r="C6" s="304" t="s">
        <v>67</v>
      </c>
      <c r="D6" s="75"/>
      <c r="E6" s="284" t="s">
        <v>226</v>
      </c>
      <c r="F6" s="307" t="s">
        <v>8</v>
      </c>
      <c r="G6" s="286"/>
      <c r="H6" s="277" t="s">
        <v>183</v>
      </c>
      <c r="I6" s="478"/>
      <c r="J6" s="261"/>
      <c r="K6" s="261"/>
      <c r="L6" s="261"/>
      <c r="M6" s="262">
        <v>1</v>
      </c>
      <c r="N6" s="263"/>
      <c r="O6" s="263"/>
      <c r="P6" s="263"/>
      <c r="Q6" s="263"/>
      <c r="R6" s="264"/>
      <c r="S6" s="146"/>
      <c r="T6" s="150"/>
      <c r="U6" s="309"/>
    </row>
    <row r="7" spans="1:22" ht="14.25" customHeight="1" x14ac:dyDescent="0.2">
      <c r="A7" s="312"/>
      <c r="B7" s="130" t="s">
        <v>67</v>
      </c>
      <c r="C7" s="290" t="s">
        <v>67</v>
      </c>
      <c r="D7" s="73"/>
      <c r="E7" s="259" t="s">
        <v>227</v>
      </c>
      <c r="F7" s="265" t="s">
        <v>9</v>
      </c>
      <c r="G7" s="121"/>
      <c r="H7" s="260" t="s">
        <v>184</v>
      </c>
      <c r="I7" s="266"/>
      <c r="J7" s="267"/>
      <c r="K7" s="267"/>
      <c r="L7" s="267"/>
      <c r="M7" s="268">
        <v>1</v>
      </c>
      <c r="N7" s="269"/>
      <c r="O7" s="269"/>
      <c r="P7" s="269"/>
      <c r="Q7" s="269"/>
      <c r="R7" s="270"/>
      <c r="S7" s="148"/>
      <c r="T7" s="150"/>
      <c r="U7" s="309"/>
    </row>
    <row r="8" spans="1:22" ht="14.25" customHeight="1" x14ac:dyDescent="0.2">
      <c r="A8" s="312"/>
      <c r="B8" s="69" t="s">
        <v>67</v>
      </c>
      <c r="C8" s="283" t="s">
        <v>67</v>
      </c>
      <c r="D8" s="73"/>
      <c r="E8" s="259" t="s">
        <v>228</v>
      </c>
      <c r="F8" s="271" t="s">
        <v>179</v>
      </c>
      <c r="G8" s="476"/>
      <c r="H8" s="272" t="s">
        <v>180</v>
      </c>
      <c r="I8" s="266"/>
      <c r="J8" s="267"/>
      <c r="K8" s="267"/>
      <c r="L8" s="267"/>
      <c r="M8" s="268">
        <v>1</v>
      </c>
      <c r="N8" s="269"/>
      <c r="O8" s="269"/>
      <c r="P8" s="269"/>
      <c r="Q8" s="269"/>
      <c r="R8" s="270"/>
      <c r="S8" s="146"/>
      <c r="T8" s="150"/>
      <c r="U8" s="309"/>
    </row>
    <row r="9" spans="1:22" ht="14.25" customHeight="1" x14ac:dyDescent="0.2">
      <c r="A9" s="312"/>
      <c r="B9" s="66" t="s">
        <v>67</v>
      </c>
      <c r="C9" s="258" t="s">
        <v>67</v>
      </c>
      <c r="D9" s="73"/>
      <c r="E9" s="259" t="s">
        <v>229</v>
      </c>
      <c r="F9" s="265" t="s">
        <v>10</v>
      </c>
      <c r="G9" s="300"/>
      <c r="H9" s="260" t="s">
        <v>178</v>
      </c>
      <c r="I9" s="266"/>
      <c r="J9" s="267"/>
      <c r="K9" s="261"/>
      <c r="L9" s="267"/>
      <c r="M9" s="268">
        <v>1</v>
      </c>
      <c r="N9" s="269"/>
      <c r="O9" s="269"/>
      <c r="P9" s="269"/>
      <c r="Q9" s="269"/>
      <c r="R9" s="270"/>
      <c r="S9" s="148"/>
      <c r="T9" s="150"/>
      <c r="U9" s="309"/>
    </row>
    <row r="10" spans="1:22" ht="14.25" customHeight="1" x14ac:dyDescent="0.2">
      <c r="A10" s="312"/>
      <c r="B10" s="66" t="s">
        <v>67</v>
      </c>
      <c r="C10" s="258" t="s">
        <v>67</v>
      </c>
      <c r="D10" s="73"/>
      <c r="E10" s="259" t="s">
        <v>230</v>
      </c>
      <c r="F10" s="271" t="s">
        <v>11</v>
      </c>
      <c r="G10" s="300"/>
      <c r="H10" s="272" t="s">
        <v>181</v>
      </c>
      <c r="I10" s="266"/>
      <c r="J10" s="267"/>
      <c r="K10" s="267"/>
      <c r="L10" s="267"/>
      <c r="M10" s="268">
        <v>1</v>
      </c>
      <c r="N10" s="269"/>
      <c r="O10" s="269"/>
      <c r="P10" s="269"/>
      <c r="Q10" s="269"/>
      <c r="R10" s="270"/>
      <c r="S10" s="148"/>
      <c r="T10" s="150"/>
      <c r="U10" s="309"/>
    </row>
    <row r="11" spans="1:22" ht="14.25" customHeight="1" x14ac:dyDescent="0.2">
      <c r="A11" s="140"/>
      <c r="B11" s="66" t="s">
        <v>67</v>
      </c>
      <c r="C11" s="258" t="s">
        <v>67</v>
      </c>
      <c r="D11" s="73"/>
      <c r="E11" s="259" t="s">
        <v>231</v>
      </c>
      <c r="F11" s="265" t="s">
        <v>12</v>
      </c>
      <c r="G11" s="300"/>
      <c r="H11" s="260" t="s">
        <v>182</v>
      </c>
      <c r="I11" s="266"/>
      <c r="J11" s="273"/>
      <c r="K11" s="267"/>
      <c r="L11" s="273"/>
      <c r="M11" s="274">
        <v>1</v>
      </c>
      <c r="N11" s="275"/>
      <c r="O11" s="275"/>
      <c r="P11" s="275"/>
      <c r="Q11" s="275"/>
      <c r="R11" s="276"/>
      <c r="S11" s="148"/>
      <c r="T11" s="150"/>
      <c r="U11" s="309"/>
    </row>
    <row r="12" spans="1:22" ht="14.25" customHeight="1" x14ac:dyDescent="0.2">
      <c r="A12" s="140"/>
      <c r="B12" s="66" t="s">
        <v>67</v>
      </c>
      <c r="C12" s="258" t="s">
        <v>67</v>
      </c>
      <c r="D12" s="73"/>
      <c r="E12" s="259" t="s">
        <v>232</v>
      </c>
      <c r="F12" s="265" t="s">
        <v>13</v>
      </c>
      <c r="G12" s="300"/>
      <c r="H12" s="260" t="s">
        <v>185</v>
      </c>
      <c r="I12" s="266"/>
      <c r="J12" s="273"/>
      <c r="K12" s="267"/>
      <c r="L12" s="273"/>
      <c r="M12" s="274">
        <v>1</v>
      </c>
      <c r="N12" s="275"/>
      <c r="O12" s="275"/>
      <c r="P12" s="275"/>
      <c r="Q12" s="275"/>
      <c r="R12" s="276"/>
      <c r="S12" s="148"/>
      <c r="T12" s="150"/>
      <c r="U12" s="309"/>
    </row>
    <row r="13" spans="1:22" ht="14.25" customHeight="1" thickBot="1" x14ac:dyDescent="0.25">
      <c r="A13" s="312"/>
      <c r="B13" s="89" t="s">
        <v>67</v>
      </c>
      <c r="C13" s="278" t="s">
        <v>67</v>
      </c>
      <c r="D13" s="301"/>
      <c r="E13" s="279" t="s">
        <v>233</v>
      </c>
      <c r="F13" s="280" t="s">
        <v>14</v>
      </c>
      <c r="G13" s="302"/>
      <c r="H13" s="302" t="s">
        <v>186</v>
      </c>
      <c r="I13" s="303"/>
      <c r="J13" s="281"/>
      <c r="K13" s="281"/>
      <c r="L13" s="281"/>
      <c r="M13" s="282">
        <v>1</v>
      </c>
      <c r="N13" s="254"/>
      <c r="O13" s="254"/>
      <c r="P13" s="254"/>
      <c r="Q13" s="254"/>
      <c r="R13" s="253"/>
      <c r="S13" s="247"/>
      <c r="T13" s="245"/>
      <c r="U13" s="309"/>
    </row>
    <row r="14" spans="1:22" ht="14.25" customHeight="1" x14ac:dyDescent="0.2">
      <c r="A14" s="312"/>
      <c r="B14" s="130" t="s">
        <v>67</v>
      </c>
      <c r="C14" s="290" t="s">
        <v>67</v>
      </c>
      <c r="D14" s="75"/>
      <c r="E14" s="284" t="s">
        <v>234</v>
      </c>
      <c r="F14" s="285" t="s">
        <v>130</v>
      </c>
      <c r="G14" s="286"/>
      <c r="H14" s="286" t="s">
        <v>171</v>
      </c>
      <c r="I14" s="287"/>
      <c r="J14" s="261"/>
      <c r="K14" s="261"/>
      <c r="L14" s="261"/>
      <c r="M14" s="262">
        <v>1</v>
      </c>
      <c r="N14" s="263"/>
      <c r="O14" s="263"/>
      <c r="P14" s="263"/>
      <c r="Q14" s="263"/>
      <c r="R14" s="264"/>
      <c r="S14" s="146"/>
      <c r="T14" s="147"/>
      <c r="U14" s="309"/>
    </row>
    <row r="15" spans="1:22" ht="14.25" customHeight="1" x14ac:dyDescent="0.2">
      <c r="A15" s="312"/>
      <c r="B15" s="130" t="s">
        <v>67</v>
      </c>
      <c r="C15" s="290" t="s">
        <v>67</v>
      </c>
      <c r="D15" s="73"/>
      <c r="E15" s="259" t="s">
        <v>235</v>
      </c>
      <c r="F15" s="288" t="s">
        <v>129</v>
      </c>
      <c r="G15" s="121"/>
      <c r="H15" s="121" t="s">
        <v>170</v>
      </c>
      <c r="I15" s="289"/>
      <c r="J15" s="267"/>
      <c r="K15" s="267"/>
      <c r="L15" s="267"/>
      <c r="M15" s="268">
        <v>1</v>
      </c>
      <c r="N15" s="269"/>
      <c r="O15" s="269"/>
      <c r="P15" s="269"/>
      <c r="Q15" s="269"/>
      <c r="R15" s="270"/>
      <c r="S15" s="148"/>
      <c r="T15" s="150"/>
      <c r="U15" s="309"/>
    </row>
    <row r="16" spans="1:22" ht="14.25" customHeight="1" x14ac:dyDescent="0.2">
      <c r="A16" s="312"/>
      <c r="B16" s="130" t="s">
        <v>67</v>
      </c>
      <c r="C16" s="258" t="s">
        <v>67</v>
      </c>
      <c r="D16" s="73"/>
      <c r="E16" s="259" t="s">
        <v>236</v>
      </c>
      <c r="F16" s="288" t="s">
        <v>15</v>
      </c>
      <c r="G16" s="121"/>
      <c r="H16" s="121" t="s">
        <v>193</v>
      </c>
      <c r="I16" s="289"/>
      <c r="J16" s="267"/>
      <c r="K16" s="267"/>
      <c r="L16" s="267"/>
      <c r="M16" s="268">
        <v>1</v>
      </c>
      <c r="N16" s="269"/>
      <c r="O16" s="269"/>
      <c r="P16" s="269"/>
      <c r="Q16" s="269"/>
      <c r="R16" s="270"/>
      <c r="S16" s="146"/>
      <c r="T16" s="150"/>
      <c r="U16" s="309"/>
    </row>
    <row r="17" spans="1:21" ht="14.25" customHeight="1" x14ac:dyDescent="0.2">
      <c r="A17" s="312"/>
      <c r="B17" s="130" t="s">
        <v>67</v>
      </c>
      <c r="C17" s="290" t="s">
        <v>67</v>
      </c>
      <c r="D17" s="73"/>
      <c r="E17" s="259" t="s">
        <v>237</v>
      </c>
      <c r="F17" s="288" t="s">
        <v>131</v>
      </c>
      <c r="G17" s="121"/>
      <c r="H17" s="121" t="s">
        <v>187</v>
      </c>
      <c r="I17" s="289"/>
      <c r="J17" s="267"/>
      <c r="K17" s="267"/>
      <c r="L17" s="267"/>
      <c r="M17" s="268">
        <v>1</v>
      </c>
      <c r="N17" s="269"/>
      <c r="O17" s="269"/>
      <c r="P17" s="269"/>
      <c r="Q17" s="269"/>
      <c r="R17" s="270"/>
      <c r="S17" s="148"/>
      <c r="T17" s="150"/>
      <c r="U17" s="309"/>
    </row>
    <row r="18" spans="1:21" ht="14.25" customHeight="1" x14ac:dyDescent="0.2">
      <c r="A18" s="312"/>
      <c r="B18" s="130" t="s">
        <v>67</v>
      </c>
      <c r="C18" s="290" t="s">
        <v>67</v>
      </c>
      <c r="D18" s="73"/>
      <c r="E18" s="259" t="s">
        <v>238</v>
      </c>
      <c r="F18" s="288" t="s">
        <v>132</v>
      </c>
      <c r="G18" s="121"/>
      <c r="H18" s="121" t="s">
        <v>172</v>
      </c>
      <c r="I18" s="289"/>
      <c r="J18" s="267"/>
      <c r="K18" s="267"/>
      <c r="L18" s="267"/>
      <c r="M18" s="268">
        <v>1</v>
      </c>
      <c r="N18" s="269"/>
      <c r="O18" s="269"/>
      <c r="P18" s="269"/>
      <c r="Q18" s="269"/>
      <c r="R18" s="270"/>
      <c r="S18" s="146"/>
      <c r="T18" s="150"/>
      <c r="U18" s="309"/>
    </row>
    <row r="19" spans="1:21" ht="14.25" customHeight="1" x14ac:dyDescent="0.2">
      <c r="A19" s="312"/>
      <c r="B19" s="70" t="s">
        <v>67</v>
      </c>
      <c r="C19" s="291" t="s">
        <v>67</v>
      </c>
      <c r="D19" s="292"/>
      <c r="E19" s="259" t="s">
        <v>239</v>
      </c>
      <c r="F19" s="293" t="s">
        <v>221</v>
      </c>
      <c r="G19" s="294"/>
      <c r="H19" s="294" t="s">
        <v>222</v>
      </c>
      <c r="I19" s="295"/>
      <c r="J19" s="296"/>
      <c r="K19" s="296"/>
      <c r="L19" s="296"/>
      <c r="M19" s="297">
        <v>1</v>
      </c>
      <c r="N19" s="298"/>
      <c r="O19" s="298"/>
      <c r="P19" s="298"/>
      <c r="Q19" s="298"/>
      <c r="R19" s="299"/>
      <c r="S19" s="246"/>
      <c r="T19" s="150"/>
      <c r="U19" s="309"/>
    </row>
    <row r="20" spans="1:21" ht="14.25" customHeight="1" x14ac:dyDescent="0.2">
      <c r="A20" s="312"/>
      <c r="B20" s="66" t="s">
        <v>67</v>
      </c>
      <c r="C20" s="258" t="s">
        <v>67</v>
      </c>
      <c r="D20" s="73"/>
      <c r="E20" s="259" t="s">
        <v>240</v>
      </c>
      <c r="F20" s="288" t="s">
        <v>133</v>
      </c>
      <c r="G20" s="300"/>
      <c r="H20" s="121" t="s">
        <v>223</v>
      </c>
      <c r="I20" s="289"/>
      <c r="J20" s="267"/>
      <c r="K20" s="267"/>
      <c r="L20" s="267"/>
      <c r="M20" s="268">
        <v>1</v>
      </c>
      <c r="N20" s="269"/>
      <c r="O20" s="269"/>
      <c r="P20" s="269"/>
      <c r="Q20" s="269"/>
      <c r="R20" s="270"/>
      <c r="S20" s="148"/>
      <c r="T20" s="150"/>
      <c r="U20" s="309"/>
    </row>
    <row r="21" spans="1:21" ht="14.25" customHeight="1" thickBot="1" x14ac:dyDescent="0.25">
      <c r="A21" s="312"/>
      <c r="B21" s="89" t="s">
        <v>67</v>
      </c>
      <c r="C21" s="278" t="s">
        <v>67</v>
      </c>
      <c r="D21" s="301"/>
      <c r="E21" s="279" t="s">
        <v>241</v>
      </c>
      <c r="F21" s="280" t="s">
        <v>134</v>
      </c>
      <c r="G21" s="302"/>
      <c r="H21" s="302" t="s">
        <v>135</v>
      </c>
      <c r="I21" s="303"/>
      <c r="J21" s="281"/>
      <c r="K21" s="281"/>
      <c r="L21" s="281"/>
      <c r="M21" s="282">
        <v>1</v>
      </c>
      <c r="N21" s="254"/>
      <c r="O21" s="254"/>
      <c r="P21" s="254"/>
      <c r="Q21" s="254"/>
      <c r="R21" s="253"/>
      <c r="S21" s="247"/>
      <c r="T21" s="245"/>
      <c r="U21" s="309"/>
    </row>
    <row r="22" spans="1:21" ht="14.25" customHeight="1" x14ac:dyDescent="0.2">
      <c r="A22" s="312"/>
      <c r="B22" s="419" t="s">
        <v>63</v>
      </c>
      <c r="C22" s="494" t="s">
        <v>73</v>
      </c>
      <c r="D22" s="151"/>
      <c r="E22" s="152" t="s">
        <v>252</v>
      </c>
      <c r="F22" s="153" t="s">
        <v>16</v>
      </c>
      <c r="G22" s="252" t="s">
        <v>102</v>
      </c>
      <c r="H22" s="252" t="s">
        <v>174</v>
      </c>
      <c r="I22" s="495"/>
      <c r="J22" s="156"/>
      <c r="K22" s="156">
        <v>1</v>
      </c>
      <c r="L22" s="156"/>
      <c r="M22" s="157">
        <v>1</v>
      </c>
      <c r="N22" s="158"/>
      <c r="O22" s="158"/>
      <c r="P22" s="158"/>
      <c r="Q22" s="158"/>
      <c r="R22" s="159"/>
      <c r="S22" s="160" t="s">
        <v>61</v>
      </c>
      <c r="T22" s="161" t="s">
        <v>224</v>
      </c>
      <c r="U22" s="309"/>
    </row>
    <row r="23" spans="1:21" ht="14.25" customHeight="1" x14ac:dyDescent="0.2">
      <c r="A23" s="414"/>
      <c r="B23" s="249" t="s">
        <v>65</v>
      </c>
      <c r="C23" s="496" t="s">
        <v>75</v>
      </c>
      <c r="D23" s="138"/>
      <c r="E23" s="152" t="s">
        <v>253</v>
      </c>
      <c r="F23" s="153" t="s">
        <v>17</v>
      </c>
      <c r="G23" s="164" t="s">
        <v>104</v>
      </c>
      <c r="H23" s="497" t="s">
        <v>173</v>
      </c>
      <c r="I23" s="164"/>
      <c r="J23" s="172"/>
      <c r="K23" s="172">
        <v>1</v>
      </c>
      <c r="L23" s="172"/>
      <c r="M23" s="173">
        <v>1</v>
      </c>
      <c r="N23" s="174"/>
      <c r="O23" s="174"/>
      <c r="P23" s="174"/>
      <c r="Q23" s="174"/>
      <c r="R23" s="175"/>
      <c r="S23" s="243" t="s">
        <v>61</v>
      </c>
      <c r="T23" s="177" t="s">
        <v>224</v>
      </c>
      <c r="U23" s="309"/>
    </row>
    <row r="24" spans="1:21" ht="14.25" customHeight="1" x14ac:dyDescent="0.2">
      <c r="A24" s="414"/>
      <c r="B24" s="249" t="s">
        <v>66</v>
      </c>
      <c r="C24" s="496" t="s">
        <v>76</v>
      </c>
      <c r="D24" s="138"/>
      <c r="E24" s="152" t="s">
        <v>254</v>
      </c>
      <c r="F24" s="153" t="s">
        <v>169</v>
      </c>
      <c r="G24" s="164" t="s">
        <v>103</v>
      </c>
      <c r="H24" s="497" t="s">
        <v>18</v>
      </c>
      <c r="I24" s="164"/>
      <c r="J24" s="172"/>
      <c r="K24" s="172">
        <v>1</v>
      </c>
      <c r="L24" s="172"/>
      <c r="M24" s="173">
        <v>1</v>
      </c>
      <c r="N24" s="174"/>
      <c r="O24" s="174"/>
      <c r="P24" s="174"/>
      <c r="Q24" s="174"/>
      <c r="R24" s="175"/>
      <c r="S24" s="243" t="s">
        <v>61</v>
      </c>
      <c r="T24" s="177" t="s">
        <v>224</v>
      </c>
      <c r="U24" s="309"/>
    </row>
    <row r="25" spans="1:21" ht="14.25" customHeight="1" x14ac:dyDescent="0.2">
      <c r="A25" s="414"/>
      <c r="B25" s="249" t="s">
        <v>64</v>
      </c>
      <c r="C25" s="496" t="s">
        <v>74</v>
      </c>
      <c r="D25" s="151"/>
      <c r="E25" s="152" t="s">
        <v>255</v>
      </c>
      <c r="F25" s="498" t="s">
        <v>19</v>
      </c>
      <c r="G25" s="154" t="s">
        <v>123</v>
      </c>
      <c r="H25" s="164" t="s">
        <v>20</v>
      </c>
      <c r="I25" s="499"/>
      <c r="J25" s="156"/>
      <c r="K25" s="156">
        <v>1</v>
      </c>
      <c r="L25" s="156"/>
      <c r="M25" s="157">
        <v>1</v>
      </c>
      <c r="N25" s="158"/>
      <c r="O25" s="158"/>
      <c r="P25" s="158"/>
      <c r="Q25" s="158"/>
      <c r="R25" s="159"/>
      <c r="S25" s="243" t="s">
        <v>61</v>
      </c>
      <c r="T25" s="177" t="s">
        <v>224</v>
      </c>
      <c r="U25" s="309"/>
    </row>
    <row r="26" spans="1:21" ht="14.25" customHeight="1" x14ac:dyDescent="0.2">
      <c r="A26" s="414"/>
      <c r="B26" s="249" t="s">
        <v>316</v>
      </c>
      <c r="C26" s="496" t="s">
        <v>77</v>
      </c>
      <c r="D26" s="151"/>
      <c r="E26" s="152" t="s">
        <v>256</v>
      </c>
      <c r="F26" s="153" t="s">
        <v>136</v>
      </c>
      <c r="G26" s="164" t="s">
        <v>106</v>
      </c>
      <c r="H26" s="500" t="s">
        <v>176</v>
      </c>
      <c r="I26" s="499"/>
      <c r="J26" s="172"/>
      <c r="K26" s="172"/>
      <c r="L26" s="172"/>
      <c r="M26" s="173">
        <v>1</v>
      </c>
      <c r="N26" s="174"/>
      <c r="O26" s="174"/>
      <c r="P26" s="174"/>
      <c r="Q26" s="174"/>
      <c r="R26" s="175"/>
      <c r="S26" s="243" t="s">
        <v>303</v>
      </c>
      <c r="T26" s="177" t="s">
        <v>224</v>
      </c>
      <c r="U26" s="309"/>
    </row>
    <row r="27" spans="1:21" ht="14.25" customHeight="1" x14ac:dyDescent="0.2">
      <c r="A27" s="312"/>
      <c r="B27" s="501" t="s">
        <v>317</v>
      </c>
      <c r="C27" s="496" t="s">
        <v>78</v>
      </c>
      <c r="D27" s="138"/>
      <c r="E27" s="152" t="s">
        <v>257</v>
      </c>
      <c r="F27" s="153" t="s">
        <v>21</v>
      </c>
      <c r="G27" s="164" t="s">
        <v>107</v>
      </c>
      <c r="H27" s="500" t="s">
        <v>175</v>
      </c>
      <c r="I27" s="499"/>
      <c r="J27" s="172"/>
      <c r="K27" s="172"/>
      <c r="L27" s="172"/>
      <c r="M27" s="173">
        <v>1</v>
      </c>
      <c r="N27" s="174"/>
      <c r="O27" s="174"/>
      <c r="P27" s="174"/>
      <c r="Q27" s="174"/>
      <c r="R27" s="175"/>
      <c r="S27" s="243" t="s">
        <v>303</v>
      </c>
      <c r="T27" s="177" t="s">
        <v>224</v>
      </c>
      <c r="U27" s="309"/>
    </row>
    <row r="28" spans="1:21" ht="14.25" customHeight="1" x14ac:dyDescent="0.2">
      <c r="A28" s="312"/>
      <c r="B28" s="419" t="s">
        <v>121</v>
      </c>
      <c r="C28" s="494" t="s">
        <v>122</v>
      </c>
      <c r="D28" s="151"/>
      <c r="E28" s="152" t="s">
        <v>258</v>
      </c>
      <c r="F28" s="498" t="s">
        <v>137</v>
      </c>
      <c r="G28" s="164" t="s">
        <v>124</v>
      </c>
      <c r="H28" s="164" t="s">
        <v>177</v>
      </c>
      <c r="I28" s="499"/>
      <c r="J28" s="156"/>
      <c r="K28" s="156">
        <v>1</v>
      </c>
      <c r="L28" s="156"/>
      <c r="M28" s="157">
        <v>1</v>
      </c>
      <c r="N28" s="158"/>
      <c r="O28" s="158"/>
      <c r="P28" s="158"/>
      <c r="Q28" s="158"/>
      <c r="R28" s="159"/>
      <c r="S28" s="243" t="s">
        <v>61</v>
      </c>
      <c r="T28" s="177" t="s">
        <v>224</v>
      </c>
      <c r="U28" s="309"/>
    </row>
    <row r="29" spans="1:21" ht="14.25" customHeight="1" thickBot="1" x14ac:dyDescent="0.25">
      <c r="A29" s="312"/>
      <c r="B29" s="502" t="s">
        <v>67</v>
      </c>
      <c r="C29" s="503" t="s">
        <v>67</v>
      </c>
      <c r="D29" s="336"/>
      <c r="E29" s="317" t="s">
        <v>259</v>
      </c>
      <c r="F29" s="318"/>
      <c r="G29" s="504"/>
      <c r="H29" s="504"/>
      <c r="I29" s="505"/>
      <c r="J29" s="321"/>
      <c r="K29" s="321"/>
      <c r="L29" s="321"/>
      <c r="M29" s="322">
        <v>1</v>
      </c>
      <c r="N29" s="323"/>
      <c r="O29" s="323"/>
      <c r="P29" s="323"/>
      <c r="Q29" s="323"/>
      <c r="R29" s="324"/>
      <c r="S29" s="411"/>
      <c r="T29" s="506"/>
      <c r="U29" s="309"/>
    </row>
    <row r="30" spans="1:21" ht="14.25" customHeight="1" x14ac:dyDescent="0.2">
      <c r="A30" s="312"/>
      <c r="B30" s="419" t="s">
        <v>391</v>
      </c>
      <c r="C30" s="494" t="s">
        <v>473</v>
      </c>
      <c r="D30" s="151"/>
      <c r="E30" s="152" t="s">
        <v>295</v>
      </c>
      <c r="F30" s="153" t="s">
        <v>16</v>
      </c>
      <c r="G30" s="252" t="s">
        <v>395</v>
      </c>
      <c r="H30" s="252" t="s">
        <v>174</v>
      </c>
      <c r="I30" s="495"/>
      <c r="J30" s="156"/>
      <c r="K30" s="156">
        <v>1</v>
      </c>
      <c r="L30" s="156"/>
      <c r="M30" s="157">
        <v>1</v>
      </c>
      <c r="N30" s="158"/>
      <c r="O30" s="158"/>
      <c r="P30" s="158"/>
      <c r="Q30" s="158"/>
      <c r="R30" s="159"/>
      <c r="S30" s="160" t="s">
        <v>61</v>
      </c>
      <c r="T30" s="161" t="s">
        <v>224</v>
      </c>
      <c r="U30" s="309"/>
    </row>
    <row r="31" spans="1:21" ht="14.25" customHeight="1" x14ac:dyDescent="0.2">
      <c r="A31" s="414"/>
      <c r="B31" s="419" t="s">
        <v>392</v>
      </c>
      <c r="C31" s="494" t="s">
        <v>474</v>
      </c>
      <c r="D31" s="138"/>
      <c r="E31" s="152" t="s">
        <v>296</v>
      </c>
      <c r="F31" s="153" t="s">
        <v>17</v>
      </c>
      <c r="G31" s="164" t="s">
        <v>395</v>
      </c>
      <c r="H31" s="497" t="s">
        <v>173</v>
      </c>
      <c r="I31" s="164"/>
      <c r="J31" s="172"/>
      <c r="K31" s="172">
        <v>1</v>
      </c>
      <c r="L31" s="172"/>
      <c r="M31" s="173">
        <v>1</v>
      </c>
      <c r="N31" s="174"/>
      <c r="O31" s="174"/>
      <c r="P31" s="174"/>
      <c r="Q31" s="174"/>
      <c r="R31" s="175"/>
      <c r="S31" s="243" t="s">
        <v>61</v>
      </c>
      <c r="T31" s="177" t="s">
        <v>224</v>
      </c>
      <c r="U31" s="309"/>
    </row>
    <row r="32" spans="1:21" ht="14.25" customHeight="1" x14ac:dyDescent="0.2">
      <c r="A32" s="414"/>
      <c r="B32" s="419" t="s">
        <v>393</v>
      </c>
      <c r="C32" s="494" t="s">
        <v>475</v>
      </c>
      <c r="D32" s="138"/>
      <c r="E32" s="152" t="s">
        <v>297</v>
      </c>
      <c r="F32" s="153" t="s">
        <v>169</v>
      </c>
      <c r="G32" s="164" t="s">
        <v>395</v>
      </c>
      <c r="H32" s="497" t="s">
        <v>18</v>
      </c>
      <c r="I32" s="164"/>
      <c r="J32" s="172"/>
      <c r="K32" s="172">
        <v>1</v>
      </c>
      <c r="L32" s="172"/>
      <c r="M32" s="173">
        <v>1</v>
      </c>
      <c r="N32" s="174"/>
      <c r="O32" s="174"/>
      <c r="P32" s="174"/>
      <c r="Q32" s="174"/>
      <c r="R32" s="175"/>
      <c r="S32" s="243" t="s">
        <v>61</v>
      </c>
      <c r="T32" s="177" t="s">
        <v>224</v>
      </c>
      <c r="U32" s="309"/>
    </row>
    <row r="33" spans="1:28" ht="14.25" customHeight="1" x14ac:dyDescent="0.2">
      <c r="A33" s="414"/>
      <c r="B33" s="419" t="s">
        <v>394</v>
      </c>
      <c r="C33" s="494" t="s">
        <v>476</v>
      </c>
      <c r="D33" s="151"/>
      <c r="E33" s="152" t="s">
        <v>298</v>
      </c>
      <c r="F33" s="498" t="s">
        <v>19</v>
      </c>
      <c r="G33" s="154" t="s">
        <v>395</v>
      </c>
      <c r="H33" s="164" t="s">
        <v>20</v>
      </c>
      <c r="I33" s="499"/>
      <c r="J33" s="156"/>
      <c r="K33" s="156">
        <v>1</v>
      </c>
      <c r="L33" s="156"/>
      <c r="M33" s="157">
        <v>1</v>
      </c>
      <c r="N33" s="158"/>
      <c r="O33" s="158"/>
      <c r="P33" s="158"/>
      <c r="Q33" s="158"/>
      <c r="R33" s="159"/>
      <c r="S33" s="243" t="s">
        <v>61</v>
      </c>
      <c r="T33" s="177" t="s">
        <v>224</v>
      </c>
      <c r="U33" s="309"/>
    </row>
    <row r="34" spans="1:28" ht="14.25" customHeight="1" x14ac:dyDescent="0.2">
      <c r="A34" s="414"/>
      <c r="B34" s="249" t="s">
        <v>67</v>
      </c>
      <c r="C34" s="496" t="s">
        <v>67</v>
      </c>
      <c r="D34" s="151"/>
      <c r="E34" s="152" t="s">
        <v>299</v>
      </c>
      <c r="F34" s="153" t="s">
        <v>136</v>
      </c>
      <c r="G34" s="164"/>
      <c r="H34" s="500" t="s">
        <v>176</v>
      </c>
      <c r="I34" s="499"/>
      <c r="J34" s="172"/>
      <c r="K34" s="172"/>
      <c r="L34" s="172"/>
      <c r="M34" s="173">
        <v>1</v>
      </c>
      <c r="N34" s="174"/>
      <c r="O34" s="174"/>
      <c r="P34" s="174"/>
      <c r="Q34" s="174"/>
      <c r="R34" s="175"/>
      <c r="S34" s="243"/>
      <c r="T34" s="177"/>
      <c r="U34" s="309"/>
    </row>
    <row r="35" spans="1:28" ht="14.25" customHeight="1" x14ac:dyDescent="0.2">
      <c r="A35" s="312"/>
      <c r="B35" s="501" t="s">
        <v>67</v>
      </c>
      <c r="C35" s="496" t="s">
        <v>67</v>
      </c>
      <c r="D35" s="138"/>
      <c r="E35" s="152" t="s">
        <v>300</v>
      </c>
      <c r="F35" s="153" t="s">
        <v>21</v>
      </c>
      <c r="G35" s="164"/>
      <c r="H35" s="500" t="s">
        <v>175</v>
      </c>
      <c r="I35" s="499"/>
      <c r="J35" s="172"/>
      <c r="K35" s="172"/>
      <c r="L35" s="172"/>
      <c r="M35" s="173">
        <v>1</v>
      </c>
      <c r="N35" s="174"/>
      <c r="O35" s="174"/>
      <c r="P35" s="174"/>
      <c r="Q35" s="174"/>
      <c r="R35" s="175"/>
      <c r="S35" s="243"/>
      <c r="T35" s="177"/>
      <c r="U35" s="309"/>
    </row>
    <row r="36" spans="1:28" ht="14.25" customHeight="1" x14ac:dyDescent="0.2">
      <c r="A36" s="312"/>
      <c r="B36" s="419" t="s">
        <v>67</v>
      </c>
      <c r="C36" s="494" t="s">
        <v>67</v>
      </c>
      <c r="D36" s="151"/>
      <c r="E36" s="152" t="s">
        <v>301</v>
      </c>
      <c r="F36" s="498" t="s">
        <v>137</v>
      </c>
      <c r="G36" s="164"/>
      <c r="H36" s="164" t="s">
        <v>177</v>
      </c>
      <c r="I36" s="499"/>
      <c r="J36" s="156"/>
      <c r="K36" s="156"/>
      <c r="L36" s="156"/>
      <c r="M36" s="157">
        <v>1</v>
      </c>
      <c r="N36" s="158"/>
      <c r="O36" s="158"/>
      <c r="P36" s="158"/>
      <c r="Q36" s="158"/>
      <c r="R36" s="159"/>
      <c r="S36" s="243"/>
      <c r="T36" s="177"/>
      <c r="U36" s="309"/>
    </row>
    <row r="37" spans="1:28" ht="14.25" customHeight="1" thickBot="1" x14ac:dyDescent="0.25">
      <c r="A37" s="312"/>
      <c r="B37" s="502" t="s">
        <v>67</v>
      </c>
      <c r="C37" s="503" t="s">
        <v>67</v>
      </c>
      <c r="D37" s="336"/>
      <c r="E37" s="317" t="s">
        <v>302</v>
      </c>
      <c r="F37" s="318"/>
      <c r="G37" s="504"/>
      <c r="H37" s="504"/>
      <c r="I37" s="505"/>
      <c r="J37" s="321"/>
      <c r="K37" s="321"/>
      <c r="L37" s="321"/>
      <c r="M37" s="322">
        <v>1</v>
      </c>
      <c r="N37" s="323"/>
      <c r="O37" s="323"/>
      <c r="P37" s="323"/>
      <c r="Q37" s="323"/>
      <c r="R37" s="324"/>
      <c r="S37" s="411"/>
      <c r="T37" s="506"/>
      <c r="U37" s="309"/>
    </row>
    <row r="38" spans="1:28" ht="14.25" thickTop="1" thickBot="1" x14ac:dyDescent="0.25">
      <c r="A38" s="140"/>
      <c r="B38" s="470"/>
      <c r="C38" s="471"/>
      <c r="D38" s="472"/>
      <c r="E38" s="473"/>
      <c r="F38" s="472"/>
      <c r="G38" s="474"/>
      <c r="H38" s="472"/>
      <c r="I38" s="472"/>
      <c r="J38" s="474"/>
      <c r="K38" s="472"/>
      <c r="L38" s="472"/>
      <c r="M38" s="472"/>
      <c r="N38" s="472"/>
      <c r="O38" s="472"/>
      <c r="P38" s="472"/>
      <c r="Q38" s="474"/>
      <c r="R38" s="472"/>
      <c r="S38" s="474"/>
      <c r="T38" s="475"/>
      <c r="U38" s="309"/>
    </row>
    <row r="39" spans="1:28" ht="14.25" customHeight="1" thickTop="1" x14ac:dyDescent="0.2">
      <c r="A39" s="312"/>
      <c r="B39" s="69" t="s">
        <v>69</v>
      </c>
      <c r="C39" s="306" t="s">
        <v>72</v>
      </c>
      <c r="D39" s="44"/>
      <c r="E39" s="86" t="s">
        <v>412</v>
      </c>
      <c r="F39" s="111" t="s">
        <v>138</v>
      </c>
      <c r="G39" s="286" t="s">
        <v>108</v>
      </c>
      <c r="H39" s="114" t="s">
        <v>139</v>
      </c>
      <c r="I39" s="71"/>
      <c r="J39" s="25"/>
      <c r="K39" s="25"/>
      <c r="L39" s="25"/>
      <c r="M39" s="26"/>
      <c r="N39" s="27"/>
      <c r="O39" s="27"/>
      <c r="P39" s="27">
        <v>1</v>
      </c>
      <c r="Q39" s="27"/>
      <c r="R39" s="28"/>
      <c r="S39" s="146" t="s">
        <v>224</v>
      </c>
      <c r="T39" s="150" t="s">
        <v>61</v>
      </c>
      <c r="U39" s="309"/>
    </row>
    <row r="40" spans="1:28" ht="14.25" customHeight="1" x14ac:dyDescent="0.2">
      <c r="A40" s="312"/>
      <c r="B40" s="130" t="s">
        <v>68</v>
      </c>
      <c r="C40" s="258" t="s">
        <v>71</v>
      </c>
      <c r="D40" s="38"/>
      <c r="E40" s="259" t="s">
        <v>413</v>
      </c>
      <c r="F40" s="477" t="s">
        <v>140</v>
      </c>
      <c r="G40" s="300" t="s">
        <v>105</v>
      </c>
      <c r="H40" s="265" t="s">
        <v>141</v>
      </c>
      <c r="I40" s="305"/>
      <c r="J40" s="267"/>
      <c r="K40" s="23"/>
      <c r="L40" s="23"/>
      <c r="M40" s="20"/>
      <c r="N40" s="24"/>
      <c r="O40" s="24"/>
      <c r="P40" s="24">
        <v>1</v>
      </c>
      <c r="Q40" s="24"/>
      <c r="R40" s="21"/>
      <c r="S40" s="146" t="s">
        <v>224</v>
      </c>
      <c r="T40" s="149" t="s">
        <v>61</v>
      </c>
      <c r="U40" s="309"/>
    </row>
    <row r="41" spans="1:28" ht="14.25" customHeight="1" x14ac:dyDescent="0.2">
      <c r="A41" s="312"/>
      <c r="B41" s="130" t="s">
        <v>67</v>
      </c>
      <c r="C41" s="258" t="s">
        <v>67</v>
      </c>
      <c r="D41" s="38"/>
      <c r="E41" s="259" t="s">
        <v>414</v>
      </c>
      <c r="F41" s="477" t="s">
        <v>188</v>
      </c>
      <c r="G41" s="300"/>
      <c r="H41" s="265" t="s">
        <v>22</v>
      </c>
      <c r="I41" s="305"/>
      <c r="J41" s="267"/>
      <c r="K41" s="23"/>
      <c r="L41" s="23"/>
      <c r="M41" s="20"/>
      <c r="N41" s="24"/>
      <c r="O41" s="24"/>
      <c r="P41" s="24">
        <v>1</v>
      </c>
      <c r="Q41" s="24"/>
      <c r="R41" s="21"/>
      <c r="S41" s="146"/>
      <c r="T41" s="149"/>
      <c r="U41" s="309"/>
    </row>
    <row r="42" spans="1:28" ht="14.25" customHeight="1" x14ac:dyDescent="0.2">
      <c r="A42" s="312"/>
      <c r="B42" s="130" t="s">
        <v>67</v>
      </c>
      <c r="C42" s="290" t="s">
        <v>67</v>
      </c>
      <c r="D42" s="38"/>
      <c r="E42" s="259" t="s">
        <v>415</v>
      </c>
      <c r="F42" s="121" t="s">
        <v>142</v>
      </c>
      <c r="G42" s="300"/>
      <c r="H42" s="265" t="s">
        <v>143</v>
      </c>
      <c r="I42" s="305"/>
      <c r="J42" s="267"/>
      <c r="K42" s="23"/>
      <c r="L42" s="23"/>
      <c r="M42" s="20"/>
      <c r="N42" s="24"/>
      <c r="O42" s="24"/>
      <c r="P42" s="24">
        <v>1</v>
      </c>
      <c r="Q42" s="24"/>
      <c r="R42" s="21"/>
      <c r="S42" s="146"/>
      <c r="T42" s="149"/>
      <c r="U42" s="309"/>
    </row>
    <row r="43" spans="1:28" ht="14.25" customHeight="1" x14ac:dyDescent="0.2">
      <c r="A43" s="312"/>
      <c r="B43" s="130" t="s">
        <v>67</v>
      </c>
      <c r="C43" s="290" t="s">
        <v>67</v>
      </c>
      <c r="D43" s="37"/>
      <c r="E43" s="83" t="s">
        <v>416</v>
      </c>
      <c r="F43" s="109" t="s">
        <v>144</v>
      </c>
      <c r="G43" s="103"/>
      <c r="H43" s="112" t="s">
        <v>145</v>
      </c>
      <c r="I43" s="62"/>
      <c r="J43" s="23"/>
      <c r="K43" s="23"/>
      <c r="L43" s="23"/>
      <c r="M43" s="20"/>
      <c r="N43" s="24"/>
      <c r="O43" s="24"/>
      <c r="P43" s="24">
        <v>1</v>
      </c>
      <c r="Q43" s="24"/>
      <c r="R43" s="21"/>
      <c r="S43" s="148"/>
      <c r="T43" s="149"/>
      <c r="U43" s="309"/>
    </row>
    <row r="44" spans="1:28" ht="14.25" customHeight="1" x14ac:dyDescent="0.2">
      <c r="A44" s="312"/>
      <c r="B44" s="70" t="s">
        <v>67</v>
      </c>
      <c r="C44" s="291" t="s">
        <v>67</v>
      </c>
      <c r="D44" s="37"/>
      <c r="E44" s="83" t="s">
        <v>417</v>
      </c>
      <c r="F44" s="109" t="s">
        <v>23</v>
      </c>
      <c r="G44" s="120"/>
      <c r="H44" s="112" t="s">
        <v>189</v>
      </c>
      <c r="I44" s="62"/>
      <c r="J44" s="23"/>
      <c r="K44" s="23"/>
      <c r="L44" s="23"/>
      <c r="M44" s="20"/>
      <c r="N44" s="24"/>
      <c r="O44" s="24"/>
      <c r="P44" s="24">
        <v>1</v>
      </c>
      <c r="Q44" s="24"/>
      <c r="R44" s="21"/>
      <c r="S44" s="146"/>
      <c r="T44" s="149"/>
      <c r="U44" s="309"/>
    </row>
    <row r="45" spans="1:28" ht="14.25" customHeight="1" x14ac:dyDescent="0.2">
      <c r="A45" s="312"/>
      <c r="B45" s="66" t="s">
        <v>67</v>
      </c>
      <c r="C45" s="258" t="s">
        <v>67</v>
      </c>
      <c r="D45" s="37"/>
      <c r="E45" s="83" t="s">
        <v>418</v>
      </c>
      <c r="F45" s="109" t="s">
        <v>24</v>
      </c>
      <c r="G45" s="120"/>
      <c r="H45" s="112" t="s">
        <v>190</v>
      </c>
      <c r="I45" s="62"/>
      <c r="J45" s="23"/>
      <c r="K45" s="23"/>
      <c r="L45" s="23"/>
      <c r="M45" s="20"/>
      <c r="N45" s="24"/>
      <c r="O45" s="24"/>
      <c r="P45" s="24">
        <v>1</v>
      </c>
      <c r="Q45" s="24"/>
      <c r="R45" s="21"/>
      <c r="S45" s="148"/>
      <c r="T45" s="149"/>
      <c r="U45" s="309"/>
    </row>
    <row r="46" spans="1:28" ht="14.25" customHeight="1" thickBot="1" x14ac:dyDescent="0.25">
      <c r="A46" s="312"/>
      <c r="B46" s="89" t="s">
        <v>67</v>
      </c>
      <c r="C46" s="278" t="s">
        <v>67</v>
      </c>
      <c r="D46" s="91"/>
      <c r="E46" s="90" t="s">
        <v>419</v>
      </c>
      <c r="F46" s="113" t="s">
        <v>146</v>
      </c>
      <c r="G46" s="251"/>
      <c r="H46" s="113" t="s">
        <v>147</v>
      </c>
      <c r="I46" s="77"/>
      <c r="J46" s="79"/>
      <c r="K46" s="79"/>
      <c r="L46" s="79"/>
      <c r="M46" s="80"/>
      <c r="N46" s="81"/>
      <c r="O46" s="81"/>
      <c r="P46" s="81">
        <v>1</v>
      </c>
      <c r="Q46" s="81"/>
      <c r="R46" s="82"/>
      <c r="S46" s="244"/>
      <c r="T46" s="248"/>
      <c r="U46" s="311"/>
      <c r="V46" s="87"/>
      <c r="Y46" s="87"/>
      <c r="AB46" s="87"/>
    </row>
    <row r="47" spans="1:28" s="2" customFormat="1" ht="11.25" x14ac:dyDescent="0.2">
      <c r="F47" s="97"/>
      <c r="H47" s="97"/>
    </row>
    <row r="48" spans="1:28" s="2" customFormat="1" ht="12" thickBot="1" x14ac:dyDescent="0.25">
      <c r="B48" s="6"/>
      <c r="C48" s="6"/>
      <c r="D48" s="6"/>
      <c r="E48" s="6"/>
      <c r="F48" s="97"/>
      <c r="G48" s="6"/>
      <c r="H48" s="9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s="2" customFormat="1" ht="13.5" thickBot="1" x14ac:dyDescent="0.25">
      <c r="B49" s="17" t="s">
        <v>166</v>
      </c>
      <c r="C49" s="257" t="s">
        <v>242</v>
      </c>
      <c r="D49" s="30"/>
      <c r="E49" s="9" t="s">
        <v>58</v>
      </c>
      <c r="F49" s="98"/>
      <c r="G49" s="9"/>
      <c r="H49" s="98"/>
      <c r="I49" s="9"/>
      <c r="J49" s="10">
        <f t="shared" ref="J49:R49" si="0">SUM(J6:J46)</f>
        <v>0</v>
      </c>
      <c r="K49" s="10">
        <f t="shared" si="0"/>
        <v>9</v>
      </c>
      <c r="L49" s="10">
        <f t="shared" si="0"/>
        <v>0</v>
      </c>
      <c r="M49" s="586">
        <f t="shared" si="0"/>
        <v>32</v>
      </c>
      <c r="N49" s="10">
        <f t="shared" si="0"/>
        <v>0</v>
      </c>
      <c r="O49" s="585">
        <f t="shared" si="0"/>
        <v>0</v>
      </c>
      <c r="P49" s="584">
        <f t="shared" si="0"/>
        <v>8</v>
      </c>
      <c r="Q49" s="583">
        <f t="shared" si="0"/>
        <v>0</v>
      </c>
      <c r="R49" s="593">
        <f t="shared" si="0"/>
        <v>0</v>
      </c>
      <c r="S49" s="6"/>
      <c r="T49" s="6"/>
    </row>
    <row r="50" spans="2:20" s="2" customFormat="1" ht="13.5" thickBot="1" x14ac:dyDescent="0.25">
      <c r="B50" s="17" t="s">
        <v>245</v>
      </c>
      <c r="C50" s="67"/>
      <c r="D50" s="6"/>
      <c r="E50" s="6"/>
      <c r="G50" s="6"/>
      <c r="I50" s="6"/>
      <c r="J50" s="6"/>
      <c r="K50" s="6"/>
      <c r="L50" s="6"/>
      <c r="M50" s="6"/>
      <c r="N50" s="716">
        <f>SUM(N49:P49)</f>
        <v>8</v>
      </c>
      <c r="O50" s="716"/>
      <c r="P50" s="716"/>
      <c r="Q50" s="6"/>
      <c r="R50" s="6"/>
      <c r="S50" s="6"/>
      <c r="T50" s="6"/>
    </row>
    <row r="51" spans="2:20" s="2" customFormat="1" ht="11.25" x14ac:dyDescent="0.2">
      <c r="B51" s="17"/>
      <c r="C51" s="17"/>
      <c r="D51" s="6"/>
      <c r="E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17"/>
      <c r="C52" s="17"/>
      <c r="L52" s="87" t="s">
        <v>485</v>
      </c>
      <c r="M52" s="1">
        <f>SUM(M6:M21)</f>
        <v>16</v>
      </c>
    </row>
    <row r="53" spans="2:20" x14ac:dyDescent="0.2">
      <c r="L53" s="623" t="s">
        <v>486</v>
      </c>
      <c r="M53" s="1">
        <f>SUM(M22:M37)</f>
        <v>16</v>
      </c>
    </row>
    <row r="54" spans="2:20" x14ac:dyDescent="0.2">
      <c r="B54" s="17"/>
      <c r="K54" s="696" t="s">
        <v>487</v>
      </c>
      <c r="L54" s="696"/>
      <c r="M54" s="588">
        <f>SUM(M52:M53)</f>
        <v>32</v>
      </c>
    </row>
    <row r="56" spans="2:20" x14ac:dyDescent="0.2">
      <c r="B56" s="67"/>
      <c r="N56" s="87" t="s">
        <v>488</v>
      </c>
      <c r="O56" s="1">
        <f>SUM(O6:O21)</f>
        <v>0</v>
      </c>
    </row>
    <row r="57" spans="2:20" x14ac:dyDescent="0.2">
      <c r="N57" s="623" t="s">
        <v>489</v>
      </c>
      <c r="O57" s="1">
        <f>SUM(O22:O37)</f>
        <v>0</v>
      </c>
    </row>
    <row r="58" spans="2:20" x14ac:dyDescent="0.2">
      <c r="M58" s="696" t="s">
        <v>490</v>
      </c>
      <c r="N58" s="696"/>
      <c r="O58" s="624">
        <f>SUM(O56:O57)</f>
        <v>0</v>
      </c>
    </row>
    <row r="60" spans="2:20" x14ac:dyDescent="0.2">
      <c r="O60" s="87" t="s">
        <v>491</v>
      </c>
      <c r="P60" s="1">
        <f>SUM(P6:P21)+SUM(P39:P46)</f>
        <v>8</v>
      </c>
    </row>
    <row r="61" spans="2:20" x14ac:dyDescent="0.2">
      <c r="O61" s="623" t="s">
        <v>492</v>
      </c>
      <c r="P61" s="1">
        <f>SUM(P22:P37)</f>
        <v>0</v>
      </c>
    </row>
    <row r="62" spans="2:20" x14ac:dyDescent="0.2">
      <c r="N62" s="696" t="s">
        <v>493</v>
      </c>
      <c r="O62" s="696"/>
      <c r="P62" s="591">
        <f>SUM(P60:P61)</f>
        <v>8</v>
      </c>
    </row>
    <row r="64" spans="2:20" x14ac:dyDescent="0.2">
      <c r="P64" s="87" t="s">
        <v>494</v>
      </c>
      <c r="Q64" s="592">
        <f>SUM(Q6:Q46)</f>
        <v>0</v>
      </c>
    </row>
    <row r="66" spans="10:32" x14ac:dyDescent="0.2">
      <c r="Q66" s="87" t="s">
        <v>495</v>
      </c>
      <c r="R66" s="594">
        <f>SUM(R6:R46)</f>
        <v>0</v>
      </c>
    </row>
    <row r="68" spans="10:32" x14ac:dyDescent="0.2">
      <c r="J68" s="694"/>
      <c r="K68" s="694"/>
      <c r="L68" s="678" t="s">
        <v>496</v>
      </c>
      <c r="M68" s="678"/>
      <c r="N68" s="678"/>
      <c r="O68" s="678" t="s">
        <v>497</v>
      </c>
      <c r="P68" s="678"/>
      <c r="Q68" s="678" t="s">
        <v>498</v>
      </c>
      <c r="R68" s="678"/>
      <c r="S68" s="678" t="s">
        <v>499</v>
      </c>
      <c r="T68" s="678"/>
      <c r="U68" s="710" t="s">
        <v>500</v>
      </c>
      <c r="V68" s="711"/>
      <c r="W68" s="712"/>
      <c r="X68" s="601"/>
      <c r="Y68" s="602" t="s">
        <v>501</v>
      </c>
      <c r="AC68" s="713" t="s">
        <v>502</v>
      </c>
      <c r="AD68" s="713"/>
      <c r="AE68" s="713"/>
      <c r="AF68" s="713"/>
    </row>
    <row r="69" spans="10:32" x14ac:dyDescent="0.2">
      <c r="J69" s="709" t="s">
        <v>486</v>
      </c>
      <c r="K69" s="709"/>
      <c r="L69" s="700">
        <f>M52</f>
        <v>16</v>
      </c>
      <c r="M69" s="700"/>
      <c r="N69" s="700"/>
      <c r="O69" s="694">
        <f t="shared" ref="O69:O74" si="1">L69</f>
        <v>16</v>
      </c>
      <c r="P69" s="694"/>
      <c r="Q69" s="701">
        <v>20</v>
      </c>
      <c r="R69" s="701"/>
      <c r="S69" s="701">
        <f t="shared" ref="S69:S75" si="2">O69+(O69*(Q69/100))</f>
        <v>19.2</v>
      </c>
      <c r="T69" s="701"/>
      <c r="U69" s="694">
        <v>8</v>
      </c>
      <c r="V69" s="694"/>
      <c r="W69" s="694"/>
      <c r="X69" s="4">
        <f t="shared" ref="X69:X75" si="3">S69/U69</f>
        <v>2.4</v>
      </c>
      <c r="Y69" s="603">
        <f t="shared" ref="Y69:Y75" si="4">ROUNDUP(X69,0)</f>
        <v>3</v>
      </c>
      <c r="Z69" s="695" t="s">
        <v>503</v>
      </c>
      <c r="AA69" s="696"/>
      <c r="AB69" s="87" t="s">
        <v>504</v>
      </c>
      <c r="AC69" s="697" t="s">
        <v>505</v>
      </c>
      <c r="AD69" s="697"/>
      <c r="AE69" s="697"/>
    </row>
    <row r="70" spans="10:32" x14ac:dyDescent="0.2">
      <c r="J70" s="709" t="s">
        <v>489</v>
      </c>
      <c r="K70" s="709"/>
      <c r="L70" s="700">
        <f>O57</f>
        <v>0</v>
      </c>
      <c r="M70" s="700"/>
      <c r="N70" s="700"/>
      <c r="O70" s="694">
        <f t="shared" si="1"/>
        <v>0</v>
      </c>
      <c r="P70" s="694"/>
      <c r="Q70" s="701">
        <v>20</v>
      </c>
      <c r="R70" s="701"/>
      <c r="S70" s="694">
        <f t="shared" si="2"/>
        <v>0</v>
      </c>
      <c r="T70" s="694"/>
      <c r="U70" s="694">
        <v>4</v>
      </c>
      <c r="V70" s="694"/>
      <c r="W70" s="694"/>
      <c r="X70" s="4">
        <f t="shared" si="3"/>
        <v>0</v>
      </c>
      <c r="Y70" s="167">
        <f t="shared" si="4"/>
        <v>0</v>
      </c>
      <c r="Z70" s="695" t="s">
        <v>506</v>
      </c>
      <c r="AA70" s="696"/>
      <c r="AB70" s="87" t="s">
        <v>504</v>
      </c>
      <c r="AC70" s="697" t="s">
        <v>507</v>
      </c>
      <c r="AD70" s="697"/>
      <c r="AE70" s="697"/>
    </row>
    <row r="71" spans="10:32" x14ac:dyDescent="0.2">
      <c r="J71" s="682" t="s">
        <v>492</v>
      </c>
      <c r="K71" s="684"/>
      <c r="L71" s="706">
        <f>P61</f>
        <v>0</v>
      </c>
      <c r="M71" s="707"/>
      <c r="N71" s="708"/>
      <c r="O71" s="685">
        <f t="shared" si="1"/>
        <v>0</v>
      </c>
      <c r="P71" s="686"/>
      <c r="Q71" s="701">
        <v>20</v>
      </c>
      <c r="R71" s="701"/>
      <c r="S71" s="685">
        <f t="shared" si="2"/>
        <v>0</v>
      </c>
      <c r="T71" s="686"/>
      <c r="U71" s="685">
        <v>1</v>
      </c>
      <c r="V71" s="692"/>
      <c r="W71" s="686"/>
      <c r="X71" s="4">
        <f t="shared" si="3"/>
        <v>0</v>
      </c>
      <c r="Y71" s="174">
        <f t="shared" si="4"/>
        <v>0</v>
      </c>
      <c r="Z71" s="695" t="s">
        <v>508</v>
      </c>
      <c r="AA71" s="696"/>
      <c r="AB71" s="87" t="s">
        <v>504</v>
      </c>
      <c r="AC71" s="604" t="s">
        <v>509</v>
      </c>
      <c r="AD71" s="604"/>
      <c r="AE71" s="604"/>
    </row>
    <row r="72" spans="10:32" x14ac:dyDescent="0.2">
      <c r="J72" s="705" t="s">
        <v>485</v>
      </c>
      <c r="K72" s="705"/>
      <c r="L72" s="700">
        <f>M52</f>
        <v>16</v>
      </c>
      <c r="M72" s="700"/>
      <c r="N72" s="700"/>
      <c r="O72" s="694">
        <f t="shared" si="1"/>
        <v>16</v>
      </c>
      <c r="P72" s="694"/>
      <c r="Q72" s="701">
        <v>20</v>
      </c>
      <c r="R72" s="701"/>
      <c r="S72" s="701">
        <f t="shared" si="2"/>
        <v>19.2</v>
      </c>
      <c r="T72" s="701"/>
      <c r="U72" s="694">
        <v>16</v>
      </c>
      <c r="V72" s="694"/>
      <c r="W72" s="694"/>
      <c r="X72" s="4">
        <f t="shared" si="3"/>
        <v>1.2</v>
      </c>
      <c r="Y72" s="605">
        <f t="shared" si="4"/>
        <v>2</v>
      </c>
      <c r="Z72" s="695" t="s">
        <v>510</v>
      </c>
      <c r="AA72" s="696"/>
      <c r="AB72" s="87" t="s">
        <v>504</v>
      </c>
      <c r="AC72" s="697" t="s">
        <v>511</v>
      </c>
      <c r="AD72" s="697"/>
      <c r="AE72" s="697"/>
    </row>
    <row r="73" spans="10:32" x14ac:dyDescent="0.2">
      <c r="J73" s="704" t="s">
        <v>494</v>
      </c>
      <c r="K73" s="704"/>
      <c r="L73" s="700">
        <f>Q64</f>
        <v>0</v>
      </c>
      <c r="M73" s="700"/>
      <c r="N73" s="700"/>
      <c r="O73" s="694">
        <f t="shared" si="1"/>
        <v>0</v>
      </c>
      <c r="P73" s="694"/>
      <c r="Q73" s="701">
        <v>20</v>
      </c>
      <c r="R73" s="701"/>
      <c r="S73" s="701">
        <f t="shared" si="2"/>
        <v>0</v>
      </c>
      <c r="T73" s="701"/>
      <c r="U73" s="694">
        <v>8</v>
      </c>
      <c r="V73" s="694"/>
      <c r="W73" s="694"/>
      <c r="X73" s="4">
        <f t="shared" si="3"/>
        <v>0</v>
      </c>
      <c r="Y73" s="606">
        <f t="shared" si="4"/>
        <v>0</v>
      </c>
      <c r="Z73" s="695" t="s">
        <v>512</v>
      </c>
      <c r="AA73" s="696"/>
      <c r="AB73" s="87" t="s">
        <v>504</v>
      </c>
      <c r="AC73" s="697" t="s">
        <v>513</v>
      </c>
      <c r="AD73" s="697"/>
      <c r="AE73" s="697"/>
    </row>
    <row r="74" spans="10:32" x14ac:dyDescent="0.2">
      <c r="J74" s="703" t="s">
        <v>488</v>
      </c>
      <c r="K74" s="703"/>
      <c r="L74" s="700">
        <f>O56</f>
        <v>0</v>
      </c>
      <c r="M74" s="700"/>
      <c r="N74" s="700"/>
      <c r="O74" s="694">
        <f t="shared" si="1"/>
        <v>0</v>
      </c>
      <c r="P74" s="694"/>
      <c r="Q74" s="701">
        <v>20</v>
      </c>
      <c r="R74" s="701"/>
      <c r="S74" s="701">
        <f t="shared" si="2"/>
        <v>0</v>
      </c>
      <c r="T74" s="701"/>
      <c r="U74" s="694">
        <v>16</v>
      </c>
      <c r="V74" s="694"/>
      <c r="W74" s="694"/>
      <c r="X74" s="4">
        <f t="shared" si="3"/>
        <v>0</v>
      </c>
      <c r="Y74" s="607">
        <f t="shared" si="4"/>
        <v>0</v>
      </c>
      <c r="Z74" s="695" t="s">
        <v>514</v>
      </c>
      <c r="AA74" s="696"/>
      <c r="AB74" s="87" t="s">
        <v>504</v>
      </c>
      <c r="AC74" s="697" t="s">
        <v>515</v>
      </c>
      <c r="AD74" s="697"/>
      <c r="AE74" s="697"/>
    </row>
    <row r="75" spans="10:32" x14ac:dyDescent="0.2">
      <c r="J75" s="702" t="s">
        <v>491</v>
      </c>
      <c r="K75" s="702"/>
      <c r="L75" s="700">
        <f>P60</f>
        <v>8</v>
      </c>
      <c r="M75" s="700"/>
      <c r="N75" s="700"/>
      <c r="O75" s="694">
        <f>L75</f>
        <v>8</v>
      </c>
      <c r="P75" s="694"/>
      <c r="Q75" s="701">
        <v>20</v>
      </c>
      <c r="R75" s="701"/>
      <c r="S75" s="701">
        <f t="shared" si="2"/>
        <v>9.6</v>
      </c>
      <c r="T75" s="701"/>
      <c r="U75" s="694">
        <v>4</v>
      </c>
      <c r="V75" s="694"/>
      <c r="W75" s="694"/>
      <c r="X75" s="4">
        <f t="shared" si="3"/>
        <v>2.4</v>
      </c>
      <c r="Y75" s="608">
        <f t="shared" si="4"/>
        <v>3</v>
      </c>
      <c r="Z75" s="695" t="s">
        <v>516</v>
      </c>
      <c r="AA75" s="696"/>
      <c r="AB75" s="87" t="s">
        <v>504</v>
      </c>
      <c r="AC75" s="697" t="s">
        <v>517</v>
      </c>
      <c r="AD75" s="697"/>
      <c r="AE75" s="697"/>
    </row>
    <row r="76" spans="10:32" x14ac:dyDescent="0.2">
      <c r="J76" s="699" t="s">
        <v>495</v>
      </c>
      <c r="K76" s="699"/>
      <c r="L76" s="700">
        <f>R66</f>
        <v>0</v>
      </c>
      <c r="M76" s="700"/>
      <c r="N76" s="700"/>
      <c r="O76" s="687">
        <f>L76</f>
        <v>0</v>
      </c>
      <c r="P76" s="689"/>
      <c r="Q76" s="701">
        <v>20</v>
      </c>
      <c r="R76" s="701"/>
      <c r="S76" s="685">
        <f>O76+(O76*(Q76/100))</f>
        <v>0</v>
      </c>
      <c r="T76" s="686"/>
      <c r="U76" s="694">
        <v>4</v>
      </c>
      <c r="V76" s="694"/>
      <c r="W76" s="694"/>
      <c r="X76" s="24">
        <f>S76/U76</f>
        <v>0</v>
      </c>
      <c r="Y76" s="616">
        <f>ROUNDUP(X76,0)</f>
        <v>0</v>
      </c>
      <c r="Z76" s="695" t="s">
        <v>548</v>
      </c>
      <c r="AA76" s="696"/>
      <c r="AB76" s="87" t="s">
        <v>504</v>
      </c>
      <c r="AC76" s="697" t="s">
        <v>549</v>
      </c>
      <c r="AD76" s="697"/>
      <c r="AE76" s="697"/>
    </row>
    <row r="80" spans="10:32" x14ac:dyDescent="0.2">
      <c r="J80" s="698" t="s">
        <v>554</v>
      </c>
      <c r="K80" s="698"/>
      <c r="L80" s="698"/>
      <c r="M80" s="698"/>
      <c r="N80" s="698"/>
      <c r="O80" s="698"/>
      <c r="P80" s="698"/>
      <c r="Q80" s="698"/>
      <c r="R80" s="698"/>
      <c r="S80" s="698"/>
    </row>
    <row r="81" spans="10:30" x14ac:dyDescent="0.2">
      <c r="J81" s="678" t="s">
        <v>518</v>
      </c>
      <c r="K81" s="678"/>
      <c r="L81" s="678" t="s">
        <v>519</v>
      </c>
      <c r="M81" s="678"/>
      <c r="N81" s="678"/>
      <c r="O81" s="678"/>
      <c r="P81" s="678"/>
      <c r="Q81" s="678"/>
      <c r="R81" s="678" t="s">
        <v>520</v>
      </c>
      <c r="S81" s="678"/>
      <c r="T81" s="678"/>
      <c r="U81" s="678"/>
      <c r="V81" s="678"/>
      <c r="W81" s="678"/>
      <c r="X81" s="678" t="s">
        <v>521</v>
      </c>
      <c r="Y81" s="678"/>
      <c r="Z81" s="678"/>
      <c r="AA81" s="602" t="s">
        <v>522</v>
      </c>
      <c r="AB81" s="678" t="s">
        <v>523</v>
      </c>
      <c r="AC81" s="678"/>
      <c r="AD81" s="678"/>
    </row>
    <row r="82" spans="10:30" x14ac:dyDescent="0.2">
      <c r="J82" s="685">
        <v>1</v>
      </c>
      <c r="K82" s="686"/>
      <c r="L82" s="682" t="s">
        <v>524</v>
      </c>
      <c r="M82" s="683"/>
      <c r="N82" s="683"/>
      <c r="O82" s="683"/>
      <c r="P82" s="683"/>
      <c r="Q82" s="684"/>
      <c r="R82" s="663" t="s">
        <v>525</v>
      </c>
      <c r="S82" s="690"/>
      <c r="T82" s="690"/>
      <c r="U82" s="690"/>
      <c r="V82" s="690"/>
      <c r="W82" s="691"/>
      <c r="X82" s="663" t="s">
        <v>505</v>
      </c>
      <c r="Y82" s="690"/>
      <c r="Z82" s="691"/>
      <c r="AA82" s="618">
        <f>Y69</f>
        <v>3</v>
      </c>
      <c r="AB82" s="666">
        <v>248991012724</v>
      </c>
      <c r="AC82" s="667"/>
      <c r="AD82" s="668"/>
    </row>
    <row r="83" spans="10:30" x14ac:dyDescent="0.2">
      <c r="J83" s="363"/>
      <c r="K83" s="366"/>
      <c r="L83" s="682" t="s">
        <v>526</v>
      </c>
      <c r="M83" s="683"/>
      <c r="N83" s="683"/>
      <c r="O83" s="683"/>
      <c r="P83" s="683"/>
      <c r="Q83" s="684"/>
      <c r="R83" s="663" t="s">
        <v>531</v>
      </c>
      <c r="S83" s="664"/>
      <c r="T83" s="664"/>
      <c r="U83" s="664"/>
      <c r="V83" s="664"/>
      <c r="W83" s="665"/>
      <c r="X83" s="663" t="s">
        <v>532</v>
      </c>
      <c r="Y83" s="664"/>
      <c r="Z83" s="665"/>
      <c r="AA83" s="625">
        <v>1</v>
      </c>
      <c r="AB83" s="666">
        <v>248991012763</v>
      </c>
      <c r="AC83" s="667"/>
      <c r="AD83" s="668"/>
    </row>
    <row r="84" spans="10:30" x14ac:dyDescent="0.2">
      <c r="J84" s="363"/>
      <c r="K84" s="366"/>
      <c r="L84" s="682" t="s">
        <v>526</v>
      </c>
      <c r="M84" s="683"/>
      <c r="N84" s="683"/>
      <c r="O84" s="683"/>
      <c r="P84" s="683"/>
      <c r="Q84" s="684"/>
      <c r="R84" s="663" t="s">
        <v>527</v>
      </c>
      <c r="S84" s="664"/>
      <c r="T84" s="664"/>
      <c r="U84" s="664"/>
      <c r="V84" s="664"/>
      <c r="W84" s="665"/>
      <c r="X84" s="663" t="s">
        <v>528</v>
      </c>
      <c r="Y84" s="664"/>
      <c r="Z84" s="665"/>
      <c r="AA84" s="603">
        <f>AA82-AA83</f>
        <v>2</v>
      </c>
      <c r="AB84" s="666">
        <v>248991012762</v>
      </c>
      <c r="AC84" s="667"/>
      <c r="AD84" s="668"/>
    </row>
    <row r="85" spans="10:30" x14ac:dyDescent="0.2">
      <c r="J85" s="685">
        <v>2</v>
      </c>
      <c r="K85" s="686"/>
      <c r="L85" s="682" t="s">
        <v>529</v>
      </c>
      <c r="M85" s="683"/>
      <c r="N85" s="683"/>
      <c r="O85" s="683"/>
      <c r="P85" s="683"/>
      <c r="Q85" s="684"/>
      <c r="R85" s="663" t="s">
        <v>530</v>
      </c>
      <c r="S85" s="690"/>
      <c r="T85" s="690"/>
      <c r="U85" s="690"/>
      <c r="V85" s="690"/>
      <c r="W85" s="691"/>
      <c r="X85" s="663" t="s">
        <v>507</v>
      </c>
      <c r="Y85" s="690"/>
      <c r="Z85" s="691"/>
      <c r="AA85" s="618">
        <f>Y70</f>
        <v>0</v>
      </c>
      <c r="AB85" s="666">
        <v>248991012725</v>
      </c>
      <c r="AC85" s="667"/>
      <c r="AD85" s="668"/>
    </row>
    <row r="86" spans="10:30" x14ac:dyDescent="0.2">
      <c r="J86" s="363"/>
      <c r="K86" s="366"/>
      <c r="L86" s="682" t="s">
        <v>526</v>
      </c>
      <c r="M86" s="683"/>
      <c r="N86" s="683"/>
      <c r="O86" s="683"/>
      <c r="P86" s="683"/>
      <c r="Q86" s="684"/>
      <c r="R86" s="663" t="s">
        <v>531</v>
      </c>
      <c r="S86" s="664"/>
      <c r="T86" s="664"/>
      <c r="U86" s="664"/>
      <c r="V86" s="664"/>
      <c r="W86" s="665"/>
      <c r="X86" s="663" t="s">
        <v>532</v>
      </c>
      <c r="Y86" s="664"/>
      <c r="Z86" s="665"/>
      <c r="AA86" s="603">
        <f>Y70</f>
        <v>0</v>
      </c>
      <c r="AB86" s="666">
        <v>248991012763</v>
      </c>
      <c r="AC86" s="667"/>
      <c r="AD86" s="668"/>
    </row>
    <row r="87" spans="10:30" x14ac:dyDescent="0.2">
      <c r="J87" s="363"/>
      <c r="K87" s="366"/>
      <c r="L87" s="682" t="s">
        <v>526</v>
      </c>
      <c r="M87" s="683"/>
      <c r="N87" s="683"/>
      <c r="O87" s="683"/>
      <c r="P87" s="683"/>
      <c r="Q87" s="684"/>
      <c r="R87" s="663" t="s">
        <v>527</v>
      </c>
      <c r="S87" s="664"/>
      <c r="T87" s="664"/>
      <c r="U87" s="664"/>
      <c r="V87" s="664"/>
      <c r="W87" s="665"/>
      <c r="X87" s="663" t="s">
        <v>528</v>
      </c>
      <c r="Y87" s="664"/>
      <c r="Z87" s="665"/>
      <c r="AA87" s="603">
        <f>AA85-AA86</f>
        <v>0</v>
      </c>
      <c r="AB87" s="666">
        <v>248991012762</v>
      </c>
      <c r="AC87" s="667"/>
      <c r="AD87" s="668"/>
    </row>
    <row r="88" spans="10:30" x14ac:dyDescent="0.2">
      <c r="J88" s="685">
        <v>3</v>
      </c>
      <c r="K88" s="686"/>
      <c r="L88" s="682" t="s">
        <v>533</v>
      </c>
      <c r="M88" s="683"/>
      <c r="N88" s="683"/>
      <c r="O88" s="683"/>
      <c r="P88" s="683"/>
      <c r="Q88" s="684"/>
      <c r="R88" s="663" t="s">
        <v>534</v>
      </c>
      <c r="S88" s="690"/>
      <c r="T88" s="690"/>
      <c r="U88" s="690"/>
      <c r="V88" s="690"/>
      <c r="W88" s="691"/>
      <c r="X88" s="663" t="s">
        <v>509</v>
      </c>
      <c r="Y88" s="690"/>
      <c r="Z88" s="691"/>
      <c r="AA88" s="618">
        <f>Y71</f>
        <v>0</v>
      </c>
      <c r="AB88" s="666" t="s">
        <v>535</v>
      </c>
      <c r="AC88" s="667"/>
      <c r="AD88" s="668"/>
    </row>
    <row r="89" spans="10:30" x14ac:dyDescent="0.2">
      <c r="J89" s="685"/>
      <c r="K89" s="686"/>
      <c r="L89" s="682" t="s">
        <v>526</v>
      </c>
      <c r="M89" s="683"/>
      <c r="N89" s="683"/>
      <c r="O89" s="683"/>
      <c r="P89" s="683"/>
      <c r="Q89" s="684"/>
      <c r="R89" s="663" t="s">
        <v>536</v>
      </c>
      <c r="S89" s="664"/>
      <c r="T89" s="664"/>
      <c r="U89" s="664"/>
      <c r="V89" s="664"/>
      <c r="W89" s="665"/>
      <c r="X89" s="663" t="s">
        <v>537</v>
      </c>
      <c r="Y89" s="664"/>
      <c r="Z89" s="665"/>
      <c r="AA89" s="603">
        <f>Y71</f>
        <v>0</v>
      </c>
      <c r="AB89" s="666">
        <v>248991012761</v>
      </c>
      <c r="AC89" s="667"/>
      <c r="AD89" s="668"/>
    </row>
    <row r="90" spans="10:30" x14ac:dyDescent="0.2">
      <c r="L90" s="604"/>
      <c r="M90" s="604"/>
      <c r="N90" s="604"/>
      <c r="O90" s="604"/>
      <c r="P90" s="604"/>
      <c r="Q90" s="604"/>
      <c r="R90" s="604"/>
      <c r="S90" s="604"/>
      <c r="T90" s="604"/>
      <c r="U90" s="604"/>
      <c r="V90" s="604"/>
      <c r="W90" s="604"/>
      <c r="X90" s="604"/>
      <c r="Y90" s="604"/>
      <c r="Z90" s="604"/>
      <c r="AA90" s="609"/>
      <c r="AB90" s="610"/>
      <c r="AC90" s="610"/>
      <c r="AD90" s="610"/>
    </row>
    <row r="91" spans="10:30" x14ac:dyDescent="0.2">
      <c r="X91" s="611"/>
      <c r="Y91" s="611"/>
      <c r="Z91" s="611"/>
    </row>
    <row r="92" spans="10:30" x14ac:dyDescent="0.2">
      <c r="J92" s="693" t="s">
        <v>555</v>
      </c>
      <c r="K92" s="693"/>
      <c r="L92" s="693"/>
      <c r="M92" s="693"/>
      <c r="N92" s="693"/>
      <c r="O92" s="693"/>
      <c r="P92" s="693"/>
      <c r="Q92" s="693"/>
      <c r="R92" s="693"/>
      <c r="S92" s="693"/>
      <c r="T92" s="693"/>
    </row>
    <row r="93" spans="10:30" x14ac:dyDescent="0.2">
      <c r="J93" s="678" t="s">
        <v>518</v>
      </c>
      <c r="K93" s="678"/>
      <c r="L93" s="678" t="s">
        <v>519</v>
      </c>
      <c r="M93" s="678"/>
      <c r="N93" s="678"/>
      <c r="O93" s="678"/>
      <c r="P93" s="678"/>
      <c r="Q93" s="678"/>
      <c r="R93" s="678" t="s">
        <v>520</v>
      </c>
      <c r="S93" s="678"/>
      <c r="T93" s="678"/>
      <c r="U93" s="678"/>
      <c r="V93" s="678"/>
      <c r="W93" s="678"/>
      <c r="X93" s="678" t="s">
        <v>521</v>
      </c>
      <c r="Y93" s="678"/>
      <c r="Z93" s="678"/>
      <c r="AA93" s="602" t="s">
        <v>522</v>
      </c>
      <c r="AB93" s="678" t="s">
        <v>523</v>
      </c>
      <c r="AC93" s="678"/>
      <c r="AD93" s="678"/>
    </row>
    <row r="94" spans="10:30" x14ac:dyDescent="0.2">
      <c r="J94" s="685">
        <v>4</v>
      </c>
      <c r="K94" s="686"/>
      <c r="L94" s="679" t="s">
        <v>538</v>
      </c>
      <c r="M94" s="680"/>
      <c r="N94" s="680"/>
      <c r="O94" s="680"/>
      <c r="P94" s="680"/>
      <c r="Q94" s="681"/>
      <c r="R94" s="663" t="s">
        <v>539</v>
      </c>
      <c r="S94" s="690"/>
      <c r="T94" s="690"/>
      <c r="U94" s="690"/>
      <c r="V94" s="690"/>
      <c r="W94" s="691"/>
      <c r="X94" s="663" t="s">
        <v>511</v>
      </c>
      <c r="Y94" s="690"/>
      <c r="Z94" s="691"/>
      <c r="AA94" s="619">
        <f>Y72</f>
        <v>2</v>
      </c>
      <c r="AB94" s="666">
        <v>248991012810</v>
      </c>
      <c r="AC94" s="667"/>
      <c r="AD94" s="668"/>
    </row>
    <row r="95" spans="10:30" x14ac:dyDescent="0.2">
      <c r="J95" s="363"/>
      <c r="K95" s="366"/>
      <c r="L95" s="679" t="s">
        <v>526</v>
      </c>
      <c r="M95" s="680"/>
      <c r="N95" s="680"/>
      <c r="O95" s="680"/>
      <c r="P95" s="680"/>
      <c r="Q95" s="681"/>
      <c r="R95" s="663" t="s">
        <v>531</v>
      </c>
      <c r="S95" s="664"/>
      <c r="T95" s="664"/>
      <c r="U95" s="664"/>
      <c r="V95" s="664"/>
      <c r="W95" s="665"/>
      <c r="X95" s="663" t="s">
        <v>532</v>
      </c>
      <c r="Y95" s="664"/>
      <c r="Z95" s="665"/>
      <c r="AA95" s="626">
        <v>1</v>
      </c>
      <c r="AB95" s="666">
        <v>248991012763</v>
      </c>
      <c r="AC95" s="667"/>
      <c r="AD95" s="668"/>
    </row>
    <row r="96" spans="10:30" x14ac:dyDescent="0.2">
      <c r="J96" s="363"/>
      <c r="K96" s="366"/>
      <c r="L96" s="679" t="s">
        <v>526</v>
      </c>
      <c r="M96" s="680"/>
      <c r="N96" s="680"/>
      <c r="O96" s="680"/>
      <c r="P96" s="680"/>
      <c r="Q96" s="681"/>
      <c r="R96" s="663" t="s">
        <v>527</v>
      </c>
      <c r="S96" s="664"/>
      <c r="T96" s="664"/>
      <c r="U96" s="664"/>
      <c r="V96" s="664"/>
      <c r="W96" s="665"/>
      <c r="X96" s="663" t="s">
        <v>528</v>
      </c>
      <c r="Y96" s="664"/>
      <c r="Z96" s="665"/>
      <c r="AA96" s="605">
        <f>AA94-AA95</f>
        <v>1</v>
      </c>
      <c r="AB96" s="666">
        <v>248991012762</v>
      </c>
      <c r="AC96" s="667"/>
      <c r="AD96" s="668"/>
    </row>
    <row r="97" spans="10:30" x14ac:dyDescent="0.2">
      <c r="J97" s="685">
        <v>5</v>
      </c>
      <c r="K97" s="686"/>
      <c r="L97" s="672" t="s">
        <v>540</v>
      </c>
      <c r="M97" s="673"/>
      <c r="N97" s="673"/>
      <c r="O97" s="673"/>
      <c r="P97" s="673"/>
      <c r="Q97" s="674"/>
      <c r="R97" s="663" t="s">
        <v>541</v>
      </c>
      <c r="S97" s="690"/>
      <c r="T97" s="690"/>
      <c r="U97" s="690"/>
      <c r="V97" s="690"/>
      <c r="W97" s="691"/>
      <c r="X97" s="663" t="s">
        <v>515</v>
      </c>
      <c r="Y97" s="690"/>
      <c r="Z97" s="691"/>
      <c r="AA97" s="620">
        <f>Y74</f>
        <v>0</v>
      </c>
      <c r="AB97" s="666">
        <v>248991012812</v>
      </c>
      <c r="AC97" s="667"/>
      <c r="AD97" s="668"/>
    </row>
    <row r="98" spans="10:30" x14ac:dyDescent="0.2">
      <c r="J98" s="363"/>
      <c r="K98" s="366"/>
      <c r="L98" s="672" t="s">
        <v>526</v>
      </c>
      <c r="M98" s="673"/>
      <c r="N98" s="673"/>
      <c r="O98" s="673"/>
      <c r="P98" s="673"/>
      <c r="Q98" s="674"/>
      <c r="R98" s="663" t="s">
        <v>531</v>
      </c>
      <c r="S98" s="664"/>
      <c r="T98" s="664"/>
      <c r="U98" s="664"/>
      <c r="V98" s="664"/>
      <c r="W98" s="665"/>
      <c r="X98" s="663" t="s">
        <v>532</v>
      </c>
      <c r="Y98" s="664"/>
      <c r="Z98" s="665"/>
      <c r="AA98" s="627">
        <v>0</v>
      </c>
      <c r="AB98" s="666">
        <v>248991012763</v>
      </c>
      <c r="AC98" s="667"/>
      <c r="AD98" s="668"/>
    </row>
    <row r="99" spans="10:30" x14ac:dyDescent="0.2">
      <c r="J99" s="363"/>
      <c r="K99" s="366"/>
      <c r="L99" s="672" t="s">
        <v>526</v>
      </c>
      <c r="M99" s="673"/>
      <c r="N99" s="673"/>
      <c r="O99" s="673"/>
      <c r="P99" s="673"/>
      <c r="Q99" s="674"/>
      <c r="R99" s="663" t="s">
        <v>527</v>
      </c>
      <c r="S99" s="664"/>
      <c r="T99" s="664"/>
      <c r="U99" s="664"/>
      <c r="V99" s="664"/>
      <c r="W99" s="665"/>
      <c r="X99" s="663" t="s">
        <v>528</v>
      </c>
      <c r="Y99" s="664"/>
      <c r="Z99" s="665"/>
      <c r="AA99" s="612">
        <f>AA97-AA98</f>
        <v>0</v>
      </c>
      <c r="AB99" s="666">
        <v>248991012762</v>
      </c>
      <c r="AC99" s="667"/>
      <c r="AD99" s="668"/>
    </row>
    <row r="100" spans="10:30" x14ac:dyDescent="0.2">
      <c r="J100" s="685">
        <v>6</v>
      </c>
      <c r="K100" s="686"/>
      <c r="L100" s="675" t="s">
        <v>542</v>
      </c>
      <c r="M100" s="676"/>
      <c r="N100" s="676"/>
      <c r="O100" s="676"/>
      <c r="P100" s="676"/>
      <c r="Q100" s="677"/>
      <c r="R100" s="663" t="s">
        <v>543</v>
      </c>
      <c r="S100" s="690"/>
      <c r="T100" s="690"/>
      <c r="U100" s="690"/>
      <c r="V100" s="690"/>
      <c r="W100" s="691"/>
      <c r="X100" s="663" t="s">
        <v>513</v>
      </c>
      <c r="Y100" s="690"/>
      <c r="Z100" s="691"/>
      <c r="AA100" s="621">
        <f>Y73</f>
        <v>0</v>
      </c>
      <c r="AB100" s="666">
        <v>248991012815</v>
      </c>
      <c r="AC100" s="667"/>
      <c r="AD100" s="668"/>
    </row>
    <row r="101" spans="10:30" x14ac:dyDescent="0.2">
      <c r="J101" s="363"/>
      <c r="K101" s="366"/>
      <c r="L101" s="675" t="s">
        <v>526</v>
      </c>
      <c r="M101" s="676"/>
      <c r="N101" s="676"/>
      <c r="O101" s="676"/>
      <c r="P101" s="676"/>
      <c r="Q101" s="677"/>
      <c r="R101" s="663" t="s">
        <v>531</v>
      </c>
      <c r="S101" s="664"/>
      <c r="T101" s="664"/>
      <c r="U101" s="664"/>
      <c r="V101" s="664"/>
      <c r="W101" s="665"/>
      <c r="X101" s="663" t="s">
        <v>532</v>
      </c>
      <c r="Y101" s="664"/>
      <c r="Z101" s="665"/>
      <c r="AA101" s="628">
        <v>0</v>
      </c>
      <c r="AB101" s="666">
        <v>248991012763</v>
      </c>
      <c r="AC101" s="667"/>
      <c r="AD101" s="668"/>
    </row>
    <row r="102" spans="10:30" x14ac:dyDescent="0.2">
      <c r="J102" s="685"/>
      <c r="K102" s="686"/>
      <c r="L102" s="675" t="s">
        <v>526</v>
      </c>
      <c r="M102" s="676"/>
      <c r="N102" s="676"/>
      <c r="O102" s="676"/>
      <c r="P102" s="676"/>
      <c r="Q102" s="677"/>
      <c r="R102" s="663" t="s">
        <v>527</v>
      </c>
      <c r="S102" s="664"/>
      <c r="T102" s="664"/>
      <c r="U102" s="664"/>
      <c r="V102" s="664"/>
      <c r="W102" s="665"/>
      <c r="X102" s="663" t="s">
        <v>528</v>
      </c>
      <c r="Y102" s="664"/>
      <c r="Z102" s="665"/>
      <c r="AA102" s="613">
        <f>AA100-AA101</f>
        <v>0</v>
      </c>
      <c r="AB102" s="666">
        <v>248991012762</v>
      </c>
      <c r="AC102" s="667"/>
      <c r="AD102" s="668"/>
    </row>
    <row r="103" spans="10:30" x14ac:dyDescent="0.2">
      <c r="J103" s="685">
        <v>7</v>
      </c>
      <c r="K103" s="686"/>
      <c r="L103" s="669" t="s">
        <v>550</v>
      </c>
      <c r="M103" s="670"/>
      <c r="N103" s="670"/>
      <c r="O103" s="670"/>
      <c r="P103" s="670"/>
      <c r="Q103" s="671"/>
      <c r="R103" s="663" t="s">
        <v>551</v>
      </c>
      <c r="S103" s="690"/>
      <c r="T103" s="690"/>
      <c r="U103" s="690"/>
      <c r="V103" s="690"/>
      <c r="W103" s="691"/>
      <c r="X103" s="663" t="s">
        <v>549</v>
      </c>
      <c r="Y103" s="690"/>
      <c r="Z103" s="691"/>
      <c r="AA103" s="622">
        <f>Y76</f>
        <v>0</v>
      </c>
      <c r="AB103" s="666" t="s">
        <v>535</v>
      </c>
      <c r="AC103" s="667"/>
      <c r="AD103" s="668"/>
    </row>
    <row r="104" spans="10:30" x14ac:dyDescent="0.2">
      <c r="J104" s="363"/>
      <c r="K104" s="366"/>
      <c r="L104" s="669" t="s">
        <v>526</v>
      </c>
      <c r="M104" s="670"/>
      <c r="N104" s="670"/>
      <c r="O104" s="670"/>
      <c r="P104" s="670"/>
      <c r="Q104" s="671"/>
      <c r="R104" s="663" t="s">
        <v>531</v>
      </c>
      <c r="S104" s="664"/>
      <c r="T104" s="664"/>
      <c r="U104" s="664"/>
      <c r="V104" s="664"/>
      <c r="W104" s="665"/>
      <c r="X104" s="663" t="s">
        <v>532</v>
      </c>
      <c r="Y104" s="664"/>
      <c r="Z104" s="665"/>
      <c r="AA104" s="629">
        <v>0</v>
      </c>
      <c r="AB104" s="666">
        <v>248991012763</v>
      </c>
      <c r="AC104" s="667"/>
      <c r="AD104" s="668"/>
    </row>
    <row r="105" spans="10:30" x14ac:dyDescent="0.2">
      <c r="J105" s="685"/>
      <c r="K105" s="686"/>
      <c r="L105" s="669" t="s">
        <v>526</v>
      </c>
      <c r="M105" s="670"/>
      <c r="N105" s="670"/>
      <c r="O105" s="670"/>
      <c r="P105" s="670"/>
      <c r="Q105" s="671"/>
      <c r="R105" s="663" t="s">
        <v>527</v>
      </c>
      <c r="S105" s="664"/>
      <c r="T105" s="664"/>
      <c r="U105" s="664"/>
      <c r="V105" s="664"/>
      <c r="W105" s="665"/>
      <c r="X105" s="663" t="s">
        <v>528</v>
      </c>
      <c r="Y105" s="664"/>
      <c r="Z105" s="665"/>
      <c r="AA105" s="617">
        <f>AA103-AA104</f>
        <v>0</v>
      </c>
      <c r="AB105" s="666">
        <v>248991012762</v>
      </c>
      <c r="AC105" s="667"/>
      <c r="AD105" s="668"/>
    </row>
    <row r="106" spans="10:30" x14ac:dyDescent="0.2">
      <c r="X106" s="611"/>
      <c r="Y106" s="611"/>
      <c r="Z106" s="611"/>
    </row>
    <row r="107" spans="10:30" x14ac:dyDescent="0.2">
      <c r="X107" s="611"/>
      <c r="Y107" s="611"/>
      <c r="Z107" s="611"/>
    </row>
    <row r="108" spans="10:30" x14ac:dyDescent="0.2">
      <c r="J108" s="693" t="s">
        <v>556</v>
      </c>
      <c r="K108" s="693"/>
      <c r="L108" s="693"/>
      <c r="M108" s="693"/>
      <c r="N108" s="693"/>
      <c r="O108" s="693"/>
      <c r="P108" s="693"/>
      <c r="Q108" s="693"/>
      <c r="R108" s="693"/>
      <c r="S108" s="693"/>
    </row>
    <row r="109" spans="10:30" x14ac:dyDescent="0.2">
      <c r="J109" s="678" t="s">
        <v>518</v>
      </c>
      <c r="K109" s="678"/>
      <c r="L109" s="678" t="s">
        <v>519</v>
      </c>
      <c r="M109" s="678"/>
      <c r="N109" s="678"/>
      <c r="O109" s="678"/>
      <c r="P109" s="678"/>
      <c r="Q109" s="678"/>
      <c r="R109" s="678" t="s">
        <v>520</v>
      </c>
      <c r="S109" s="678"/>
      <c r="T109" s="678"/>
      <c r="U109" s="678"/>
      <c r="V109" s="678"/>
      <c r="W109" s="678"/>
      <c r="X109" s="678" t="s">
        <v>521</v>
      </c>
      <c r="Y109" s="678"/>
      <c r="Z109" s="678"/>
      <c r="AA109" s="602" t="s">
        <v>522</v>
      </c>
      <c r="AB109" s="678" t="s">
        <v>523</v>
      </c>
      <c r="AC109" s="678"/>
      <c r="AD109" s="678"/>
    </row>
    <row r="110" spans="10:30" x14ac:dyDescent="0.2">
      <c r="J110" s="685">
        <v>8</v>
      </c>
      <c r="K110" s="686"/>
      <c r="L110" s="660" t="s">
        <v>544</v>
      </c>
      <c r="M110" s="661"/>
      <c r="N110" s="661"/>
      <c r="O110" s="661"/>
      <c r="P110" s="661"/>
      <c r="Q110" s="662"/>
      <c r="R110" s="663" t="s">
        <v>545</v>
      </c>
      <c r="S110" s="690"/>
      <c r="T110" s="690"/>
      <c r="U110" s="690"/>
      <c r="V110" s="690"/>
      <c r="W110" s="691"/>
      <c r="X110" s="663" t="s">
        <v>517</v>
      </c>
      <c r="Y110" s="690"/>
      <c r="Z110" s="691"/>
      <c r="AA110" s="630">
        <f>Y75</f>
        <v>3</v>
      </c>
      <c r="AB110" s="666">
        <v>248991012816</v>
      </c>
      <c r="AC110" s="667"/>
      <c r="AD110" s="668"/>
    </row>
    <row r="111" spans="10:30" x14ac:dyDescent="0.2">
      <c r="J111" s="363"/>
      <c r="K111" s="366"/>
      <c r="L111" s="660" t="s">
        <v>526</v>
      </c>
      <c r="M111" s="661"/>
      <c r="N111" s="661"/>
      <c r="O111" s="661"/>
      <c r="P111" s="661"/>
      <c r="Q111" s="662"/>
      <c r="R111" s="663" t="s">
        <v>531</v>
      </c>
      <c r="S111" s="664"/>
      <c r="T111" s="664"/>
      <c r="U111" s="664"/>
      <c r="V111" s="664"/>
      <c r="W111" s="665"/>
      <c r="X111" s="663" t="s">
        <v>532</v>
      </c>
      <c r="Y111" s="664"/>
      <c r="Z111" s="665"/>
      <c r="AA111" s="614">
        <v>1</v>
      </c>
      <c r="AB111" s="666">
        <v>248991012763</v>
      </c>
      <c r="AC111" s="667"/>
      <c r="AD111" s="668"/>
    </row>
    <row r="112" spans="10:30" x14ac:dyDescent="0.2">
      <c r="J112" s="685"/>
      <c r="K112" s="686"/>
      <c r="L112" s="660" t="s">
        <v>526</v>
      </c>
      <c r="M112" s="661"/>
      <c r="N112" s="661"/>
      <c r="O112" s="661"/>
      <c r="P112" s="661"/>
      <c r="Q112" s="662"/>
      <c r="R112" s="663" t="s">
        <v>546</v>
      </c>
      <c r="S112" s="690"/>
      <c r="T112" s="690"/>
      <c r="U112" s="690"/>
      <c r="V112" s="690"/>
      <c r="W112" s="691"/>
      <c r="X112" s="663" t="s">
        <v>547</v>
      </c>
      <c r="Y112" s="690"/>
      <c r="Z112" s="691"/>
      <c r="AA112" s="614">
        <f>AA110-AA111</f>
        <v>2</v>
      </c>
      <c r="AB112" s="666">
        <v>248991012764</v>
      </c>
      <c r="AC112" s="667"/>
      <c r="AD112" s="668"/>
    </row>
    <row r="115" spans="10:30" x14ac:dyDescent="0.2">
      <c r="J115" s="685"/>
      <c r="K115" s="686"/>
      <c r="L115" s="687"/>
      <c r="M115" s="688"/>
      <c r="N115" s="688"/>
      <c r="O115" s="688"/>
      <c r="P115" s="688"/>
      <c r="Q115" s="689"/>
      <c r="R115" s="663"/>
      <c r="S115" s="690"/>
      <c r="T115" s="690"/>
      <c r="U115" s="690"/>
      <c r="V115" s="690"/>
      <c r="W115" s="691"/>
      <c r="X115" s="687"/>
      <c r="Y115" s="692"/>
      <c r="Z115" s="686"/>
      <c r="AA115" s="615"/>
      <c r="AB115" s="666"/>
      <c r="AC115" s="667"/>
      <c r="AD115" s="668"/>
    </row>
  </sheetData>
  <mergeCells count="204">
    <mergeCell ref="M58:N58"/>
    <mergeCell ref="N62:O62"/>
    <mergeCell ref="J68:K68"/>
    <mergeCell ref="L68:N68"/>
    <mergeCell ref="O68:P68"/>
    <mergeCell ref="S4:T4"/>
    <mergeCell ref="N50:P50"/>
    <mergeCell ref="M2:R3"/>
    <mergeCell ref="M4:R4"/>
    <mergeCell ref="K54:L54"/>
    <mergeCell ref="Q68:R68"/>
    <mergeCell ref="S68:T68"/>
    <mergeCell ref="U68:W68"/>
    <mergeCell ref="AC68:AF68"/>
    <mergeCell ref="J69:K69"/>
    <mergeCell ref="L69:N69"/>
    <mergeCell ref="O69:P69"/>
    <mergeCell ref="Q69:R69"/>
    <mergeCell ref="S69:T69"/>
    <mergeCell ref="U69:W69"/>
    <mergeCell ref="Z69:AA69"/>
    <mergeCell ref="AC69:AE69"/>
    <mergeCell ref="U70:W70"/>
    <mergeCell ref="Z70:AA70"/>
    <mergeCell ref="AC70:AE70"/>
    <mergeCell ref="J71:K71"/>
    <mergeCell ref="L71:N71"/>
    <mergeCell ref="O71:P71"/>
    <mergeCell ref="Q71:R71"/>
    <mergeCell ref="S71:T71"/>
    <mergeCell ref="U71:W71"/>
    <mergeCell ref="Z71:AA71"/>
    <mergeCell ref="J70:K70"/>
    <mergeCell ref="L70:N70"/>
    <mergeCell ref="O70:P70"/>
    <mergeCell ref="Q70:R70"/>
    <mergeCell ref="S70:T70"/>
    <mergeCell ref="U72:W72"/>
    <mergeCell ref="Z72:AA72"/>
    <mergeCell ref="AC72:AE72"/>
    <mergeCell ref="J73:K73"/>
    <mergeCell ref="L73:N73"/>
    <mergeCell ref="O73:P73"/>
    <mergeCell ref="Q73:R73"/>
    <mergeCell ref="S73:T73"/>
    <mergeCell ref="U73:W73"/>
    <mergeCell ref="Z73:AA73"/>
    <mergeCell ref="AC73:AE73"/>
    <mergeCell ref="J72:K72"/>
    <mergeCell ref="L72:N72"/>
    <mergeCell ref="O72:P72"/>
    <mergeCell ref="Q72:R72"/>
    <mergeCell ref="S72:T72"/>
    <mergeCell ref="U74:W74"/>
    <mergeCell ref="Z74:AA74"/>
    <mergeCell ref="AC74:AE74"/>
    <mergeCell ref="J75:K75"/>
    <mergeCell ref="L75:N75"/>
    <mergeCell ref="O75:P75"/>
    <mergeCell ref="Q75:R75"/>
    <mergeCell ref="S75:T75"/>
    <mergeCell ref="U75:W75"/>
    <mergeCell ref="Z75:AA75"/>
    <mergeCell ref="AC75:AE75"/>
    <mergeCell ref="J74:K74"/>
    <mergeCell ref="L74:N74"/>
    <mergeCell ref="O74:P74"/>
    <mergeCell ref="Q74:R74"/>
    <mergeCell ref="S74:T74"/>
    <mergeCell ref="U76:W76"/>
    <mergeCell ref="Z76:AA76"/>
    <mergeCell ref="AC76:AE76"/>
    <mergeCell ref="J80:S80"/>
    <mergeCell ref="J81:K81"/>
    <mergeCell ref="L81:Q81"/>
    <mergeCell ref="R81:W81"/>
    <mergeCell ref="X81:Z81"/>
    <mergeCell ref="AB81:AD81"/>
    <mergeCell ref="J76:K76"/>
    <mergeCell ref="L76:N76"/>
    <mergeCell ref="O76:P76"/>
    <mergeCell ref="Q76:R76"/>
    <mergeCell ref="S76:T76"/>
    <mergeCell ref="J85:K85"/>
    <mergeCell ref="L85:Q85"/>
    <mergeCell ref="R85:W85"/>
    <mergeCell ref="X85:Z85"/>
    <mergeCell ref="AB85:AD85"/>
    <mergeCell ref="J82:K82"/>
    <mergeCell ref="L82:Q82"/>
    <mergeCell ref="R82:W82"/>
    <mergeCell ref="X82:Z82"/>
    <mergeCell ref="AB82:AD82"/>
    <mergeCell ref="L83:Q83"/>
    <mergeCell ref="R83:W83"/>
    <mergeCell ref="X83:Z83"/>
    <mergeCell ref="AB83:AD83"/>
    <mergeCell ref="L84:Q84"/>
    <mergeCell ref="R84:W84"/>
    <mergeCell ref="X84:Z84"/>
    <mergeCell ref="AB84:AD84"/>
    <mergeCell ref="J89:K89"/>
    <mergeCell ref="L89:Q89"/>
    <mergeCell ref="R89:W89"/>
    <mergeCell ref="X89:Z89"/>
    <mergeCell ref="AB89:AD89"/>
    <mergeCell ref="L86:Q86"/>
    <mergeCell ref="R86:W86"/>
    <mergeCell ref="X86:Z86"/>
    <mergeCell ref="AB86:AD86"/>
    <mergeCell ref="J88:K88"/>
    <mergeCell ref="L88:Q88"/>
    <mergeCell ref="R88:W88"/>
    <mergeCell ref="X88:Z88"/>
    <mergeCell ref="AB88:AD88"/>
    <mergeCell ref="J94:K94"/>
    <mergeCell ref="L94:Q94"/>
    <mergeCell ref="R94:W94"/>
    <mergeCell ref="X94:Z94"/>
    <mergeCell ref="AB94:AD94"/>
    <mergeCell ref="J92:T92"/>
    <mergeCell ref="J93:K93"/>
    <mergeCell ref="L93:Q93"/>
    <mergeCell ref="R93:W93"/>
    <mergeCell ref="X93:Z93"/>
    <mergeCell ref="L96:Q96"/>
    <mergeCell ref="R96:W96"/>
    <mergeCell ref="X96:Z96"/>
    <mergeCell ref="AB96:AD96"/>
    <mergeCell ref="J97:K97"/>
    <mergeCell ref="L97:Q97"/>
    <mergeCell ref="R97:W97"/>
    <mergeCell ref="X97:Z97"/>
    <mergeCell ref="AB97:AD97"/>
    <mergeCell ref="J102:K102"/>
    <mergeCell ref="L102:Q102"/>
    <mergeCell ref="R102:W102"/>
    <mergeCell ref="X102:Z102"/>
    <mergeCell ref="AB102:AD102"/>
    <mergeCell ref="L99:Q99"/>
    <mergeCell ref="R99:W99"/>
    <mergeCell ref="X99:Z99"/>
    <mergeCell ref="AB99:AD99"/>
    <mergeCell ref="J100:K100"/>
    <mergeCell ref="L100:Q100"/>
    <mergeCell ref="R100:W100"/>
    <mergeCell ref="X100:Z100"/>
    <mergeCell ref="AB100:AD100"/>
    <mergeCell ref="J105:K105"/>
    <mergeCell ref="L105:Q105"/>
    <mergeCell ref="R105:W105"/>
    <mergeCell ref="X105:Z105"/>
    <mergeCell ref="AB105:AD105"/>
    <mergeCell ref="J103:K103"/>
    <mergeCell ref="L103:Q103"/>
    <mergeCell ref="R103:W103"/>
    <mergeCell ref="X103:Z103"/>
    <mergeCell ref="AB103:AD103"/>
    <mergeCell ref="J110:K110"/>
    <mergeCell ref="L110:Q110"/>
    <mergeCell ref="R110:W110"/>
    <mergeCell ref="X110:Z110"/>
    <mergeCell ref="AB110:AD110"/>
    <mergeCell ref="J108:S108"/>
    <mergeCell ref="J109:K109"/>
    <mergeCell ref="L109:Q109"/>
    <mergeCell ref="R109:W109"/>
    <mergeCell ref="X109:Z109"/>
    <mergeCell ref="J115:K115"/>
    <mergeCell ref="L115:Q115"/>
    <mergeCell ref="R115:W115"/>
    <mergeCell ref="X115:Z115"/>
    <mergeCell ref="AB115:AD115"/>
    <mergeCell ref="J112:K112"/>
    <mergeCell ref="L112:Q112"/>
    <mergeCell ref="R112:W112"/>
    <mergeCell ref="X112:Z112"/>
    <mergeCell ref="AB112:AD112"/>
    <mergeCell ref="L95:Q95"/>
    <mergeCell ref="R95:W95"/>
    <mergeCell ref="X95:Z95"/>
    <mergeCell ref="AB95:AD95"/>
    <mergeCell ref="L87:Q87"/>
    <mergeCell ref="R87:W87"/>
    <mergeCell ref="X87:Z87"/>
    <mergeCell ref="AB87:AD87"/>
    <mergeCell ref="AB93:AD93"/>
    <mergeCell ref="L111:Q111"/>
    <mergeCell ref="R111:W111"/>
    <mergeCell ref="X111:Z111"/>
    <mergeCell ref="AB111:AD111"/>
    <mergeCell ref="L104:Q104"/>
    <mergeCell ref="R104:W104"/>
    <mergeCell ref="X104:Z104"/>
    <mergeCell ref="AB104:AD104"/>
    <mergeCell ref="L98:Q98"/>
    <mergeCell ref="R98:W98"/>
    <mergeCell ref="X98:Z98"/>
    <mergeCell ref="AB98:AD98"/>
    <mergeCell ref="L101:Q101"/>
    <mergeCell ref="R101:W101"/>
    <mergeCell ref="X101:Z101"/>
    <mergeCell ref="AB101:AD101"/>
    <mergeCell ref="AB109:AD109"/>
  </mergeCells>
  <phoneticPr fontId="2" type="noConversion"/>
  <conditionalFormatting sqref="S25:T27 S6:T11 S42:T46 S14:T21 S39:T40">
    <cfRule type="cellIs" dxfId="37" priority="42" stopIfTrue="1" operator="equal">
      <formula>"PLCC"</formula>
    </cfRule>
  </conditionalFormatting>
  <conditionalFormatting sqref="S22:T22">
    <cfRule type="cellIs" dxfId="36" priority="34" stopIfTrue="1" operator="equal">
      <formula>"PLCC"</formula>
    </cfRule>
  </conditionalFormatting>
  <conditionalFormatting sqref="S23:T23">
    <cfRule type="cellIs" dxfId="35" priority="29" stopIfTrue="1" operator="equal">
      <formula>"PLCC"</formula>
    </cfRule>
  </conditionalFormatting>
  <conditionalFormatting sqref="S28:T28">
    <cfRule type="cellIs" dxfId="34" priority="32" stopIfTrue="1" operator="equal">
      <formula>"PLCC"</formula>
    </cfRule>
  </conditionalFormatting>
  <conditionalFormatting sqref="S29:T29">
    <cfRule type="cellIs" dxfId="33" priority="31" stopIfTrue="1" operator="equal">
      <formula>"PLCC"</formula>
    </cfRule>
  </conditionalFormatting>
  <conditionalFormatting sqref="S24:T24">
    <cfRule type="cellIs" dxfId="32" priority="28" stopIfTrue="1" operator="equal">
      <formula>"PLCC"</formula>
    </cfRule>
  </conditionalFormatting>
  <conditionalFormatting sqref="S41:T41">
    <cfRule type="cellIs" dxfId="31" priority="15" stopIfTrue="1" operator="equal">
      <formula>"PLCC"</formula>
    </cfRule>
  </conditionalFormatting>
  <conditionalFormatting sqref="S12:T12">
    <cfRule type="cellIs" dxfId="30" priority="14" stopIfTrue="1" operator="equal">
      <formula>"PLCC"</formula>
    </cfRule>
  </conditionalFormatting>
  <conditionalFormatting sqref="S13:T13">
    <cfRule type="cellIs" dxfId="29" priority="13" stopIfTrue="1" operator="equal">
      <formula>"PLCC"</formula>
    </cfRule>
  </conditionalFormatting>
  <conditionalFormatting sqref="S33:T35">
    <cfRule type="cellIs" dxfId="28" priority="6" stopIfTrue="1" operator="equal">
      <formula>"PLCC"</formula>
    </cfRule>
  </conditionalFormatting>
  <conditionalFormatting sqref="S30:T30">
    <cfRule type="cellIs" dxfId="27" priority="5" stopIfTrue="1" operator="equal">
      <formula>"PLCC"</formula>
    </cfRule>
  </conditionalFormatting>
  <conditionalFormatting sqref="S31:T31">
    <cfRule type="cellIs" dxfId="26" priority="2" stopIfTrue="1" operator="equal">
      <formula>"PLCC"</formula>
    </cfRule>
  </conditionalFormatting>
  <conditionalFormatting sqref="S36:T36">
    <cfRule type="cellIs" dxfId="25" priority="4" stopIfTrue="1" operator="equal">
      <formula>"PLCC"</formula>
    </cfRule>
  </conditionalFormatting>
  <conditionalFormatting sqref="S37:T37">
    <cfRule type="cellIs" dxfId="24" priority="3" stopIfTrue="1" operator="equal">
      <formula>"PLCC"</formula>
    </cfRule>
  </conditionalFormatting>
  <conditionalFormatting sqref="S32:T32">
    <cfRule type="cellIs" dxfId="23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32" orientation="portrait" r:id="rId1"/>
  <headerFooter alignWithMargins="0">
    <oddHeader>&amp;L&amp;G&amp;C&amp;"Arial,Gras"&amp;14&amp;UCOMMON INPUT / OUTPUT</oddHeader>
    <oddFooter>&amp;R&amp;12Folio 02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68"/>
  <sheetViews>
    <sheetView topLeftCell="D1" zoomScaleNormal="100" zoomScaleSheetLayoutView="100" workbookViewId="0">
      <pane ySplit="5" topLeftCell="A147" activePane="bottomLeft" state="frozen"/>
      <selection pane="bottomLeft" activeCell="J166" sqref="J166:AD166"/>
    </sheetView>
  </sheetViews>
  <sheetFormatPr defaultColWidth="9.140625" defaultRowHeight="12.75" x14ac:dyDescent="0.2"/>
  <cols>
    <col min="1" max="1" width="3" style="1" customWidth="1"/>
    <col min="2" max="2" width="48.140625" style="1" bestFit="1" customWidth="1"/>
    <col min="3" max="3" width="47" style="1" bestFit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2.140625" style="1" hidden="1" customWidth="1"/>
    <col min="10" max="18" width="4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54" ht="13.5" thickBot="1" x14ac:dyDescent="0.25"/>
    <row r="2" spans="1:54" ht="12.75" customHeight="1" x14ac:dyDescent="0.2">
      <c r="B2" s="350"/>
      <c r="C2" s="350"/>
      <c r="D2" s="350"/>
      <c r="E2" s="5"/>
      <c r="G2" s="5"/>
      <c r="I2" s="5"/>
      <c r="M2" s="714" t="s">
        <v>62</v>
      </c>
      <c r="N2" s="717"/>
      <c r="O2" s="717"/>
      <c r="P2" s="717"/>
      <c r="Q2" s="717"/>
      <c r="R2" s="717"/>
      <c r="S2" s="31"/>
      <c r="T2" s="32"/>
    </row>
    <row r="3" spans="1:54" ht="13.5" customHeight="1" thickBot="1" x14ac:dyDescent="0.25">
      <c r="B3" s="350"/>
      <c r="C3" s="350"/>
      <c r="D3" s="350"/>
      <c r="E3" s="5"/>
      <c r="G3" s="5"/>
      <c r="M3" s="718"/>
      <c r="N3" s="719"/>
      <c r="O3" s="719"/>
      <c r="P3" s="719"/>
      <c r="Q3" s="719"/>
      <c r="R3" s="719"/>
      <c r="S3" s="33"/>
    </row>
    <row r="4" spans="1:54" ht="13.5" thickBot="1" x14ac:dyDescent="0.25">
      <c r="M4" s="714" t="s">
        <v>52</v>
      </c>
      <c r="N4" s="717"/>
      <c r="O4" s="717"/>
      <c r="P4" s="717"/>
      <c r="Q4" s="717"/>
      <c r="R4" s="715"/>
      <c r="S4" s="714" t="s">
        <v>55</v>
      </c>
      <c r="T4" s="715"/>
    </row>
    <row r="5" spans="1:54" ht="57.75" customHeight="1" thickBot="1" x14ac:dyDescent="0.25">
      <c r="A5" s="314" t="s">
        <v>244</v>
      </c>
      <c r="B5" s="479" t="s">
        <v>47</v>
      </c>
      <c r="C5" s="489" t="s">
        <v>70</v>
      </c>
      <c r="D5" s="34" t="s">
        <v>79</v>
      </c>
      <c r="E5" s="45" t="s">
        <v>46</v>
      </c>
      <c r="F5" s="96" t="s">
        <v>2</v>
      </c>
      <c r="G5" s="483" t="s">
        <v>382</v>
      </c>
      <c r="H5" s="99" t="s">
        <v>3</v>
      </c>
      <c r="I5" s="68" t="s">
        <v>0</v>
      </c>
      <c r="J5" s="16" t="s">
        <v>5</v>
      </c>
      <c r="K5" s="16" t="s">
        <v>59</v>
      </c>
      <c r="L5" s="16" t="s">
        <v>60</v>
      </c>
      <c r="M5" s="579" t="s">
        <v>49</v>
      </c>
      <c r="N5" s="11" t="s">
        <v>50</v>
      </c>
      <c r="O5" s="580" t="s">
        <v>51</v>
      </c>
      <c r="P5" s="581" t="s">
        <v>48</v>
      </c>
      <c r="Q5" s="582" t="s">
        <v>53</v>
      </c>
      <c r="R5" s="595" t="s">
        <v>54</v>
      </c>
      <c r="S5" s="12" t="s">
        <v>56</v>
      </c>
      <c r="T5" s="13" t="s">
        <v>57</v>
      </c>
      <c r="U5" s="308" t="s">
        <v>243</v>
      </c>
      <c r="V5" s="3"/>
    </row>
    <row r="6" spans="1:54" ht="14.25" customHeight="1" x14ac:dyDescent="0.2">
      <c r="A6" s="312"/>
      <c r="B6" s="95" t="s">
        <v>246</v>
      </c>
      <c r="C6" s="93" t="s">
        <v>247</v>
      </c>
      <c r="D6" s="385"/>
      <c r="E6" s="386" t="s">
        <v>477</v>
      </c>
      <c r="F6" s="387" t="s">
        <v>148</v>
      </c>
      <c r="G6" s="123" t="s">
        <v>115</v>
      </c>
      <c r="H6" s="388" t="s">
        <v>191</v>
      </c>
      <c r="I6" s="389"/>
      <c r="J6" s="390">
        <v>1</v>
      </c>
      <c r="K6" s="390"/>
      <c r="L6" s="390"/>
      <c r="M6" s="391">
        <v>1</v>
      </c>
      <c r="N6" s="392"/>
      <c r="O6" s="392"/>
      <c r="P6" s="392"/>
      <c r="Q6" s="392"/>
      <c r="R6" s="393"/>
      <c r="S6" s="394" t="s">
        <v>101</v>
      </c>
      <c r="T6" s="147" t="s">
        <v>224</v>
      </c>
      <c r="U6" s="309"/>
    </row>
    <row r="7" spans="1:54" ht="15" customHeight="1" x14ac:dyDescent="0.2">
      <c r="A7" s="313"/>
      <c r="B7" s="41" t="s">
        <v>125</v>
      </c>
      <c r="C7" s="40" t="s">
        <v>168</v>
      </c>
      <c r="D7" s="326"/>
      <c r="E7" s="83" t="s">
        <v>478</v>
      </c>
      <c r="F7" s="107" t="s">
        <v>149</v>
      </c>
      <c r="G7" s="120" t="s">
        <v>127</v>
      </c>
      <c r="H7" s="107" t="s">
        <v>194</v>
      </c>
      <c r="I7" s="46"/>
      <c r="J7" s="23">
        <v>1</v>
      </c>
      <c r="K7" s="23"/>
      <c r="L7" s="23"/>
      <c r="M7" s="20">
        <v>1</v>
      </c>
      <c r="N7" s="24"/>
      <c r="O7" s="24"/>
      <c r="P7" s="24"/>
      <c r="Q7" s="24"/>
      <c r="R7" s="21"/>
      <c r="S7" s="15" t="s">
        <v>101</v>
      </c>
      <c r="T7" s="142" t="s">
        <v>224</v>
      </c>
      <c r="U7" s="310"/>
    </row>
    <row r="8" spans="1:54" ht="15" customHeight="1" x14ac:dyDescent="0.2">
      <c r="A8" s="313"/>
      <c r="B8" s="92" t="s">
        <v>251</v>
      </c>
      <c r="C8" s="93" t="s">
        <v>92</v>
      </c>
      <c r="D8" s="326"/>
      <c r="E8" s="83" t="s">
        <v>479</v>
      </c>
      <c r="F8" s="107" t="s">
        <v>195</v>
      </c>
      <c r="G8" s="123" t="s">
        <v>116</v>
      </c>
      <c r="H8" s="107" t="s">
        <v>196</v>
      </c>
      <c r="I8" s="46"/>
      <c r="J8" s="23">
        <v>1</v>
      </c>
      <c r="K8" s="23"/>
      <c r="L8" s="23"/>
      <c r="M8" s="20">
        <v>1</v>
      </c>
      <c r="N8" s="24"/>
      <c r="O8" s="24"/>
      <c r="P8" s="24"/>
      <c r="Q8" s="24"/>
      <c r="R8" s="21"/>
      <c r="S8" s="15" t="s">
        <v>101</v>
      </c>
      <c r="T8" s="142" t="s">
        <v>224</v>
      </c>
      <c r="U8" s="310"/>
    </row>
    <row r="9" spans="1:54" ht="15" customHeight="1" x14ac:dyDescent="0.2">
      <c r="A9" s="312"/>
      <c r="B9" s="130" t="s">
        <v>250</v>
      </c>
      <c r="C9" s="40" t="s">
        <v>93</v>
      </c>
      <c r="D9" s="72"/>
      <c r="E9" s="83" t="s">
        <v>480</v>
      </c>
      <c r="F9" s="100"/>
      <c r="G9" s="120" t="s">
        <v>117</v>
      </c>
      <c r="H9" s="100"/>
      <c r="I9" s="46"/>
      <c r="J9" s="23">
        <v>1</v>
      </c>
      <c r="K9" s="23"/>
      <c r="L9" s="23"/>
      <c r="M9" s="20">
        <v>1</v>
      </c>
      <c r="N9" s="24"/>
      <c r="O9" s="24"/>
      <c r="P9" s="24"/>
      <c r="Q9" s="24"/>
      <c r="R9" s="21"/>
      <c r="S9" s="143" t="s">
        <v>101</v>
      </c>
      <c r="T9" s="142" t="s">
        <v>224</v>
      </c>
      <c r="U9" s="310"/>
    </row>
    <row r="10" spans="1:54" ht="15" customHeight="1" x14ac:dyDescent="0.2">
      <c r="A10" s="312"/>
      <c r="B10" s="131" t="s">
        <v>276</v>
      </c>
      <c r="C10" s="132" t="s">
        <v>292</v>
      </c>
      <c r="D10" s="75"/>
      <c r="E10" s="83" t="s">
        <v>481</v>
      </c>
      <c r="F10" s="108" t="s">
        <v>150</v>
      </c>
      <c r="G10" s="123" t="s">
        <v>293</v>
      </c>
      <c r="H10" s="108" t="s">
        <v>216</v>
      </c>
      <c r="I10" s="47"/>
      <c r="J10" s="25">
        <v>1</v>
      </c>
      <c r="K10" s="25"/>
      <c r="L10" s="25"/>
      <c r="M10" s="26">
        <v>1</v>
      </c>
      <c r="N10" s="27"/>
      <c r="O10" s="27"/>
      <c r="P10" s="27"/>
      <c r="Q10" s="27"/>
      <c r="R10" s="28"/>
      <c r="S10" s="144" t="s">
        <v>101</v>
      </c>
      <c r="T10" s="145" t="s">
        <v>224</v>
      </c>
      <c r="U10" s="310"/>
    </row>
    <row r="11" spans="1:54" ht="15" customHeight="1" x14ac:dyDescent="0.2">
      <c r="A11" s="140"/>
      <c r="B11" s="130" t="s">
        <v>126</v>
      </c>
      <c r="C11" s="200" t="s">
        <v>167</v>
      </c>
      <c r="D11" s="72"/>
      <c r="E11" s="83" t="s">
        <v>482</v>
      </c>
      <c r="F11" s="107" t="s">
        <v>151</v>
      </c>
      <c r="G11" s="120" t="s">
        <v>128</v>
      </c>
      <c r="H11" s="107" t="s">
        <v>217</v>
      </c>
      <c r="I11" s="46"/>
      <c r="J11" s="23">
        <v>1</v>
      </c>
      <c r="K11" s="23"/>
      <c r="L11" s="23"/>
      <c r="M11" s="20">
        <v>1</v>
      </c>
      <c r="N11" s="24"/>
      <c r="O11" s="24"/>
      <c r="P11" s="24"/>
      <c r="Q11" s="24"/>
      <c r="R11" s="21"/>
      <c r="S11" s="143" t="s">
        <v>101</v>
      </c>
      <c r="T11" s="142" t="s">
        <v>224</v>
      </c>
      <c r="U11" s="310"/>
    </row>
    <row r="12" spans="1:54" ht="15" customHeight="1" x14ac:dyDescent="0.2">
      <c r="A12" s="312"/>
      <c r="B12" s="131" t="s">
        <v>67</v>
      </c>
      <c r="C12" s="132" t="s">
        <v>67</v>
      </c>
      <c r="D12" s="73"/>
      <c r="E12" s="259" t="s">
        <v>483</v>
      </c>
      <c r="F12" s="288" t="s">
        <v>149</v>
      </c>
      <c r="G12" s="121"/>
      <c r="H12" s="288" t="s">
        <v>194</v>
      </c>
      <c r="I12" s="300"/>
      <c r="J12" s="267"/>
      <c r="K12" s="267"/>
      <c r="L12" s="267"/>
      <c r="M12" s="268">
        <v>1</v>
      </c>
      <c r="N12" s="269"/>
      <c r="O12" s="269"/>
      <c r="P12" s="269"/>
      <c r="Q12" s="269"/>
      <c r="R12" s="270"/>
      <c r="S12" s="148"/>
      <c r="T12" s="149"/>
      <c r="U12" s="310"/>
    </row>
    <row r="13" spans="1:54" ht="15" customHeight="1" thickBot="1" x14ac:dyDescent="0.25">
      <c r="A13" s="312"/>
      <c r="B13" s="230" t="s">
        <v>67</v>
      </c>
      <c r="C13" s="202" t="s">
        <v>67</v>
      </c>
      <c r="D13" s="48"/>
      <c r="E13" s="383" t="s">
        <v>484</v>
      </c>
      <c r="F13" s="327" t="s">
        <v>195</v>
      </c>
      <c r="G13" s="328"/>
      <c r="H13" s="329" t="s">
        <v>196</v>
      </c>
      <c r="I13" s="330"/>
      <c r="J13" s="331"/>
      <c r="K13" s="331"/>
      <c r="L13" s="331"/>
      <c r="M13" s="332">
        <v>1</v>
      </c>
      <c r="N13" s="333"/>
      <c r="O13" s="333"/>
      <c r="P13" s="333"/>
      <c r="Q13" s="333"/>
      <c r="R13" s="334"/>
      <c r="S13" s="335"/>
      <c r="T13" s="384"/>
      <c r="U13" s="310"/>
    </row>
    <row r="14" spans="1:54" ht="15" customHeight="1" x14ac:dyDescent="0.2">
      <c r="A14" s="312"/>
      <c r="B14" s="424" t="s">
        <v>383</v>
      </c>
      <c r="C14" s="425" t="s">
        <v>387</v>
      </c>
      <c r="D14" s="74"/>
      <c r="E14" s="86" t="s">
        <v>318</v>
      </c>
      <c r="F14" s="108" t="s">
        <v>153</v>
      </c>
      <c r="G14" s="450" t="s">
        <v>303</v>
      </c>
      <c r="H14" s="108" t="s">
        <v>197</v>
      </c>
      <c r="I14" s="47"/>
      <c r="J14" s="25">
        <v>1</v>
      </c>
      <c r="K14" s="25"/>
      <c r="L14" s="25"/>
      <c r="M14" s="26">
        <v>1</v>
      </c>
      <c r="N14" s="27"/>
      <c r="O14" s="27"/>
      <c r="P14" s="27"/>
      <c r="Q14" s="27"/>
      <c r="R14" s="28"/>
      <c r="S14" s="144" t="s">
        <v>101</v>
      </c>
      <c r="T14" s="145" t="s">
        <v>224</v>
      </c>
      <c r="U14" s="310"/>
    </row>
    <row r="15" spans="1:54" ht="15" customHeight="1" x14ac:dyDescent="0.2">
      <c r="A15" s="312"/>
      <c r="B15" s="130" t="s">
        <v>384</v>
      </c>
      <c r="C15" s="200" t="s">
        <v>388</v>
      </c>
      <c r="D15" s="72"/>
      <c r="E15" s="83" t="s">
        <v>319</v>
      </c>
      <c r="F15" s="112" t="s">
        <v>154</v>
      </c>
      <c r="G15" s="446" t="s">
        <v>303</v>
      </c>
      <c r="H15" s="107" t="s">
        <v>198</v>
      </c>
      <c r="I15" s="46"/>
      <c r="J15" s="23">
        <v>1</v>
      </c>
      <c r="K15" s="23"/>
      <c r="L15" s="23"/>
      <c r="M15" s="20">
        <v>1</v>
      </c>
      <c r="N15" s="24"/>
      <c r="O15" s="24"/>
      <c r="P15" s="24"/>
      <c r="Q15" s="24"/>
      <c r="R15" s="21"/>
      <c r="S15" s="141" t="s">
        <v>101</v>
      </c>
      <c r="T15" s="142" t="s">
        <v>224</v>
      </c>
      <c r="U15" s="31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</row>
    <row r="16" spans="1:54" s="420" customFormat="1" ht="15" customHeight="1" x14ac:dyDescent="0.2">
      <c r="A16" s="312"/>
      <c r="B16" s="130" t="s">
        <v>385</v>
      </c>
      <c r="C16" s="200" t="s">
        <v>389</v>
      </c>
      <c r="D16" s="74"/>
      <c r="E16" s="86" t="s">
        <v>320</v>
      </c>
      <c r="F16" s="108" t="s">
        <v>25</v>
      </c>
      <c r="G16" s="446" t="s">
        <v>303</v>
      </c>
      <c r="H16" s="108" t="s">
        <v>213</v>
      </c>
      <c r="I16" s="47"/>
      <c r="J16" s="25">
        <v>1</v>
      </c>
      <c r="K16" s="25"/>
      <c r="L16" s="25"/>
      <c r="M16" s="26">
        <v>1</v>
      </c>
      <c r="N16" s="27"/>
      <c r="O16" s="27"/>
      <c r="P16" s="27"/>
      <c r="Q16" s="27"/>
      <c r="R16" s="28"/>
      <c r="S16" s="144" t="s">
        <v>101</v>
      </c>
      <c r="T16" s="145" t="s">
        <v>224</v>
      </c>
      <c r="U16" s="31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</row>
    <row r="17" spans="1:21" ht="15" customHeight="1" x14ac:dyDescent="0.2">
      <c r="A17" s="312"/>
      <c r="B17" s="130" t="s">
        <v>386</v>
      </c>
      <c r="C17" s="200" t="s">
        <v>390</v>
      </c>
      <c r="D17" s="74"/>
      <c r="E17" s="86" t="s">
        <v>321</v>
      </c>
      <c r="F17" s="114" t="s">
        <v>155</v>
      </c>
      <c r="G17" s="446" t="s">
        <v>303</v>
      </c>
      <c r="H17" s="108" t="s">
        <v>192</v>
      </c>
      <c r="I17" s="47"/>
      <c r="J17" s="25">
        <v>1</v>
      </c>
      <c r="K17" s="25"/>
      <c r="L17" s="25"/>
      <c r="M17" s="26">
        <v>1</v>
      </c>
      <c r="N17" s="27"/>
      <c r="O17" s="27"/>
      <c r="P17" s="27"/>
      <c r="Q17" s="27"/>
      <c r="R17" s="28"/>
      <c r="S17" s="418" t="s">
        <v>101</v>
      </c>
      <c r="T17" s="145" t="s">
        <v>224</v>
      </c>
      <c r="U17" s="310"/>
    </row>
    <row r="18" spans="1:21" ht="15" customHeight="1" x14ac:dyDescent="0.2">
      <c r="A18" s="312"/>
      <c r="B18" s="130" t="s">
        <v>306</v>
      </c>
      <c r="C18" s="200" t="s">
        <v>310</v>
      </c>
      <c r="D18" s="72"/>
      <c r="E18" s="83" t="s">
        <v>322</v>
      </c>
      <c r="F18" s="112"/>
      <c r="G18" s="446" t="s">
        <v>303</v>
      </c>
      <c r="H18" s="107"/>
      <c r="I18" s="46"/>
      <c r="J18" s="23">
        <v>1</v>
      </c>
      <c r="K18" s="23"/>
      <c r="L18" s="23"/>
      <c r="M18" s="20">
        <v>1</v>
      </c>
      <c r="N18" s="24"/>
      <c r="O18" s="24"/>
      <c r="P18" s="24"/>
      <c r="Q18" s="24"/>
      <c r="R18" s="21"/>
      <c r="S18" s="141" t="s">
        <v>101</v>
      </c>
      <c r="T18" s="142" t="s">
        <v>224</v>
      </c>
      <c r="U18" s="310"/>
    </row>
    <row r="19" spans="1:21" ht="15" customHeight="1" x14ac:dyDescent="0.2">
      <c r="A19" s="312"/>
      <c r="B19" s="130" t="s">
        <v>307</v>
      </c>
      <c r="C19" s="200" t="s">
        <v>311</v>
      </c>
      <c r="D19" s="72"/>
      <c r="E19" s="415" t="s">
        <v>323</v>
      </c>
      <c r="F19" s="112" t="s">
        <v>152</v>
      </c>
      <c r="G19" s="446" t="s">
        <v>303</v>
      </c>
      <c r="H19" s="107" t="s">
        <v>215</v>
      </c>
      <c r="I19" s="46"/>
      <c r="J19" s="23">
        <v>1</v>
      </c>
      <c r="K19" s="23"/>
      <c r="L19" s="23"/>
      <c r="M19" s="20">
        <v>1</v>
      </c>
      <c r="N19" s="24"/>
      <c r="O19" s="24"/>
      <c r="P19" s="24"/>
      <c r="Q19" s="24"/>
      <c r="R19" s="21"/>
      <c r="S19" s="141" t="s">
        <v>101</v>
      </c>
      <c r="T19" s="142" t="s">
        <v>224</v>
      </c>
      <c r="U19" s="309"/>
    </row>
    <row r="20" spans="1:21" ht="15" customHeight="1" x14ac:dyDescent="0.2">
      <c r="A20" s="312"/>
      <c r="B20" s="130" t="s">
        <v>308</v>
      </c>
      <c r="C20" s="200" t="s">
        <v>312</v>
      </c>
      <c r="D20" s="74"/>
      <c r="E20" s="417" t="s">
        <v>324</v>
      </c>
      <c r="F20" s="108"/>
      <c r="G20" s="446" t="s">
        <v>303</v>
      </c>
      <c r="H20" s="108"/>
      <c r="I20" s="459"/>
      <c r="J20" s="25">
        <v>1</v>
      </c>
      <c r="K20" s="119"/>
      <c r="L20" s="25"/>
      <c r="M20" s="26">
        <v>1</v>
      </c>
      <c r="N20" s="27"/>
      <c r="O20" s="27"/>
      <c r="P20" s="27"/>
      <c r="Q20" s="27"/>
      <c r="R20" s="28"/>
      <c r="S20" s="144" t="s">
        <v>101</v>
      </c>
      <c r="T20" s="145" t="s">
        <v>224</v>
      </c>
      <c r="U20" s="309"/>
    </row>
    <row r="21" spans="1:21" ht="15" customHeight="1" thickBot="1" x14ac:dyDescent="0.25">
      <c r="A21" s="312"/>
      <c r="B21" s="230" t="s">
        <v>309</v>
      </c>
      <c r="C21" s="202" t="s">
        <v>305</v>
      </c>
      <c r="D21" s="74"/>
      <c r="E21" s="417" t="s">
        <v>325</v>
      </c>
      <c r="F21" s="108"/>
      <c r="G21" s="457" t="s">
        <v>303</v>
      </c>
      <c r="H21" s="108"/>
      <c r="I21" s="459"/>
      <c r="J21" s="25">
        <v>1</v>
      </c>
      <c r="K21" s="422"/>
      <c r="L21" s="25"/>
      <c r="M21" s="26">
        <v>1</v>
      </c>
      <c r="N21" s="27"/>
      <c r="O21" s="27"/>
      <c r="P21" s="27"/>
      <c r="Q21" s="27"/>
      <c r="R21" s="28"/>
      <c r="S21" s="144" t="s">
        <v>101</v>
      </c>
      <c r="T21" s="145" t="s">
        <v>224</v>
      </c>
      <c r="U21" s="309"/>
    </row>
    <row r="22" spans="1:21" ht="15" customHeight="1" x14ac:dyDescent="0.2">
      <c r="A22" s="312"/>
      <c r="B22" s="424" t="s">
        <v>67</v>
      </c>
      <c r="C22" s="425" t="s">
        <v>67</v>
      </c>
      <c r="D22" s="36"/>
      <c r="E22" s="453" t="s">
        <v>260</v>
      </c>
      <c r="F22" s="427"/>
      <c r="G22" s="450"/>
      <c r="H22" s="449"/>
      <c r="I22" s="454"/>
      <c r="J22" s="429"/>
      <c r="K22" s="455"/>
      <c r="L22" s="429"/>
      <c r="M22" s="18">
        <v>1</v>
      </c>
      <c r="N22" s="22"/>
      <c r="O22" s="22"/>
      <c r="P22" s="22"/>
      <c r="Q22" s="22"/>
      <c r="R22" s="19"/>
      <c r="S22" s="452"/>
      <c r="T22" s="451"/>
      <c r="U22" s="309"/>
    </row>
    <row r="23" spans="1:21" ht="15" customHeight="1" x14ac:dyDescent="0.2">
      <c r="A23" s="312"/>
      <c r="B23" s="131" t="s">
        <v>67</v>
      </c>
      <c r="C23" s="132" t="s">
        <v>67</v>
      </c>
      <c r="D23" s="72"/>
      <c r="E23" s="415" t="s">
        <v>261</v>
      </c>
      <c r="F23" s="206"/>
      <c r="G23" s="446"/>
      <c r="H23" s="445"/>
      <c r="I23" s="447"/>
      <c r="J23" s="119"/>
      <c r="K23" s="365"/>
      <c r="L23" s="119"/>
      <c r="M23" s="20">
        <v>1</v>
      </c>
      <c r="N23" s="24"/>
      <c r="O23" s="24"/>
      <c r="P23" s="24"/>
      <c r="Q23" s="24"/>
      <c r="R23" s="21"/>
      <c r="S23" s="143"/>
      <c r="T23" s="142"/>
      <c r="U23" s="309"/>
    </row>
    <row r="24" spans="1:21" ht="15" customHeight="1" x14ac:dyDescent="0.2">
      <c r="A24" s="312"/>
      <c r="B24" s="131" t="s">
        <v>67</v>
      </c>
      <c r="C24" s="132" t="s">
        <v>67</v>
      </c>
      <c r="D24" s="72"/>
      <c r="E24" s="415" t="s">
        <v>262</v>
      </c>
      <c r="F24" s="206"/>
      <c r="G24" s="446"/>
      <c r="H24" s="445"/>
      <c r="I24" s="447"/>
      <c r="J24" s="119"/>
      <c r="K24" s="365"/>
      <c r="L24" s="119"/>
      <c r="M24" s="20">
        <v>1</v>
      </c>
      <c r="N24" s="24"/>
      <c r="O24" s="24"/>
      <c r="P24" s="24"/>
      <c r="Q24" s="24"/>
      <c r="R24" s="21"/>
      <c r="S24" s="143"/>
      <c r="T24" s="142"/>
      <c r="U24" s="309"/>
    </row>
    <row r="25" spans="1:21" ht="15" customHeight="1" x14ac:dyDescent="0.2">
      <c r="A25" s="312"/>
      <c r="B25" s="131" t="s">
        <v>67</v>
      </c>
      <c r="C25" s="132" t="s">
        <v>67</v>
      </c>
      <c r="D25" s="72"/>
      <c r="E25" s="415" t="s">
        <v>263</v>
      </c>
      <c r="F25" s="206"/>
      <c r="G25" s="446"/>
      <c r="H25" s="445"/>
      <c r="I25" s="447"/>
      <c r="J25" s="119"/>
      <c r="K25" s="365"/>
      <c r="L25" s="119"/>
      <c r="M25" s="20">
        <v>1</v>
      </c>
      <c r="N25" s="24"/>
      <c r="O25" s="24"/>
      <c r="P25" s="24"/>
      <c r="Q25" s="24"/>
      <c r="R25" s="21"/>
      <c r="S25" s="143"/>
      <c r="T25" s="142"/>
      <c r="U25" s="309"/>
    </row>
    <row r="26" spans="1:21" ht="15" customHeight="1" x14ac:dyDescent="0.2">
      <c r="A26" s="312"/>
      <c r="B26" s="131" t="s">
        <v>67</v>
      </c>
      <c r="C26" s="132" t="s">
        <v>67</v>
      </c>
      <c r="D26" s="72"/>
      <c r="E26" s="415" t="s">
        <v>264</v>
      </c>
      <c r="F26" s="206"/>
      <c r="G26" s="446"/>
      <c r="H26" s="445"/>
      <c r="I26" s="447"/>
      <c r="J26" s="23"/>
      <c r="K26" s="119"/>
      <c r="L26" s="448"/>
      <c r="M26" s="204">
        <v>1</v>
      </c>
      <c r="N26" s="24"/>
      <c r="O26" s="24"/>
      <c r="P26" s="24"/>
      <c r="Q26" s="24"/>
      <c r="R26" s="326"/>
      <c r="S26" s="141"/>
      <c r="T26" s="142"/>
      <c r="U26" s="309"/>
    </row>
    <row r="27" spans="1:21" ht="15" customHeight="1" x14ac:dyDescent="0.2">
      <c r="A27" s="312"/>
      <c r="B27" s="131" t="s">
        <v>67</v>
      </c>
      <c r="C27" s="132" t="s">
        <v>67</v>
      </c>
      <c r="D27" s="72"/>
      <c r="E27" s="415" t="s">
        <v>265</v>
      </c>
      <c r="F27" s="206"/>
      <c r="G27" s="446"/>
      <c r="H27" s="445"/>
      <c r="I27" s="447"/>
      <c r="J27" s="23"/>
      <c r="K27" s="119"/>
      <c r="L27" s="448"/>
      <c r="M27" s="204">
        <v>1</v>
      </c>
      <c r="N27" s="24"/>
      <c r="O27" s="24"/>
      <c r="P27" s="24"/>
      <c r="Q27" s="24"/>
      <c r="R27" s="326"/>
      <c r="S27" s="141"/>
      <c r="T27" s="142"/>
      <c r="U27" s="309"/>
    </row>
    <row r="28" spans="1:21" ht="15" customHeight="1" x14ac:dyDescent="0.2">
      <c r="A28" s="312"/>
      <c r="B28" s="131" t="s">
        <v>67</v>
      </c>
      <c r="C28" s="132" t="s">
        <v>67</v>
      </c>
      <c r="D28" s="72"/>
      <c r="E28" s="415" t="s">
        <v>266</v>
      </c>
      <c r="F28" s="206"/>
      <c r="G28" s="446"/>
      <c r="H28" s="445"/>
      <c r="I28" s="447"/>
      <c r="J28" s="23"/>
      <c r="K28" s="119"/>
      <c r="L28" s="448"/>
      <c r="M28" s="204">
        <v>1</v>
      </c>
      <c r="N28" s="24"/>
      <c r="O28" s="24"/>
      <c r="P28" s="24"/>
      <c r="Q28" s="24"/>
      <c r="R28" s="326"/>
      <c r="S28" s="141"/>
      <c r="T28" s="142"/>
      <c r="U28" s="309"/>
    </row>
    <row r="29" spans="1:21" ht="15" customHeight="1" thickBot="1" x14ac:dyDescent="0.25">
      <c r="A29" s="312"/>
      <c r="B29" s="230" t="s">
        <v>67</v>
      </c>
      <c r="C29" s="202" t="s">
        <v>67</v>
      </c>
      <c r="D29" s="39"/>
      <c r="E29" s="398" t="s">
        <v>267</v>
      </c>
      <c r="F29" s="110"/>
      <c r="G29" s="457"/>
      <c r="H29" s="110"/>
      <c r="I29" s="458"/>
      <c r="J29" s="79"/>
      <c r="K29" s="126"/>
      <c r="L29" s="456"/>
      <c r="M29" s="80">
        <v>1</v>
      </c>
      <c r="N29" s="81"/>
      <c r="O29" s="81"/>
      <c r="P29" s="81"/>
      <c r="Q29" s="81"/>
      <c r="R29" s="82"/>
      <c r="S29" s="229"/>
      <c r="T29" s="384"/>
      <c r="U29" s="309"/>
    </row>
    <row r="30" spans="1:21" ht="15" customHeight="1" x14ac:dyDescent="0.2">
      <c r="A30" s="312"/>
      <c r="B30" s="135" t="s">
        <v>80</v>
      </c>
      <c r="C30" s="136" t="s">
        <v>81</v>
      </c>
      <c r="D30" s="151"/>
      <c r="E30" s="152" t="s">
        <v>452</v>
      </c>
      <c r="F30" s="153" t="s">
        <v>156</v>
      </c>
      <c r="G30" s="252" t="s">
        <v>109</v>
      </c>
      <c r="H30" s="153" t="s">
        <v>201</v>
      </c>
      <c r="I30" s="155"/>
      <c r="J30" s="156">
        <v>1</v>
      </c>
      <c r="K30" s="156"/>
      <c r="L30" s="156"/>
      <c r="M30" s="157">
        <v>1</v>
      </c>
      <c r="N30" s="158"/>
      <c r="O30" s="158"/>
      <c r="P30" s="158"/>
      <c r="Q30" s="158"/>
      <c r="R30" s="159"/>
      <c r="S30" s="160" t="s">
        <v>101</v>
      </c>
      <c r="T30" s="177" t="s">
        <v>224</v>
      </c>
      <c r="U30" s="309"/>
    </row>
    <row r="31" spans="1:21" ht="15" customHeight="1" x14ac:dyDescent="0.2">
      <c r="A31" s="312"/>
      <c r="B31" s="133" t="s">
        <v>84</v>
      </c>
      <c r="C31" s="134" t="s">
        <v>85</v>
      </c>
      <c r="D31" s="162"/>
      <c r="E31" s="139" t="s">
        <v>453</v>
      </c>
      <c r="F31" s="163"/>
      <c r="G31" s="154" t="s">
        <v>111</v>
      </c>
      <c r="H31" s="163"/>
      <c r="I31" s="164"/>
      <c r="J31" s="165">
        <v>1</v>
      </c>
      <c r="K31" s="165"/>
      <c r="L31" s="165"/>
      <c r="M31" s="166">
        <v>1</v>
      </c>
      <c r="N31" s="167"/>
      <c r="O31" s="167"/>
      <c r="P31" s="167"/>
      <c r="Q31" s="167"/>
      <c r="R31" s="168"/>
      <c r="S31" s="169" t="s">
        <v>101</v>
      </c>
      <c r="T31" s="170" t="s">
        <v>224</v>
      </c>
      <c r="U31" s="309"/>
    </row>
    <row r="32" spans="1:21" ht="15" customHeight="1" x14ac:dyDescent="0.2">
      <c r="A32" s="312"/>
      <c r="B32" s="133" t="s">
        <v>82</v>
      </c>
      <c r="C32" s="134" t="s">
        <v>83</v>
      </c>
      <c r="D32" s="162"/>
      <c r="E32" s="139" t="s">
        <v>454</v>
      </c>
      <c r="F32" s="163"/>
      <c r="G32" s="154" t="s">
        <v>110</v>
      </c>
      <c r="H32" s="163"/>
      <c r="I32" s="164"/>
      <c r="J32" s="165">
        <v>1</v>
      </c>
      <c r="K32" s="165"/>
      <c r="L32" s="165"/>
      <c r="M32" s="166">
        <v>1</v>
      </c>
      <c r="N32" s="167"/>
      <c r="O32" s="167"/>
      <c r="P32" s="167"/>
      <c r="Q32" s="167"/>
      <c r="R32" s="168"/>
      <c r="S32" s="169" t="s">
        <v>101</v>
      </c>
      <c r="T32" s="170" t="s">
        <v>224</v>
      </c>
      <c r="U32" s="309"/>
    </row>
    <row r="33" spans="1:21" ht="15" customHeight="1" x14ac:dyDescent="0.2">
      <c r="A33" s="312"/>
      <c r="B33" s="133" t="s">
        <v>88</v>
      </c>
      <c r="C33" s="134" t="s">
        <v>89</v>
      </c>
      <c r="D33" s="138"/>
      <c r="E33" s="139" t="s">
        <v>455</v>
      </c>
      <c r="F33" s="163" t="s">
        <v>157</v>
      </c>
      <c r="G33" s="171" t="s">
        <v>113</v>
      </c>
      <c r="H33" s="163" t="s">
        <v>202</v>
      </c>
      <c r="I33" s="164"/>
      <c r="J33" s="172">
        <v>1</v>
      </c>
      <c r="K33" s="172"/>
      <c r="L33" s="172"/>
      <c r="M33" s="173">
        <v>1</v>
      </c>
      <c r="N33" s="174"/>
      <c r="O33" s="174"/>
      <c r="P33" s="174"/>
      <c r="Q33" s="174"/>
      <c r="R33" s="175"/>
      <c r="S33" s="169" t="s">
        <v>101</v>
      </c>
      <c r="T33" s="170" t="s">
        <v>224</v>
      </c>
      <c r="U33" s="309"/>
    </row>
    <row r="34" spans="1:21" ht="15" customHeight="1" x14ac:dyDescent="0.2">
      <c r="A34" s="312"/>
      <c r="B34" s="135" t="s">
        <v>86</v>
      </c>
      <c r="C34" s="136" t="s">
        <v>87</v>
      </c>
      <c r="D34" s="138"/>
      <c r="E34" s="139" t="s">
        <v>456</v>
      </c>
      <c r="F34" s="176" t="s">
        <v>158</v>
      </c>
      <c r="G34" s="154" t="s">
        <v>112</v>
      </c>
      <c r="H34" s="163" t="s">
        <v>203</v>
      </c>
      <c r="I34" s="164"/>
      <c r="J34" s="172">
        <v>1</v>
      </c>
      <c r="K34" s="172"/>
      <c r="L34" s="172"/>
      <c r="M34" s="173">
        <v>1</v>
      </c>
      <c r="N34" s="174"/>
      <c r="O34" s="174"/>
      <c r="P34" s="174"/>
      <c r="Q34" s="174"/>
      <c r="R34" s="175"/>
      <c r="S34" s="160" t="s">
        <v>101</v>
      </c>
      <c r="T34" s="177" t="s">
        <v>224</v>
      </c>
      <c r="U34" s="309"/>
    </row>
    <row r="35" spans="1:21" ht="15" customHeight="1" x14ac:dyDescent="0.2">
      <c r="A35" s="312"/>
      <c r="B35" s="133" t="s">
        <v>90</v>
      </c>
      <c r="C35" s="134" t="s">
        <v>91</v>
      </c>
      <c r="D35" s="138"/>
      <c r="E35" s="139" t="s">
        <v>457</v>
      </c>
      <c r="F35" s="163" t="s">
        <v>159</v>
      </c>
      <c r="G35" s="154" t="s">
        <v>114</v>
      </c>
      <c r="H35" s="163" t="s">
        <v>204</v>
      </c>
      <c r="I35" s="164"/>
      <c r="J35" s="172">
        <v>1</v>
      </c>
      <c r="K35" s="172"/>
      <c r="L35" s="172"/>
      <c r="M35" s="173">
        <v>1</v>
      </c>
      <c r="N35" s="174"/>
      <c r="O35" s="174"/>
      <c r="P35" s="174"/>
      <c r="Q35" s="174"/>
      <c r="R35" s="175"/>
      <c r="S35" s="169" t="s">
        <v>101</v>
      </c>
      <c r="T35" s="170" t="s">
        <v>224</v>
      </c>
      <c r="U35" s="309"/>
    </row>
    <row r="36" spans="1:21" ht="15" customHeight="1" x14ac:dyDescent="0.2">
      <c r="A36" s="313"/>
      <c r="B36" s="346" t="s">
        <v>277</v>
      </c>
      <c r="C36" s="347" t="s">
        <v>279</v>
      </c>
      <c r="D36" s="348"/>
      <c r="E36" s="338" t="s">
        <v>458</v>
      </c>
      <c r="F36" s="339" t="s">
        <v>26</v>
      </c>
      <c r="G36" s="171" t="s">
        <v>281</v>
      </c>
      <c r="H36" s="339" t="s">
        <v>214</v>
      </c>
      <c r="I36" s="340"/>
      <c r="J36" s="341">
        <v>1</v>
      </c>
      <c r="K36" s="341"/>
      <c r="L36" s="341"/>
      <c r="M36" s="342">
        <v>1</v>
      </c>
      <c r="N36" s="343"/>
      <c r="O36" s="343"/>
      <c r="P36" s="343"/>
      <c r="Q36" s="343"/>
      <c r="R36" s="344"/>
      <c r="S36" s="349" t="s">
        <v>101</v>
      </c>
      <c r="T36" s="345" t="s">
        <v>224</v>
      </c>
      <c r="U36" s="309"/>
    </row>
    <row r="37" spans="1:21" ht="15" customHeight="1" thickBot="1" x14ac:dyDescent="0.25">
      <c r="A37" s="313"/>
      <c r="B37" s="508" t="s">
        <v>278</v>
      </c>
      <c r="C37" s="509" t="s">
        <v>280</v>
      </c>
      <c r="D37" s="336"/>
      <c r="E37" s="317" t="s">
        <v>459</v>
      </c>
      <c r="F37" s="318" t="s">
        <v>26</v>
      </c>
      <c r="G37" s="319" t="s">
        <v>282</v>
      </c>
      <c r="H37" s="318" t="s">
        <v>214</v>
      </c>
      <c r="I37" s="320"/>
      <c r="J37" s="321">
        <v>1</v>
      </c>
      <c r="K37" s="321"/>
      <c r="L37" s="321"/>
      <c r="M37" s="322">
        <v>1</v>
      </c>
      <c r="N37" s="323"/>
      <c r="O37" s="323"/>
      <c r="P37" s="323"/>
      <c r="Q37" s="323"/>
      <c r="R37" s="324"/>
      <c r="S37" s="337" t="s">
        <v>101</v>
      </c>
      <c r="T37" s="325" t="s">
        <v>224</v>
      </c>
      <c r="U37" s="309"/>
    </row>
    <row r="38" spans="1:21" ht="15" customHeight="1" x14ac:dyDescent="0.2">
      <c r="A38" s="312"/>
      <c r="B38" s="419" t="s">
        <v>67</v>
      </c>
      <c r="C38" s="136" t="s">
        <v>67</v>
      </c>
      <c r="D38" s="151"/>
      <c r="E38" s="152" t="s">
        <v>460</v>
      </c>
      <c r="F38" s="153" t="s">
        <v>156</v>
      </c>
      <c r="G38" s="252"/>
      <c r="H38" s="153" t="s">
        <v>201</v>
      </c>
      <c r="I38" s="155"/>
      <c r="J38" s="156"/>
      <c r="K38" s="156"/>
      <c r="L38" s="156"/>
      <c r="M38" s="157">
        <v>1</v>
      </c>
      <c r="N38" s="158"/>
      <c r="O38" s="158"/>
      <c r="P38" s="158"/>
      <c r="Q38" s="158"/>
      <c r="R38" s="159"/>
      <c r="S38" s="160"/>
      <c r="T38" s="177"/>
      <c r="U38" s="309"/>
    </row>
    <row r="39" spans="1:21" ht="15" customHeight="1" x14ac:dyDescent="0.2">
      <c r="A39" s="312"/>
      <c r="B39" s="133" t="s">
        <v>67</v>
      </c>
      <c r="C39" s="134" t="s">
        <v>67</v>
      </c>
      <c r="D39" s="162"/>
      <c r="E39" s="139" t="s">
        <v>461</v>
      </c>
      <c r="F39" s="163"/>
      <c r="G39" s="154"/>
      <c r="H39" s="163"/>
      <c r="I39" s="164"/>
      <c r="J39" s="165"/>
      <c r="K39" s="165"/>
      <c r="L39" s="165"/>
      <c r="M39" s="166">
        <v>1</v>
      </c>
      <c r="N39" s="167"/>
      <c r="O39" s="167"/>
      <c r="P39" s="167"/>
      <c r="Q39" s="167"/>
      <c r="R39" s="168"/>
      <c r="S39" s="169"/>
      <c r="T39" s="170"/>
      <c r="U39" s="309"/>
    </row>
    <row r="40" spans="1:21" ht="15" customHeight="1" x14ac:dyDescent="0.2">
      <c r="A40" s="312"/>
      <c r="B40" s="133" t="s">
        <v>67</v>
      </c>
      <c r="C40" s="134" t="s">
        <v>67</v>
      </c>
      <c r="D40" s="162"/>
      <c r="E40" s="139" t="s">
        <v>462</v>
      </c>
      <c r="F40" s="163"/>
      <c r="G40" s="154"/>
      <c r="H40" s="163"/>
      <c r="I40" s="164"/>
      <c r="J40" s="165"/>
      <c r="K40" s="165"/>
      <c r="L40" s="165"/>
      <c r="M40" s="166">
        <v>1</v>
      </c>
      <c r="N40" s="167"/>
      <c r="O40" s="167"/>
      <c r="P40" s="167"/>
      <c r="Q40" s="167"/>
      <c r="R40" s="168"/>
      <c r="S40" s="169"/>
      <c r="T40" s="170"/>
      <c r="U40" s="309"/>
    </row>
    <row r="41" spans="1:21" ht="15" customHeight="1" x14ac:dyDescent="0.2">
      <c r="A41" s="312"/>
      <c r="B41" s="133" t="s">
        <v>67</v>
      </c>
      <c r="C41" s="134" t="s">
        <v>67</v>
      </c>
      <c r="D41" s="138"/>
      <c r="E41" s="139" t="s">
        <v>463</v>
      </c>
      <c r="F41" s="163" t="s">
        <v>157</v>
      </c>
      <c r="G41" s="171"/>
      <c r="H41" s="163" t="s">
        <v>202</v>
      </c>
      <c r="I41" s="164"/>
      <c r="J41" s="172"/>
      <c r="K41" s="172"/>
      <c r="L41" s="172"/>
      <c r="M41" s="173">
        <v>1</v>
      </c>
      <c r="N41" s="174"/>
      <c r="O41" s="174"/>
      <c r="P41" s="174"/>
      <c r="Q41" s="174"/>
      <c r="R41" s="175"/>
      <c r="S41" s="169"/>
      <c r="T41" s="170"/>
      <c r="U41" s="309"/>
    </row>
    <row r="42" spans="1:21" ht="15" customHeight="1" x14ac:dyDescent="0.2">
      <c r="A42" s="312"/>
      <c r="B42" s="135" t="s">
        <v>67</v>
      </c>
      <c r="C42" s="136" t="s">
        <v>67</v>
      </c>
      <c r="D42" s="138"/>
      <c r="E42" s="139" t="s">
        <v>464</v>
      </c>
      <c r="F42" s="176" t="s">
        <v>158</v>
      </c>
      <c r="G42" s="154"/>
      <c r="H42" s="163" t="s">
        <v>203</v>
      </c>
      <c r="I42" s="164"/>
      <c r="J42" s="172"/>
      <c r="K42" s="172"/>
      <c r="L42" s="172"/>
      <c r="M42" s="173">
        <v>1</v>
      </c>
      <c r="N42" s="174"/>
      <c r="O42" s="174"/>
      <c r="P42" s="174"/>
      <c r="Q42" s="174"/>
      <c r="R42" s="175"/>
      <c r="S42" s="160"/>
      <c r="T42" s="177"/>
      <c r="U42" s="309"/>
    </row>
    <row r="43" spans="1:21" ht="15" customHeight="1" x14ac:dyDescent="0.2">
      <c r="A43" s="312"/>
      <c r="B43" s="133" t="s">
        <v>67</v>
      </c>
      <c r="C43" s="134" t="s">
        <v>67</v>
      </c>
      <c r="D43" s="138"/>
      <c r="E43" s="139" t="s">
        <v>465</v>
      </c>
      <c r="F43" s="163" t="s">
        <v>159</v>
      </c>
      <c r="G43" s="154"/>
      <c r="H43" s="163" t="s">
        <v>204</v>
      </c>
      <c r="I43" s="164"/>
      <c r="J43" s="172"/>
      <c r="K43" s="172"/>
      <c r="L43" s="172"/>
      <c r="M43" s="173">
        <v>1</v>
      </c>
      <c r="N43" s="174"/>
      <c r="O43" s="174"/>
      <c r="P43" s="174"/>
      <c r="Q43" s="174"/>
      <c r="R43" s="175"/>
      <c r="S43" s="169"/>
      <c r="T43" s="170"/>
      <c r="U43" s="309"/>
    </row>
    <row r="44" spans="1:21" ht="15" customHeight="1" x14ac:dyDescent="0.2">
      <c r="A44" s="313"/>
      <c r="B44" s="346" t="s">
        <v>67</v>
      </c>
      <c r="C44" s="347" t="s">
        <v>67</v>
      </c>
      <c r="D44" s="348"/>
      <c r="E44" s="338" t="s">
        <v>466</v>
      </c>
      <c r="F44" s="339" t="s">
        <v>26</v>
      </c>
      <c r="G44" s="171"/>
      <c r="H44" s="339" t="s">
        <v>214</v>
      </c>
      <c r="I44" s="340"/>
      <c r="J44" s="341"/>
      <c r="K44" s="341"/>
      <c r="L44" s="341"/>
      <c r="M44" s="342">
        <v>1</v>
      </c>
      <c r="N44" s="343"/>
      <c r="O44" s="343"/>
      <c r="P44" s="343"/>
      <c r="Q44" s="343"/>
      <c r="R44" s="344"/>
      <c r="S44" s="349"/>
      <c r="T44" s="345"/>
      <c r="U44" s="309"/>
    </row>
    <row r="45" spans="1:21" ht="15" customHeight="1" thickBot="1" x14ac:dyDescent="0.25">
      <c r="A45" s="313"/>
      <c r="B45" s="250" t="s">
        <v>67</v>
      </c>
      <c r="C45" s="431" t="s">
        <v>67</v>
      </c>
      <c r="D45" s="432"/>
      <c r="E45" s="178" t="s">
        <v>467</v>
      </c>
      <c r="F45" s="179" t="s">
        <v>26</v>
      </c>
      <c r="G45" s="433"/>
      <c r="H45" s="179" t="s">
        <v>214</v>
      </c>
      <c r="I45" s="180"/>
      <c r="J45" s="181"/>
      <c r="K45" s="181"/>
      <c r="L45" s="181"/>
      <c r="M45" s="182">
        <v>1</v>
      </c>
      <c r="N45" s="183"/>
      <c r="O45" s="183"/>
      <c r="P45" s="183"/>
      <c r="Q45" s="183"/>
      <c r="R45" s="184"/>
      <c r="S45" s="434"/>
      <c r="T45" s="185"/>
      <c r="U45" s="309"/>
    </row>
    <row r="46" spans="1:21" ht="15" customHeight="1" thickTop="1" thickBot="1" x14ac:dyDescent="0.25">
      <c r="A46" s="312"/>
      <c r="B46" s="577"/>
      <c r="C46" s="58"/>
      <c r="D46" s="60"/>
      <c r="E46" s="84"/>
      <c r="F46" s="116"/>
      <c r="G46" s="116"/>
      <c r="H46" s="116"/>
      <c r="I46" s="59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467"/>
      <c r="U46" s="309"/>
    </row>
    <row r="47" spans="1:21" ht="13.5" thickTop="1" x14ac:dyDescent="0.2">
      <c r="A47" s="140"/>
      <c r="B47" s="55" t="s">
        <v>366</v>
      </c>
      <c r="C47" s="352" t="s">
        <v>359</v>
      </c>
      <c r="D47" s="353"/>
      <c r="E47" s="354" t="s">
        <v>283</v>
      </c>
      <c r="F47" s="355"/>
      <c r="G47" s="124" t="s">
        <v>118</v>
      </c>
      <c r="H47" s="356"/>
      <c r="I47" s="352"/>
      <c r="J47" s="357">
        <v>1</v>
      </c>
      <c r="K47" s="85"/>
      <c r="L47" s="85"/>
      <c r="M47" s="356"/>
      <c r="N47" s="352"/>
      <c r="O47" s="352"/>
      <c r="P47" s="352"/>
      <c r="Q47" s="358">
        <v>1</v>
      </c>
      <c r="R47" s="359"/>
      <c r="S47" s="360" t="s">
        <v>101</v>
      </c>
      <c r="T47" s="460" t="s">
        <v>224</v>
      </c>
      <c r="U47" s="309"/>
    </row>
    <row r="48" spans="1:21" x14ac:dyDescent="0.2">
      <c r="A48" s="140"/>
      <c r="B48" s="35" t="s">
        <v>367</v>
      </c>
      <c r="C48" s="369" t="s">
        <v>360</v>
      </c>
      <c r="D48" s="363"/>
      <c r="E48" s="364" t="s">
        <v>283</v>
      </c>
      <c r="F48" s="365"/>
      <c r="G48" s="119" t="s">
        <v>119</v>
      </c>
      <c r="H48" s="366"/>
      <c r="I48" s="4"/>
      <c r="J48" s="363">
        <v>1</v>
      </c>
      <c r="K48" s="57"/>
      <c r="L48" s="57"/>
      <c r="M48" s="366"/>
      <c r="N48" s="4"/>
      <c r="O48" s="4"/>
      <c r="P48" s="4"/>
      <c r="Q48" s="4">
        <v>1</v>
      </c>
      <c r="R48" s="367"/>
      <c r="S48" s="204" t="s">
        <v>101</v>
      </c>
      <c r="T48" s="461" t="s">
        <v>224</v>
      </c>
      <c r="U48" s="309"/>
    </row>
    <row r="49" spans="1:21" x14ac:dyDescent="0.2">
      <c r="A49" s="140"/>
      <c r="B49" s="35" t="s">
        <v>368</v>
      </c>
      <c r="C49" s="362" t="s">
        <v>363</v>
      </c>
      <c r="D49" s="363"/>
      <c r="E49" s="364" t="s">
        <v>283</v>
      </c>
      <c r="F49" s="365"/>
      <c r="G49" s="119" t="s">
        <v>120</v>
      </c>
      <c r="H49" s="366"/>
      <c r="I49" s="4"/>
      <c r="J49" s="363">
        <v>1</v>
      </c>
      <c r="K49" s="57"/>
      <c r="L49" s="57"/>
      <c r="M49" s="366"/>
      <c r="N49" s="4"/>
      <c r="O49" s="4"/>
      <c r="P49" s="4"/>
      <c r="Q49" s="4">
        <v>1</v>
      </c>
      <c r="R49" s="367"/>
      <c r="S49" s="204" t="s">
        <v>101</v>
      </c>
      <c r="T49" s="461" t="s">
        <v>224</v>
      </c>
      <c r="U49" s="309"/>
    </row>
    <row r="50" spans="1:21" x14ac:dyDescent="0.2">
      <c r="A50" s="493" t="s">
        <v>358</v>
      </c>
      <c r="B50" s="382" t="s">
        <v>369</v>
      </c>
      <c r="C50" s="436" t="s">
        <v>365</v>
      </c>
      <c r="D50" s="437"/>
      <c r="E50" s="438" t="s">
        <v>283</v>
      </c>
      <c r="F50" s="439"/>
      <c r="G50" s="118" t="s">
        <v>396</v>
      </c>
      <c r="H50" s="440"/>
      <c r="I50" s="440"/>
      <c r="J50" s="437">
        <v>1</v>
      </c>
      <c r="K50" s="441"/>
      <c r="L50" s="441"/>
      <c r="M50" s="440"/>
      <c r="N50" s="442"/>
      <c r="O50" s="442"/>
      <c r="P50" s="442"/>
      <c r="Q50" s="442">
        <v>1</v>
      </c>
      <c r="R50" s="443"/>
      <c r="S50" s="440" t="s">
        <v>101</v>
      </c>
      <c r="T50" s="462" t="s">
        <v>224</v>
      </c>
      <c r="U50" s="309"/>
    </row>
    <row r="51" spans="1:21" x14ac:dyDescent="0.2">
      <c r="A51" s="140"/>
      <c r="B51" s="382" t="s">
        <v>370</v>
      </c>
      <c r="C51" s="436" t="s">
        <v>361</v>
      </c>
      <c r="D51" s="437"/>
      <c r="E51" s="438" t="s">
        <v>283</v>
      </c>
      <c r="F51" s="439"/>
      <c r="G51" s="118" t="s">
        <v>303</v>
      </c>
      <c r="H51" s="440"/>
      <c r="I51" s="440"/>
      <c r="J51" s="437"/>
      <c r="K51" s="441"/>
      <c r="L51" s="441"/>
      <c r="M51" s="440"/>
      <c r="N51" s="442"/>
      <c r="O51" s="442"/>
      <c r="P51" s="442"/>
      <c r="Q51" s="442">
        <v>1</v>
      </c>
      <c r="R51" s="443"/>
      <c r="S51" s="440" t="s">
        <v>101</v>
      </c>
      <c r="T51" s="462" t="s">
        <v>224</v>
      </c>
      <c r="U51" s="309"/>
    </row>
    <row r="52" spans="1:21" x14ac:dyDescent="0.2">
      <c r="A52" s="140"/>
      <c r="B52" s="35" t="s">
        <v>371</v>
      </c>
      <c r="C52" s="436" t="s">
        <v>362</v>
      </c>
      <c r="D52" s="437"/>
      <c r="E52" s="438" t="s">
        <v>283</v>
      </c>
      <c r="F52" s="439"/>
      <c r="G52" s="118" t="s">
        <v>303</v>
      </c>
      <c r="H52" s="440"/>
      <c r="I52" s="440"/>
      <c r="J52" s="437"/>
      <c r="K52" s="441"/>
      <c r="L52" s="441"/>
      <c r="M52" s="440"/>
      <c r="N52" s="442"/>
      <c r="O52" s="442"/>
      <c r="P52" s="442"/>
      <c r="Q52" s="442">
        <v>1</v>
      </c>
      <c r="R52" s="443"/>
      <c r="S52" s="440" t="s">
        <v>101</v>
      </c>
      <c r="T52" s="462" t="s">
        <v>224</v>
      </c>
      <c r="U52" s="309"/>
    </row>
    <row r="53" spans="1:21" x14ac:dyDescent="0.2">
      <c r="A53" s="140"/>
      <c r="B53" s="35" t="s">
        <v>372</v>
      </c>
      <c r="C53" s="436" t="s">
        <v>364</v>
      </c>
      <c r="D53" s="437"/>
      <c r="E53" s="438" t="s">
        <v>283</v>
      </c>
      <c r="F53" s="439"/>
      <c r="G53" s="118" t="s">
        <v>303</v>
      </c>
      <c r="H53" s="440"/>
      <c r="I53" s="440"/>
      <c r="J53" s="437"/>
      <c r="K53" s="441"/>
      <c r="L53" s="441"/>
      <c r="M53" s="440"/>
      <c r="N53" s="442"/>
      <c r="O53" s="442"/>
      <c r="P53" s="442"/>
      <c r="Q53" s="442">
        <v>1</v>
      </c>
      <c r="R53" s="443"/>
      <c r="S53" s="440" t="s">
        <v>101</v>
      </c>
      <c r="T53" s="462" t="s">
        <v>224</v>
      </c>
      <c r="U53" s="309"/>
    </row>
    <row r="54" spans="1:21" x14ac:dyDescent="0.2">
      <c r="A54" s="140"/>
      <c r="B54" s="382" t="s">
        <v>328</v>
      </c>
      <c r="C54" s="436" t="s">
        <v>304</v>
      </c>
      <c r="D54" s="437"/>
      <c r="E54" s="438" t="s">
        <v>283</v>
      </c>
      <c r="F54" s="439"/>
      <c r="G54" s="118" t="s">
        <v>303</v>
      </c>
      <c r="H54" s="440"/>
      <c r="I54" s="440"/>
      <c r="J54" s="437">
        <v>1</v>
      </c>
      <c r="K54" s="441"/>
      <c r="L54" s="441"/>
      <c r="M54" s="440"/>
      <c r="N54" s="442"/>
      <c r="O54" s="442"/>
      <c r="P54" s="442"/>
      <c r="Q54" s="442">
        <v>1</v>
      </c>
      <c r="R54" s="443"/>
      <c r="S54" s="440" t="s">
        <v>101</v>
      </c>
      <c r="T54" s="462" t="s">
        <v>224</v>
      </c>
      <c r="U54" s="309"/>
    </row>
    <row r="55" spans="1:21" x14ac:dyDescent="0.2">
      <c r="A55" s="140"/>
      <c r="B55" s="490" t="s">
        <v>67</v>
      </c>
      <c r="C55" s="436" t="s">
        <v>67</v>
      </c>
      <c r="D55" s="437"/>
      <c r="E55" s="438" t="s">
        <v>283</v>
      </c>
      <c r="F55" s="439"/>
      <c r="G55" s="118"/>
      <c r="H55" s="440"/>
      <c r="I55" s="440"/>
      <c r="J55" s="437"/>
      <c r="K55" s="441"/>
      <c r="L55" s="441"/>
      <c r="M55" s="440"/>
      <c r="N55" s="442"/>
      <c r="O55" s="442"/>
      <c r="P55" s="442"/>
      <c r="Q55" s="442">
        <v>1</v>
      </c>
      <c r="R55" s="443"/>
      <c r="S55" s="440"/>
      <c r="T55" s="462"/>
      <c r="U55" s="309"/>
    </row>
    <row r="56" spans="1:21" x14ac:dyDescent="0.2">
      <c r="A56" s="140"/>
      <c r="B56" s="490" t="s">
        <v>67</v>
      </c>
      <c r="C56" s="436" t="s">
        <v>67</v>
      </c>
      <c r="D56" s="437"/>
      <c r="E56" s="438" t="s">
        <v>283</v>
      </c>
      <c r="F56" s="439"/>
      <c r="G56" s="118"/>
      <c r="H56" s="440"/>
      <c r="I56" s="440"/>
      <c r="J56" s="437"/>
      <c r="K56" s="441"/>
      <c r="L56" s="441"/>
      <c r="M56" s="440"/>
      <c r="N56" s="442"/>
      <c r="O56" s="442"/>
      <c r="P56" s="442"/>
      <c r="Q56" s="442">
        <v>1</v>
      </c>
      <c r="R56" s="443"/>
      <c r="S56" s="440"/>
      <c r="T56" s="462"/>
      <c r="U56" s="309"/>
    </row>
    <row r="57" spans="1:21" x14ac:dyDescent="0.2">
      <c r="A57" s="140"/>
      <c r="B57" s="490" t="s">
        <v>67</v>
      </c>
      <c r="C57" s="436" t="s">
        <v>67</v>
      </c>
      <c r="D57" s="437"/>
      <c r="E57" s="438" t="s">
        <v>283</v>
      </c>
      <c r="F57" s="439"/>
      <c r="G57" s="118"/>
      <c r="H57" s="440"/>
      <c r="I57" s="440"/>
      <c r="J57" s="437"/>
      <c r="K57" s="441"/>
      <c r="L57" s="441"/>
      <c r="M57" s="440"/>
      <c r="N57" s="442"/>
      <c r="O57" s="442"/>
      <c r="P57" s="442"/>
      <c r="Q57" s="442">
        <v>1</v>
      </c>
      <c r="R57" s="443"/>
      <c r="S57" s="440"/>
      <c r="T57" s="462"/>
      <c r="U57" s="309"/>
    </row>
    <row r="58" spans="1:21" ht="13.5" thickBot="1" x14ac:dyDescent="0.25">
      <c r="A58" s="140"/>
      <c r="B58" s="370" t="s">
        <v>67</v>
      </c>
      <c r="C58" s="371" t="s">
        <v>67</v>
      </c>
      <c r="D58" s="372"/>
      <c r="E58" s="373" t="s">
        <v>283</v>
      </c>
      <c r="F58" s="372"/>
      <c r="G58" s="374"/>
      <c r="H58" s="375"/>
      <c r="I58" s="370"/>
      <c r="J58" s="376"/>
      <c r="K58" s="377"/>
      <c r="L58" s="377"/>
      <c r="M58" s="375"/>
      <c r="N58" s="378"/>
      <c r="O58" s="378"/>
      <c r="P58" s="378"/>
      <c r="Q58" s="379">
        <v>1</v>
      </c>
      <c r="R58" s="380"/>
      <c r="S58" s="381"/>
      <c r="T58" s="463"/>
      <c r="U58" s="309"/>
    </row>
    <row r="59" spans="1:21" ht="15" customHeight="1" thickTop="1" thickBot="1" x14ac:dyDescent="0.25">
      <c r="A59" s="140"/>
      <c r="B59" s="465"/>
      <c r="C59" s="58"/>
      <c r="D59" s="60"/>
      <c r="E59" s="84"/>
      <c r="F59" s="116"/>
      <c r="G59" s="116"/>
      <c r="H59" s="116"/>
      <c r="I59" s="59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466"/>
      <c r="U59" s="309"/>
    </row>
    <row r="60" spans="1:21" ht="15" customHeight="1" thickTop="1" x14ac:dyDescent="0.2">
      <c r="A60" s="140"/>
      <c r="B60" s="55" t="s">
        <v>94</v>
      </c>
      <c r="C60" s="56" t="s">
        <v>345</v>
      </c>
      <c r="D60" s="76"/>
      <c r="E60" s="85" t="s">
        <v>420</v>
      </c>
      <c r="F60" s="115" t="s">
        <v>27</v>
      </c>
      <c r="G60" s="124" t="s">
        <v>303</v>
      </c>
      <c r="H60" s="115" t="s">
        <v>160</v>
      </c>
      <c r="I60" s="49"/>
      <c r="J60" s="50"/>
      <c r="K60" s="50"/>
      <c r="L60" s="50"/>
      <c r="M60" s="51"/>
      <c r="N60" s="52"/>
      <c r="O60" s="52">
        <v>1</v>
      </c>
      <c r="P60" s="52"/>
      <c r="Q60" s="52"/>
      <c r="R60" s="53"/>
      <c r="S60" s="228" t="s">
        <v>224</v>
      </c>
      <c r="T60" s="54" t="s">
        <v>405</v>
      </c>
      <c r="U60" s="309"/>
    </row>
    <row r="61" spans="1:21" ht="15" customHeight="1" x14ac:dyDescent="0.2">
      <c r="A61" s="312"/>
      <c r="B61" s="41" t="s">
        <v>95</v>
      </c>
      <c r="C61" s="40" t="s">
        <v>346</v>
      </c>
      <c r="D61" s="72"/>
      <c r="E61" s="83" t="s">
        <v>421</v>
      </c>
      <c r="F61" s="107" t="s">
        <v>28</v>
      </c>
      <c r="G61" s="120" t="s">
        <v>303</v>
      </c>
      <c r="H61" s="107" t="s">
        <v>199</v>
      </c>
      <c r="I61" s="46"/>
      <c r="J61" s="23"/>
      <c r="K61" s="23"/>
      <c r="L61" s="23"/>
      <c r="M61" s="20"/>
      <c r="N61" s="24"/>
      <c r="O61" s="24">
        <v>1</v>
      </c>
      <c r="P61" s="24"/>
      <c r="Q61" s="24"/>
      <c r="R61" s="21"/>
      <c r="S61" s="143" t="s">
        <v>224</v>
      </c>
      <c r="T61" s="7" t="s">
        <v>405</v>
      </c>
      <c r="U61" s="309"/>
    </row>
    <row r="62" spans="1:21" ht="15" customHeight="1" x14ac:dyDescent="0.2">
      <c r="A62" s="312"/>
      <c r="B62" s="361" t="s">
        <v>376</v>
      </c>
      <c r="C62" s="200" t="s">
        <v>375</v>
      </c>
      <c r="D62" s="72"/>
      <c r="E62" s="83" t="s">
        <v>422</v>
      </c>
      <c r="F62" s="107" t="s">
        <v>29</v>
      </c>
      <c r="G62" s="120" t="s">
        <v>303</v>
      </c>
      <c r="H62" s="107" t="s">
        <v>161</v>
      </c>
      <c r="I62" s="46"/>
      <c r="J62" s="23"/>
      <c r="K62" s="23"/>
      <c r="L62" s="23"/>
      <c r="M62" s="20"/>
      <c r="N62" s="24"/>
      <c r="O62" s="24">
        <v>1</v>
      </c>
      <c r="P62" s="24"/>
      <c r="Q62" s="24"/>
      <c r="R62" s="21"/>
      <c r="S62" s="143" t="s">
        <v>224</v>
      </c>
      <c r="T62" s="7" t="s">
        <v>405</v>
      </c>
      <c r="U62" s="309"/>
    </row>
    <row r="63" spans="1:21" ht="15" customHeight="1" x14ac:dyDescent="0.2">
      <c r="A63" s="312"/>
      <c r="B63" s="63" t="s">
        <v>97</v>
      </c>
      <c r="C63" s="40" t="s">
        <v>347</v>
      </c>
      <c r="D63" s="72"/>
      <c r="E63" s="83" t="s">
        <v>423</v>
      </c>
      <c r="F63" s="107" t="s">
        <v>30</v>
      </c>
      <c r="G63" s="120" t="s">
        <v>303</v>
      </c>
      <c r="H63" s="107" t="s">
        <v>162</v>
      </c>
      <c r="I63" s="46"/>
      <c r="J63" s="23"/>
      <c r="K63" s="23"/>
      <c r="L63" s="23"/>
      <c r="M63" s="20"/>
      <c r="N63" s="24"/>
      <c r="O63" s="24">
        <v>1</v>
      </c>
      <c r="P63" s="24"/>
      <c r="Q63" s="24"/>
      <c r="R63" s="21"/>
      <c r="S63" s="143" t="s">
        <v>224</v>
      </c>
      <c r="T63" s="7" t="s">
        <v>405</v>
      </c>
      <c r="U63" s="309"/>
    </row>
    <row r="64" spans="1:21" ht="15" customHeight="1" x14ac:dyDescent="0.2">
      <c r="A64" s="312"/>
      <c r="B64" s="63" t="s">
        <v>96</v>
      </c>
      <c r="C64" s="40" t="s">
        <v>348</v>
      </c>
      <c r="D64" s="72"/>
      <c r="E64" s="83" t="s">
        <v>424</v>
      </c>
      <c r="F64" s="107" t="s">
        <v>31</v>
      </c>
      <c r="G64" s="120" t="s">
        <v>303</v>
      </c>
      <c r="H64" s="107" t="s">
        <v>163</v>
      </c>
      <c r="I64" s="46"/>
      <c r="J64" s="23"/>
      <c r="K64" s="23"/>
      <c r="L64" s="23"/>
      <c r="M64" s="20"/>
      <c r="N64" s="24"/>
      <c r="O64" s="24">
        <v>1</v>
      </c>
      <c r="P64" s="24"/>
      <c r="Q64" s="24"/>
      <c r="R64" s="21"/>
      <c r="S64" s="143" t="s">
        <v>224</v>
      </c>
      <c r="T64" s="7" t="s">
        <v>405</v>
      </c>
      <c r="U64" s="309"/>
    </row>
    <row r="65" spans="1:30" ht="15" customHeight="1" x14ac:dyDescent="0.2">
      <c r="A65" s="312"/>
      <c r="B65" s="130" t="s">
        <v>374</v>
      </c>
      <c r="C65" s="200" t="s">
        <v>373</v>
      </c>
      <c r="D65" s="72"/>
      <c r="E65" s="83" t="s">
        <v>425</v>
      </c>
      <c r="F65" s="107" t="s">
        <v>32</v>
      </c>
      <c r="G65" s="120" t="s">
        <v>303</v>
      </c>
      <c r="H65" s="107" t="s">
        <v>164</v>
      </c>
      <c r="I65" s="46"/>
      <c r="J65" s="23"/>
      <c r="K65" s="23"/>
      <c r="L65" s="23"/>
      <c r="M65" s="20"/>
      <c r="N65" s="24"/>
      <c r="O65" s="24">
        <v>1</v>
      </c>
      <c r="P65" s="24"/>
      <c r="Q65" s="24"/>
      <c r="R65" s="21"/>
      <c r="S65" s="143" t="s">
        <v>224</v>
      </c>
      <c r="T65" s="7" t="s">
        <v>405</v>
      </c>
      <c r="U65" s="309"/>
    </row>
    <row r="66" spans="1:30" ht="15" customHeight="1" x14ac:dyDescent="0.2">
      <c r="A66" s="312"/>
      <c r="B66" s="41" t="s">
        <v>98</v>
      </c>
      <c r="C66" s="40" t="s">
        <v>349</v>
      </c>
      <c r="D66" s="72"/>
      <c r="E66" s="83" t="s">
        <v>426</v>
      </c>
      <c r="F66" s="101"/>
      <c r="G66" s="120" t="s">
        <v>303</v>
      </c>
      <c r="H66" s="125"/>
      <c r="I66" s="57"/>
      <c r="J66" s="23"/>
      <c r="K66" s="23"/>
      <c r="L66" s="23"/>
      <c r="M66" s="20"/>
      <c r="N66" s="24"/>
      <c r="O66" s="24">
        <v>1</v>
      </c>
      <c r="P66" s="24"/>
      <c r="Q66" s="24"/>
      <c r="R66" s="21"/>
      <c r="S66" s="143" t="s">
        <v>224</v>
      </c>
      <c r="T66" s="7" t="s">
        <v>405</v>
      </c>
      <c r="U66" s="309"/>
    </row>
    <row r="67" spans="1:30" ht="15" customHeight="1" thickBot="1" x14ac:dyDescent="0.25">
      <c r="A67" s="312"/>
      <c r="B67" s="220" t="s">
        <v>99</v>
      </c>
      <c r="C67" s="94" t="s">
        <v>350</v>
      </c>
      <c r="D67" s="39"/>
      <c r="E67" s="90" t="s">
        <v>427</v>
      </c>
      <c r="F67" s="110" t="s">
        <v>33</v>
      </c>
      <c r="G67" s="126" t="s">
        <v>303</v>
      </c>
      <c r="H67" s="127" t="s">
        <v>165</v>
      </c>
      <c r="I67" s="78"/>
      <c r="J67" s="79"/>
      <c r="K67" s="79"/>
      <c r="L67" s="79"/>
      <c r="M67" s="80"/>
      <c r="N67" s="81"/>
      <c r="O67" s="81">
        <v>1</v>
      </c>
      <c r="P67" s="81"/>
      <c r="Q67" s="81"/>
      <c r="R67" s="82"/>
      <c r="S67" s="229" t="s">
        <v>224</v>
      </c>
      <c r="T67" s="8" t="s">
        <v>405</v>
      </c>
      <c r="U67" s="310"/>
    </row>
    <row r="68" spans="1:30" ht="14.25" customHeight="1" x14ac:dyDescent="0.2">
      <c r="A68" s="312"/>
      <c r="B68" s="424" t="s">
        <v>377</v>
      </c>
      <c r="C68" s="522" t="s">
        <v>378</v>
      </c>
      <c r="D68" s="385"/>
      <c r="E68" s="386" t="s">
        <v>329</v>
      </c>
      <c r="F68" s="523"/>
      <c r="G68" s="524" t="s">
        <v>303</v>
      </c>
      <c r="H68" s="525"/>
      <c r="I68" s="524"/>
      <c r="J68" s="390"/>
      <c r="K68" s="390"/>
      <c r="L68" s="390"/>
      <c r="M68" s="391"/>
      <c r="N68" s="392"/>
      <c r="O68" s="392">
        <v>1</v>
      </c>
      <c r="P68" s="392"/>
      <c r="Q68" s="392"/>
      <c r="R68" s="393"/>
      <c r="S68" s="526" t="s">
        <v>224</v>
      </c>
      <c r="T68" s="147" t="s">
        <v>405</v>
      </c>
      <c r="U68" s="309"/>
    </row>
    <row r="69" spans="1:30" ht="15" customHeight="1" x14ac:dyDescent="0.2">
      <c r="A69" s="312"/>
      <c r="B69" s="196" t="s">
        <v>249</v>
      </c>
      <c r="C69" s="197" t="s">
        <v>351</v>
      </c>
      <c r="D69" s="210"/>
      <c r="E69" s="88" t="s">
        <v>330</v>
      </c>
      <c r="F69" s="128" t="s">
        <v>34</v>
      </c>
      <c r="G69" s="129" t="s">
        <v>303</v>
      </c>
      <c r="H69" s="128" t="s">
        <v>220</v>
      </c>
      <c r="I69" s="186"/>
      <c r="J69" s="118"/>
      <c r="K69" s="118"/>
      <c r="L69" s="118"/>
      <c r="M69" s="219"/>
      <c r="N69" s="64"/>
      <c r="O69" s="64">
        <v>1</v>
      </c>
      <c r="P69" s="64"/>
      <c r="Q69" s="64"/>
      <c r="R69" s="65"/>
      <c r="S69" s="232" t="s">
        <v>224</v>
      </c>
      <c r="T69" s="187" t="s">
        <v>405</v>
      </c>
      <c r="U69" s="309"/>
    </row>
    <row r="70" spans="1:30" ht="15" customHeight="1" x14ac:dyDescent="0.2">
      <c r="A70" s="312"/>
      <c r="B70" s="63" t="s">
        <v>294</v>
      </c>
      <c r="C70" s="40" t="s">
        <v>313</v>
      </c>
      <c r="D70" s="42"/>
      <c r="E70" s="83" t="s">
        <v>331</v>
      </c>
      <c r="F70" s="206" t="s">
        <v>35</v>
      </c>
      <c r="G70" s="208" t="s">
        <v>303</v>
      </c>
      <c r="H70" s="206" t="s">
        <v>206</v>
      </c>
      <c r="I70" s="201"/>
      <c r="J70" s="21"/>
      <c r="K70" s="119"/>
      <c r="L70" s="119"/>
      <c r="M70" s="204"/>
      <c r="N70" s="24"/>
      <c r="O70" s="24">
        <v>1</v>
      </c>
      <c r="P70" s="24"/>
      <c r="Q70" s="24"/>
      <c r="R70" s="21"/>
      <c r="S70" s="143" t="s">
        <v>224</v>
      </c>
      <c r="T70" s="7" t="s">
        <v>101</v>
      </c>
      <c r="U70" s="309"/>
    </row>
    <row r="71" spans="1:30" ht="15" customHeight="1" x14ac:dyDescent="0.2">
      <c r="A71" s="312"/>
      <c r="B71" s="63" t="s">
        <v>6</v>
      </c>
      <c r="C71" s="521" t="s">
        <v>352</v>
      </c>
      <c r="D71" s="42"/>
      <c r="E71" s="83" t="s">
        <v>332</v>
      </c>
      <c r="F71" s="206" t="s">
        <v>36</v>
      </c>
      <c r="G71" s="208" t="s">
        <v>303</v>
      </c>
      <c r="H71" s="206" t="s">
        <v>205</v>
      </c>
      <c r="I71" s="201"/>
      <c r="J71" s="21"/>
      <c r="K71" s="119"/>
      <c r="L71" s="119"/>
      <c r="M71" s="204"/>
      <c r="N71" s="24"/>
      <c r="O71" s="24">
        <v>1</v>
      </c>
      <c r="P71" s="24"/>
      <c r="Q71" s="24"/>
      <c r="R71" s="21"/>
      <c r="S71" s="143" t="s">
        <v>224</v>
      </c>
      <c r="T71" s="7" t="s">
        <v>405</v>
      </c>
      <c r="U71" s="309"/>
    </row>
    <row r="72" spans="1:30" ht="15" customHeight="1" x14ac:dyDescent="0.2">
      <c r="A72" s="312"/>
      <c r="B72" s="63" t="s">
        <v>7</v>
      </c>
      <c r="C72" s="521" t="s">
        <v>353</v>
      </c>
      <c r="D72" s="42"/>
      <c r="E72" s="86" t="s">
        <v>333</v>
      </c>
      <c r="F72" s="206" t="s">
        <v>37</v>
      </c>
      <c r="G72" s="208" t="s">
        <v>303</v>
      </c>
      <c r="H72" s="206" t="s">
        <v>209</v>
      </c>
      <c r="I72" s="201"/>
      <c r="J72" s="21"/>
      <c r="K72" s="119"/>
      <c r="L72" s="119"/>
      <c r="M72" s="204"/>
      <c r="N72" s="24"/>
      <c r="O72" s="24">
        <v>1</v>
      </c>
      <c r="P72" s="24"/>
      <c r="Q72" s="24"/>
      <c r="R72" s="21"/>
      <c r="S72" s="143" t="s">
        <v>224</v>
      </c>
      <c r="T72" s="7" t="s">
        <v>405</v>
      </c>
      <c r="U72" s="309"/>
    </row>
    <row r="73" spans="1:30" ht="15" customHeight="1" x14ac:dyDescent="0.2">
      <c r="A73" s="312"/>
      <c r="B73" s="63" t="s">
        <v>403</v>
      </c>
      <c r="C73" s="521" t="s">
        <v>404</v>
      </c>
      <c r="D73" s="42"/>
      <c r="E73" s="86" t="s">
        <v>334</v>
      </c>
      <c r="F73" s="206"/>
      <c r="G73" s="208" t="s">
        <v>303</v>
      </c>
      <c r="H73" s="206"/>
      <c r="I73" s="201"/>
      <c r="J73" s="21"/>
      <c r="K73" s="119"/>
      <c r="L73" s="119"/>
      <c r="M73" s="204"/>
      <c r="N73" s="24"/>
      <c r="O73" s="24">
        <v>1</v>
      </c>
      <c r="P73" s="24"/>
      <c r="Q73" s="24"/>
      <c r="R73" s="21"/>
      <c r="S73" s="143" t="s">
        <v>224</v>
      </c>
      <c r="T73" s="7" t="s">
        <v>405</v>
      </c>
      <c r="U73" s="309"/>
    </row>
    <row r="74" spans="1:30" ht="15" customHeight="1" x14ac:dyDescent="0.2">
      <c r="A74" s="312" t="s">
        <v>358</v>
      </c>
      <c r="B74" s="63" t="s">
        <v>284</v>
      </c>
      <c r="C74" s="40" t="s">
        <v>354</v>
      </c>
      <c r="D74" s="42"/>
      <c r="E74" s="83" t="s">
        <v>335</v>
      </c>
      <c r="F74" s="206" t="s">
        <v>38</v>
      </c>
      <c r="G74" s="208" t="s">
        <v>303</v>
      </c>
      <c r="H74" s="206" t="s">
        <v>208</v>
      </c>
      <c r="I74" s="201"/>
      <c r="J74" s="21"/>
      <c r="K74" s="119"/>
      <c r="L74" s="119"/>
      <c r="M74" s="204"/>
      <c r="N74" s="24"/>
      <c r="O74" s="24">
        <v>1</v>
      </c>
      <c r="P74" s="24"/>
      <c r="Q74" s="24"/>
      <c r="R74" s="21"/>
      <c r="S74" s="143" t="s">
        <v>224</v>
      </c>
      <c r="T74" s="7" t="s">
        <v>405</v>
      </c>
      <c r="U74" s="309"/>
    </row>
    <row r="75" spans="1:30" ht="15" customHeight="1" thickBot="1" x14ac:dyDescent="0.25">
      <c r="A75" s="312" t="s">
        <v>358</v>
      </c>
      <c r="B75" s="527" t="s">
        <v>285</v>
      </c>
      <c r="C75" s="528" t="s">
        <v>355</v>
      </c>
      <c r="D75" s="421"/>
      <c r="E75" s="90" t="s">
        <v>336</v>
      </c>
      <c r="F75" s="329" t="s">
        <v>39</v>
      </c>
      <c r="G75" s="328" t="s">
        <v>303</v>
      </c>
      <c r="H75" s="329" t="s">
        <v>210</v>
      </c>
      <c r="I75" s="330"/>
      <c r="J75" s="422"/>
      <c r="K75" s="422"/>
      <c r="L75" s="422"/>
      <c r="M75" s="423"/>
      <c r="N75" s="333"/>
      <c r="O75" s="333">
        <v>1</v>
      </c>
      <c r="P75" s="333"/>
      <c r="Q75" s="333"/>
      <c r="R75" s="334"/>
      <c r="S75" s="529" t="s">
        <v>224</v>
      </c>
      <c r="T75" s="435" t="s">
        <v>405</v>
      </c>
      <c r="U75" s="309"/>
    </row>
    <row r="76" spans="1:30" ht="15" customHeight="1" x14ac:dyDescent="0.2">
      <c r="A76" s="312" t="s">
        <v>358</v>
      </c>
      <c r="B76" s="530" t="s">
        <v>406</v>
      </c>
      <c r="C76" s="531" t="s">
        <v>407</v>
      </c>
      <c r="D76" s="532"/>
      <c r="E76" s="86" t="s">
        <v>337</v>
      </c>
      <c r="F76" s="533"/>
      <c r="G76" s="534" t="s">
        <v>303</v>
      </c>
      <c r="H76" s="533"/>
      <c r="I76" s="535"/>
      <c r="J76" s="536"/>
      <c r="K76" s="536"/>
      <c r="L76" s="536"/>
      <c r="M76" s="537"/>
      <c r="N76" s="538"/>
      <c r="O76" s="538">
        <v>1</v>
      </c>
      <c r="P76" s="538"/>
      <c r="Q76" s="538"/>
      <c r="R76" s="539"/>
      <c r="S76" s="452" t="s">
        <v>224</v>
      </c>
      <c r="T76" s="14" t="s">
        <v>405</v>
      </c>
      <c r="U76" s="309"/>
    </row>
    <row r="77" spans="1:30" ht="15" customHeight="1" x14ac:dyDescent="0.2">
      <c r="A77" s="312" t="s">
        <v>358</v>
      </c>
      <c r="B77" s="63" t="s">
        <v>314</v>
      </c>
      <c r="C77" s="40" t="s">
        <v>356</v>
      </c>
      <c r="D77" s="42"/>
      <c r="E77" s="86" t="s">
        <v>338</v>
      </c>
      <c r="F77" s="107" t="s">
        <v>40</v>
      </c>
      <c r="G77" s="120" t="s">
        <v>303</v>
      </c>
      <c r="H77" s="107" t="s">
        <v>211</v>
      </c>
      <c r="I77" s="46"/>
      <c r="J77" s="119"/>
      <c r="K77" s="119"/>
      <c r="L77" s="119"/>
      <c r="M77" s="204"/>
      <c r="N77" s="24"/>
      <c r="O77" s="24">
        <v>1</v>
      </c>
      <c r="P77" s="24"/>
      <c r="Q77" s="24"/>
      <c r="R77" s="21"/>
      <c r="S77" s="143" t="s">
        <v>224</v>
      </c>
      <c r="T77" s="7" t="s">
        <v>61</v>
      </c>
      <c r="U77" s="310"/>
    </row>
    <row r="78" spans="1:30" ht="15" customHeight="1" x14ac:dyDescent="0.2">
      <c r="A78" s="312" t="s">
        <v>358</v>
      </c>
      <c r="B78" s="131" t="s">
        <v>315</v>
      </c>
      <c r="C78" s="93" t="s">
        <v>357</v>
      </c>
      <c r="D78" s="43"/>
      <c r="E78" s="86" t="s">
        <v>339</v>
      </c>
      <c r="F78" s="212" t="s">
        <v>41</v>
      </c>
      <c r="G78" s="213" t="s">
        <v>303</v>
      </c>
      <c r="H78" s="212" t="s">
        <v>207</v>
      </c>
      <c r="I78" s="214"/>
      <c r="J78" s="28"/>
      <c r="K78" s="240"/>
      <c r="L78" s="240"/>
      <c r="M78" s="215"/>
      <c r="N78" s="27"/>
      <c r="O78" s="27">
        <v>1</v>
      </c>
      <c r="P78" s="27"/>
      <c r="Q78" s="27"/>
      <c r="R78" s="28"/>
      <c r="S78" s="144" t="s">
        <v>224</v>
      </c>
      <c r="T78" s="29" t="s">
        <v>61</v>
      </c>
      <c r="U78" s="309"/>
      <c r="V78" s="87"/>
      <c r="Y78" s="137"/>
      <c r="AD78" s="87"/>
    </row>
    <row r="79" spans="1:30" ht="15" customHeight="1" x14ac:dyDescent="0.2">
      <c r="A79" s="312"/>
      <c r="B79" s="233" t="s">
        <v>401</v>
      </c>
      <c r="C79" s="231" t="s">
        <v>326</v>
      </c>
      <c r="D79" s="210"/>
      <c r="E79" s="86" t="s">
        <v>340</v>
      </c>
      <c r="F79" s="216" t="s">
        <v>42</v>
      </c>
      <c r="G79" s="217" t="s">
        <v>303</v>
      </c>
      <c r="H79" s="216" t="s">
        <v>218</v>
      </c>
      <c r="I79" s="218"/>
      <c r="J79" s="65"/>
      <c r="K79" s="118"/>
      <c r="L79" s="118"/>
      <c r="M79" s="219"/>
      <c r="N79" s="64"/>
      <c r="O79" s="64">
        <v>1</v>
      </c>
      <c r="P79" s="64"/>
      <c r="Q79" s="64"/>
      <c r="R79" s="65"/>
      <c r="S79" s="232" t="s">
        <v>224</v>
      </c>
      <c r="T79" s="187" t="s">
        <v>61</v>
      </c>
      <c r="U79" s="309"/>
    </row>
    <row r="80" spans="1:30" ht="15" customHeight="1" x14ac:dyDescent="0.2">
      <c r="A80" s="312"/>
      <c r="B80" s="63" t="s">
        <v>402</v>
      </c>
      <c r="C80" s="40" t="s">
        <v>327</v>
      </c>
      <c r="D80" s="42"/>
      <c r="E80" s="86" t="s">
        <v>341</v>
      </c>
      <c r="F80" s="206" t="s">
        <v>43</v>
      </c>
      <c r="G80" s="208" t="s">
        <v>303</v>
      </c>
      <c r="H80" s="206" t="s">
        <v>219</v>
      </c>
      <c r="I80" s="201"/>
      <c r="J80" s="21"/>
      <c r="K80" s="119"/>
      <c r="L80" s="119"/>
      <c r="M80" s="204"/>
      <c r="N80" s="24"/>
      <c r="O80" s="24">
        <v>1</v>
      </c>
      <c r="P80" s="24"/>
      <c r="Q80" s="24"/>
      <c r="R80" s="21"/>
      <c r="S80" s="143" t="s">
        <v>224</v>
      </c>
      <c r="T80" s="7" t="s">
        <v>61</v>
      </c>
      <c r="U80" s="309"/>
      <c r="W80" s="60"/>
    </row>
    <row r="81" spans="1:23" ht="15" customHeight="1" x14ac:dyDescent="0.2">
      <c r="A81" s="312"/>
      <c r="B81" s="63" t="s">
        <v>383</v>
      </c>
      <c r="C81" s="40" t="s">
        <v>397</v>
      </c>
      <c r="D81" s="42"/>
      <c r="E81" s="86" t="s">
        <v>342</v>
      </c>
      <c r="F81" s="206"/>
      <c r="G81" s="208" t="s">
        <v>303</v>
      </c>
      <c r="H81" s="206"/>
      <c r="I81" s="201"/>
      <c r="J81" s="21"/>
      <c r="K81" s="119"/>
      <c r="L81" s="119"/>
      <c r="M81" s="204"/>
      <c r="N81" s="24"/>
      <c r="O81" s="24">
        <v>1</v>
      </c>
      <c r="P81" s="24"/>
      <c r="Q81" s="24"/>
      <c r="R81" s="21"/>
      <c r="S81" s="143" t="s">
        <v>224</v>
      </c>
      <c r="T81" s="7" t="s">
        <v>61</v>
      </c>
      <c r="U81" s="309"/>
      <c r="W81" s="60"/>
    </row>
    <row r="82" spans="1:23" ht="15" customHeight="1" x14ac:dyDescent="0.2">
      <c r="A82" s="312"/>
      <c r="B82" s="130" t="s">
        <v>384</v>
      </c>
      <c r="C82" s="132" t="s">
        <v>398</v>
      </c>
      <c r="D82" s="42"/>
      <c r="E82" s="86" t="s">
        <v>343</v>
      </c>
      <c r="F82" s="206"/>
      <c r="G82" s="208" t="s">
        <v>303</v>
      </c>
      <c r="H82" s="206"/>
      <c r="I82" s="201"/>
      <c r="J82" s="21"/>
      <c r="K82" s="119"/>
      <c r="L82" s="119"/>
      <c r="M82" s="204"/>
      <c r="N82" s="24"/>
      <c r="O82" s="24">
        <v>1</v>
      </c>
      <c r="P82" s="24"/>
      <c r="Q82" s="24"/>
      <c r="R82" s="21"/>
      <c r="S82" s="143" t="s">
        <v>224</v>
      </c>
      <c r="T82" s="7" t="s">
        <v>61</v>
      </c>
      <c r="U82" s="309"/>
      <c r="W82" s="60"/>
    </row>
    <row r="83" spans="1:23" ht="15" customHeight="1" thickBot="1" x14ac:dyDescent="0.25">
      <c r="A83" s="312"/>
      <c r="B83" s="230" t="s">
        <v>385</v>
      </c>
      <c r="C83" s="416" t="s">
        <v>399</v>
      </c>
      <c r="D83" s="211"/>
      <c r="E83" s="86" t="s">
        <v>344</v>
      </c>
      <c r="F83" s="207"/>
      <c r="G83" s="209" t="s">
        <v>303</v>
      </c>
      <c r="H83" s="207"/>
      <c r="I83" s="203"/>
      <c r="J83" s="82"/>
      <c r="K83" s="126"/>
      <c r="L83" s="126"/>
      <c r="M83" s="205"/>
      <c r="N83" s="81"/>
      <c r="O83" s="81">
        <v>1</v>
      </c>
      <c r="P83" s="81"/>
      <c r="Q83" s="81"/>
      <c r="R83" s="82"/>
      <c r="S83" s="229" t="s">
        <v>224</v>
      </c>
      <c r="T83" s="8" t="s">
        <v>61</v>
      </c>
      <c r="U83" s="309"/>
      <c r="W83" s="60"/>
    </row>
    <row r="84" spans="1:23" ht="15" customHeight="1" x14ac:dyDescent="0.2">
      <c r="A84" s="312"/>
      <c r="B84" s="424" t="s">
        <v>386</v>
      </c>
      <c r="C84" s="425" t="s">
        <v>400</v>
      </c>
      <c r="D84" s="426"/>
      <c r="E84" s="235" t="s">
        <v>268</v>
      </c>
      <c r="F84" s="427"/>
      <c r="G84" s="540" t="s">
        <v>303</v>
      </c>
      <c r="H84" s="427"/>
      <c r="I84" s="428"/>
      <c r="J84" s="19"/>
      <c r="K84" s="429"/>
      <c r="L84" s="429"/>
      <c r="M84" s="430"/>
      <c r="N84" s="22"/>
      <c r="O84" s="22">
        <v>1</v>
      </c>
      <c r="P84" s="22"/>
      <c r="Q84" s="22"/>
      <c r="R84" s="19"/>
      <c r="S84" s="452" t="s">
        <v>224</v>
      </c>
      <c r="T84" s="14" t="s">
        <v>61</v>
      </c>
      <c r="U84" s="309"/>
      <c r="W84" s="60"/>
    </row>
    <row r="85" spans="1:23" ht="15" customHeight="1" x14ac:dyDescent="0.2">
      <c r="A85" s="312"/>
      <c r="B85" s="130" t="s">
        <v>67</v>
      </c>
      <c r="C85" s="200" t="s">
        <v>67</v>
      </c>
      <c r="D85" s="42"/>
      <c r="E85" s="83" t="s">
        <v>269</v>
      </c>
      <c r="F85" s="206"/>
      <c r="G85" s="208"/>
      <c r="H85" s="206"/>
      <c r="I85" s="201"/>
      <c r="J85" s="21"/>
      <c r="K85" s="119"/>
      <c r="L85" s="119"/>
      <c r="M85" s="204"/>
      <c r="N85" s="24"/>
      <c r="O85" s="24">
        <v>1</v>
      </c>
      <c r="P85" s="24"/>
      <c r="Q85" s="24"/>
      <c r="R85" s="21"/>
      <c r="S85" s="143"/>
      <c r="T85" s="7"/>
      <c r="U85" s="309"/>
      <c r="W85" s="60"/>
    </row>
    <row r="86" spans="1:23" ht="15" customHeight="1" x14ac:dyDescent="0.2">
      <c r="A86" s="312"/>
      <c r="B86" s="131" t="s">
        <v>67</v>
      </c>
      <c r="C86" s="132" t="s">
        <v>67</v>
      </c>
      <c r="D86" s="43"/>
      <c r="E86" s="86" t="s">
        <v>270</v>
      </c>
      <c r="F86" s="212"/>
      <c r="G86" s="543"/>
      <c r="H86" s="212"/>
      <c r="I86" s="214"/>
      <c r="J86" s="28"/>
      <c r="K86" s="240"/>
      <c r="L86" s="240"/>
      <c r="M86" s="215"/>
      <c r="N86" s="27"/>
      <c r="O86" s="27">
        <v>1</v>
      </c>
      <c r="P86" s="27"/>
      <c r="Q86" s="27"/>
      <c r="R86" s="28"/>
      <c r="S86" s="418"/>
      <c r="T86" s="29"/>
      <c r="U86" s="309"/>
      <c r="W86" s="60"/>
    </row>
    <row r="87" spans="1:23" ht="15" customHeight="1" x14ac:dyDescent="0.2">
      <c r="A87" s="312"/>
      <c r="B87" s="130" t="s">
        <v>67</v>
      </c>
      <c r="C87" s="200" t="s">
        <v>67</v>
      </c>
      <c r="D87" s="42"/>
      <c r="E87" s="83" t="s">
        <v>271</v>
      </c>
      <c r="F87" s="206"/>
      <c r="G87" s="444"/>
      <c r="H87" s="206"/>
      <c r="I87" s="201"/>
      <c r="J87" s="21"/>
      <c r="K87" s="119"/>
      <c r="L87" s="119"/>
      <c r="M87" s="204"/>
      <c r="N87" s="24"/>
      <c r="O87" s="24">
        <v>1</v>
      </c>
      <c r="P87" s="24"/>
      <c r="Q87" s="24"/>
      <c r="R87" s="21"/>
      <c r="S87" s="141"/>
      <c r="T87" s="7"/>
      <c r="U87" s="309"/>
      <c r="W87" s="60"/>
    </row>
    <row r="88" spans="1:23" ht="15" customHeight="1" x14ac:dyDescent="0.2">
      <c r="A88" s="312"/>
      <c r="B88" s="130" t="s">
        <v>67</v>
      </c>
      <c r="C88" s="200" t="s">
        <v>67</v>
      </c>
      <c r="D88" s="72"/>
      <c r="E88" s="83" t="s">
        <v>272</v>
      </c>
      <c r="F88" s="206"/>
      <c r="G88" s="446"/>
      <c r="H88" s="445"/>
      <c r="I88" s="447"/>
      <c r="J88" s="23"/>
      <c r="K88" s="119"/>
      <c r="L88" s="448"/>
      <c r="M88" s="204"/>
      <c r="N88" s="24"/>
      <c r="O88" s="24">
        <v>1</v>
      </c>
      <c r="P88" s="24"/>
      <c r="Q88" s="24"/>
      <c r="R88" s="21"/>
      <c r="S88" s="143"/>
      <c r="T88" s="7"/>
      <c r="U88" s="309"/>
      <c r="W88" s="60"/>
    </row>
    <row r="89" spans="1:23" ht="15" customHeight="1" x14ac:dyDescent="0.2">
      <c r="A89" s="312"/>
      <c r="B89" s="130" t="s">
        <v>67</v>
      </c>
      <c r="C89" s="200" t="s">
        <v>67</v>
      </c>
      <c r="D89" s="72"/>
      <c r="E89" s="83" t="s">
        <v>273</v>
      </c>
      <c r="F89" s="206"/>
      <c r="G89" s="446"/>
      <c r="H89" s="445"/>
      <c r="I89" s="447"/>
      <c r="J89" s="23"/>
      <c r="K89" s="119"/>
      <c r="L89" s="448"/>
      <c r="M89" s="204"/>
      <c r="N89" s="24"/>
      <c r="O89" s="24">
        <v>1</v>
      </c>
      <c r="P89" s="24"/>
      <c r="Q89" s="24"/>
      <c r="R89" s="21"/>
      <c r="S89" s="143"/>
      <c r="T89" s="7"/>
      <c r="U89" s="309"/>
      <c r="W89" s="60"/>
    </row>
    <row r="90" spans="1:23" ht="15" customHeight="1" x14ac:dyDescent="0.2">
      <c r="A90" s="312"/>
      <c r="B90" s="130" t="s">
        <v>67</v>
      </c>
      <c r="C90" s="200" t="s">
        <v>67</v>
      </c>
      <c r="D90" s="72"/>
      <c r="E90" s="83" t="s">
        <v>274</v>
      </c>
      <c r="F90" s="206"/>
      <c r="G90" s="446"/>
      <c r="H90" s="445"/>
      <c r="I90" s="447"/>
      <c r="J90" s="23"/>
      <c r="K90" s="119"/>
      <c r="L90" s="448"/>
      <c r="M90" s="204"/>
      <c r="N90" s="24"/>
      <c r="O90" s="24">
        <v>1</v>
      </c>
      <c r="P90" s="24"/>
      <c r="Q90" s="24"/>
      <c r="R90" s="21"/>
      <c r="S90" s="143"/>
      <c r="T90" s="7"/>
      <c r="U90" s="309"/>
      <c r="W90" s="60"/>
    </row>
    <row r="91" spans="1:23" ht="15" customHeight="1" thickBot="1" x14ac:dyDescent="0.25">
      <c r="A91" s="312"/>
      <c r="B91" s="230" t="s">
        <v>67</v>
      </c>
      <c r="C91" s="202" t="s">
        <v>67</v>
      </c>
      <c r="D91" s="211"/>
      <c r="E91" s="90" t="s">
        <v>275</v>
      </c>
      <c r="F91" s="207"/>
      <c r="G91" s="413"/>
      <c r="H91" s="207"/>
      <c r="I91" s="203"/>
      <c r="J91" s="82"/>
      <c r="K91" s="126"/>
      <c r="L91" s="126"/>
      <c r="M91" s="205"/>
      <c r="N91" s="81"/>
      <c r="O91" s="81">
        <v>1</v>
      </c>
      <c r="P91" s="81"/>
      <c r="Q91" s="81"/>
      <c r="R91" s="541"/>
      <c r="S91" s="542"/>
      <c r="T91" s="8"/>
      <c r="U91" s="309"/>
      <c r="W91" s="60"/>
    </row>
    <row r="92" spans="1:23" ht="15" customHeight="1" x14ac:dyDescent="0.2">
      <c r="A92" s="312"/>
      <c r="B92" s="135" t="s">
        <v>67</v>
      </c>
      <c r="C92" s="136" t="s">
        <v>67</v>
      </c>
      <c r="D92" s="221"/>
      <c r="E92" s="152" t="s">
        <v>468</v>
      </c>
      <c r="F92" s="226"/>
      <c r="G92" s="252"/>
      <c r="H92" s="226"/>
      <c r="I92" s="227"/>
      <c r="J92" s="159"/>
      <c r="K92" s="242"/>
      <c r="L92" s="242"/>
      <c r="M92" s="224"/>
      <c r="N92" s="158"/>
      <c r="O92" s="158"/>
      <c r="P92" s="158">
        <v>1</v>
      </c>
      <c r="Q92" s="158"/>
      <c r="R92" s="255"/>
      <c r="S92" s="160"/>
      <c r="T92" s="177"/>
      <c r="U92" s="309"/>
      <c r="W92" s="60"/>
    </row>
    <row r="93" spans="1:23" ht="15" customHeight="1" x14ac:dyDescent="0.2">
      <c r="A93" s="312"/>
      <c r="B93" s="419" t="s">
        <v>410</v>
      </c>
      <c r="C93" s="507" t="s">
        <v>411</v>
      </c>
      <c r="D93" s="221"/>
      <c r="E93" s="152" t="s">
        <v>469</v>
      </c>
      <c r="F93" s="222" t="s">
        <v>44</v>
      </c>
      <c r="G93" s="544" t="s">
        <v>303</v>
      </c>
      <c r="H93" s="222" t="s">
        <v>200</v>
      </c>
      <c r="I93" s="223"/>
      <c r="J93" s="159"/>
      <c r="K93" s="242"/>
      <c r="L93" s="242"/>
      <c r="M93" s="224"/>
      <c r="N93" s="158"/>
      <c r="O93" s="158"/>
      <c r="P93" s="158">
        <v>1</v>
      </c>
      <c r="Q93" s="158"/>
      <c r="R93" s="159"/>
      <c r="S93" s="225" t="s">
        <v>224</v>
      </c>
      <c r="T93" s="177" t="s">
        <v>405</v>
      </c>
      <c r="U93" s="309"/>
    </row>
    <row r="94" spans="1:23" ht="15" customHeight="1" x14ac:dyDescent="0.2">
      <c r="A94" s="312"/>
      <c r="B94" s="133" t="s">
        <v>100</v>
      </c>
      <c r="C94" s="134" t="s">
        <v>379</v>
      </c>
      <c r="D94" s="236"/>
      <c r="E94" s="139" t="s">
        <v>470</v>
      </c>
      <c r="F94" s="237" t="s">
        <v>45</v>
      </c>
      <c r="G94" s="238" t="s">
        <v>303</v>
      </c>
      <c r="H94" s="237" t="s">
        <v>212</v>
      </c>
      <c r="I94" s="234"/>
      <c r="J94" s="175"/>
      <c r="K94" s="241"/>
      <c r="L94" s="241"/>
      <c r="M94" s="239"/>
      <c r="N94" s="174"/>
      <c r="O94" s="174"/>
      <c r="P94" s="174">
        <v>1</v>
      </c>
      <c r="Q94" s="174"/>
      <c r="R94" s="175"/>
      <c r="S94" s="243" t="s">
        <v>224</v>
      </c>
      <c r="T94" s="170" t="s">
        <v>405</v>
      </c>
      <c r="U94" s="309"/>
    </row>
    <row r="95" spans="1:23" ht="15" customHeight="1" thickBot="1" x14ac:dyDescent="0.25">
      <c r="A95" s="312"/>
      <c r="B95" s="402" t="s">
        <v>248</v>
      </c>
      <c r="C95" s="403" t="s">
        <v>380</v>
      </c>
      <c r="D95" s="404"/>
      <c r="E95" s="317" t="s">
        <v>471</v>
      </c>
      <c r="F95" s="405"/>
      <c r="G95" s="406" t="s">
        <v>303</v>
      </c>
      <c r="H95" s="405"/>
      <c r="I95" s="407"/>
      <c r="J95" s="324"/>
      <c r="K95" s="408"/>
      <c r="L95" s="409"/>
      <c r="M95" s="410"/>
      <c r="N95" s="323"/>
      <c r="O95" s="323"/>
      <c r="P95" s="323">
        <v>1</v>
      </c>
      <c r="Q95" s="323"/>
      <c r="R95" s="324"/>
      <c r="S95" s="411" t="s">
        <v>224</v>
      </c>
      <c r="T95" s="325" t="s">
        <v>405</v>
      </c>
      <c r="U95" s="309"/>
    </row>
    <row r="96" spans="1:23" ht="15" customHeight="1" thickTop="1" thickBot="1" x14ac:dyDescent="0.25">
      <c r="A96" s="491"/>
      <c r="B96" s="464"/>
      <c r="C96" s="58"/>
      <c r="D96" s="60"/>
      <c r="E96" s="84"/>
      <c r="F96" s="116"/>
      <c r="G96" s="116"/>
      <c r="H96" s="116"/>
      <c r="I96" s="59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467"/>
      <c r="U96" s="309"/>
    </row>
    <row r="97" spans="1:21" ht="13.5" thickTop="1" x14ac:dyDescent="0.2">
      <c r="A97" s="414"/>
      <c r="B97" s="351" t="s">
        <v>381</v>
      </c>
      <c r="C97" s="352" t="s">
        <v>287</v>
      </c>
      <c r="D97" s="353"/>
      <c r="E97" s="354" t="s">
        <v>286</v>
      </c>
      <c r="F97" s="355"/>
      <c r="G97" s="124"/>
      <c r="H97" s="356"/>
      <c r="I97" s="352"/>
      <c r="J97" s="357"/>
      <c r="K97" s="85"/>
      <c r="L97" s="85"/>
      <c r="M97" s="356"/>
      <c r="N97" s="352"/>
      <c r="O97" s="352"/>
      <c r="P97" s="352"/>
      <c r="Q97" s="358"/>
      <c r="R97" s="412">
        <v>1</v>
      </c>
      <c r="S97" s="360" t="s">
        <v>224</v>
      </c>
      <c r="T97" s="468" t="s">
        <v>405</v>
      </c>
      <c r="U97" s="309"/>
    </row>
    <row r="98" spans="1:21" x14ac:dyDescent="0.2">
      <c r="A98" s="414"/>
      <c r="B98" s="368" t="s">
        <v>290</v>
      </c>
      <c r="C98" s="369" t="s">
        <v>288</v>
      </c>
      <c r="D98" s="363"/>
      <c r="E98" s="364" t="s">
        <v>286</v>
      </c>
      <c r="F98" s="365"/>
      <c r="G98" s="119"/>
      <c r="H98" s="366"/>
      <c r="I98" s="4"/>
      <c r="J98" s="363"/>
      <c r="K98" s="57"/>
      <c r="L98" s="57"/>
      <c r="M98" s="366"/>
      <c r="N98" s="4"/>
      <c r="O98" s="4"/>
      <c r="P98" s="4"/>
      <c r="Q98" s="4"/>
      <c r="R98" s="367">
        <v>1</v>
      </c>
      <c r="S98" s="204" t="s">
        <v>224</v>
      </c>
      <c r="T98" s="7" t="s">
        <v>405</v>
      </c>
      <c r="U98" s="309"/>
    </row>
    <row r="99" spans="1:21" x14ac:dyDescent="0.2">
      <c r="A99" s="414"/>
      <c r="B99" s="361" t="s">
        <v>291</v>
      </c>
      <c r="C99" s="362" t="s">
        <v>289</v>
      </c>
      <c r="D99" s="363"/>
      <c r="E99" s="364" t="s">
        <v>286</v>
      </c>
      <c r="F99" s="365"/>
      <c r="G99" s="119"/>
      <c r="H99" s="366"/>
      <c r="I99" s="4"/>
      <c r="J99" s="363"/>
      <c r="K99" s="57"/>
      <c r="L99" s="57"/>
      <c r="M99" s="366"/>
      <c r="N99" s="4"/>
      <c r="O99" s="4"/>
      <c r="P99" s="4"/>
      <c r="Q99" s="4"/>
      <c r="R99" s="367">
        <v>1</v>
      </c>
      <c r="S99" s="204" t="s">
        <v>224</v>
      </c>
      <c r="T99" s="7" t="s">
        <v>405</v>
      </c>
      <c r="U99" s="309"/>
    </row>
    <row r="100" spans="1:21" x14ac:dyDescent="0.2">
      <c r="A100" s="414"/>
      <c r="B100" s="130" t="s">
        <v>408</v>
      </c>
      <c r="C100" s="362" t="s">
        <v>409</v>
      </c>
      <c r="D100" s="517"/>
      <c r="E100" s="415" t="s">
        <v>286</v>
      </c>
      <c r="F100" s="517"/>
      <c r="G100" s="120"/>
      <c r="H100" s="518"/>
      <c r="I100" s="361"/>
      <c r="J100" s="519"/>
      <c r="K100" s="83"/>
      <c r="L100" s="83"/>
      <c r="M100" s="518"/>
      <c r="N100" s="200"/>
      <c r="O100" s="200"/>
      <c r="P100" s="200"/>
      <c r="Q100" s="446"/>
      <c r="R100" s="444">
        <v>1</v>
      </c>
      <c r="S100" s="520" t="s">
        <v>224</v>
      </c>
      <c r="T100" s="7" t="s">
        <v>405</v>
      </c>
      <c r="U100" s="309"/>
    </row>
    <row r="101" spans="1:21" x14ac:dyDescent="0.2">
      <c r="A101" s="414"/>
      <c r="B101" s="368" t="s">
        <v>67</v>
      </c>
      <c r="C101" s="369" t="s">
        <v>67</v>
      </c>
      <c r="D101" s="510"/>
      <c r="E101" s="511" t="s">
        <v>286</v>
      </c>
      <c r="F101" s="512"/>
      <c r="G101" s="240"/>
      <c r="H101" s="513"/>
      <c r="I101" s="514"/>
      <c r="J101" s="510"/>
      <c r="K101" s="515"/>
      <c r="L101" s="515"/>
      <c r="M101" s="513"/>
      <c r="N101" s="514"/>
      <c r="O101" s="514"/>
      <c r="P101" s="514"/>
      <c r="Q101" s="514"/>
      <c r="R101" s="516">
        <v>1</v>
      </c>
      <c r="S101" s="215"/>
      <c r="T101" s="29"/>
      <c r="U101" s="309"/>
    </row>
    <row r="102" spans="1:21" ht="13.5" thickBot="1" x14ac:dyDescent="0.25">
      <c r="A102" s="492"/>
      <c r="B102" s="230" t="s">
        <v>67</v>
      </c>
      <c r="C102" s="396" t="s">
        <v>67</v>
      </c>
      <c r="D102" s="397"/>
      <c r="E102" s="398" t="s">
        <v>286</v>
      </c>
      <c r="F102" s="397"/>
      <c r="G102" s="122"/>
      <c r="H102" s="399"/>
      <c r="I102" s="395"/>
      <c r="J102" s="251"/>
      <c r="K102" s="90"/>
      <c r="L102" s="90"/>
      <c r="M102" s="399"/>
      <c r="N102" s="202"/>
      <c r="O102" s="202"/>
      <c r="P102" s="202"/>
      <c r="Q102" s="400"/>
      <c r="R102" s="413">
        <v>1</v>
      </c>
      <c r="S102" s="401"/>
      <c r="T102" s="469"/>
      <c r="U102" s="309"/>
    </row>
    <row r="103" spans="1:21" ht="15" customHeight="1" x14ac:dyDescent="0.2">
      <c r="A103" s="315"/>
      <c r="D103" s="190"/>
      <c r="E103" s="191"/>
      <c r="F103" s="192"/>
      <c r="G103" s="193"/>
      <c r="H103" s="188"/>
      <c r="I103" s="117"/>
      <c r="J103" s="194"/>
      <c r="K103" s="194"/>
      <c r="L103" s="194"/>
      <c r="M103" s="194"/>
      <c r="N103" s="194"/>
      <c r="O103" s="194"/>
      <c r="P103" s="194"/>
      <c r="Q103" s="194"/>
      <c r="R103" s="194"/>
      <c r="S103" s="195"/>
      <c r="T103" s="195"/>
      <c r="U103" s="256"/>
    </row>
    <row r="104" spans="1:21" ht="15" customHeight="1" x14ac:dyDescent="0.2">
      <c r="A104" s="61"/>
      <c r="B104" s="720"/>
      <c r="C104" s="720"/>
      <c r="D104" s="2"/>
      <c r="E104" s="2"/>
      <c r="F104" s="104"/>
      <c r="G104" s="104"/>
      <c r="H104" s="10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60"/>
    </row>
    <row r="105" spans="1:21" ht="15" customHeight="1" x14ac:dyDescent="0.2">
      <c r="A105" s="61"/>
      <c r="B105" s="720"/>
      <c r="C105" s="720"/>
      <c r="D105" s="2"/>
      <c r="E105" s="2"/>
      <c r="F105" s="104"/>
      <c r="G105" s="104"/>
      <c r="H105" s="10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60"/>
    </row>
    <row r="106" spans="1:21" ht="15" customHeight="1" thickBot="1" x14ac:dyDescent="0.25">
      <c r="A106" s="61"/>
      <c r="B106" s="6"/>
      <c r="C106" s="6"/>
      <c r="D106" s="6"/>
      <c r="E106" s="6"/>
      <c r="F106" s="104"/>
      <c r="G106" s="105"/>
      <c r="H106" s="10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0"/>
    </row>
    <row r="107" spans="1:21" s="2" customFormat="1" ht="15" customHeight="1" thickBot="1" x14ac:dyDescent="0.25">
      <c r="A107" s="61"/>
      <c r="B107" s="17" t="s">
        <v>429</v>
      </c>
      <c r="C107" s="257" t="s">
        <v>242</v>
      </c>
      <c r="D107" s="30"/>
      <c r="E107" s="9" t="s">
        <v>58</v>
      </c>
      <c r="F107" s="106"/>
      <c r="G107" s="106"/>
      <c r="H107" s="106"/>
      <c r="I107" s="9"/>
      <c r="J107" s="10">
        <f t="shared" ref="J107:R107" si="0">SUM(J6:J103)</f>
        <v>27</v>
      </c>
      <c r="K107" s="10">
        <f t="shared" si="0"/>
        <v>0</v>
      </c>
      <c r="L107" s="10">
        <f t="shared" si="0"/>
        <v>0</v>
      </c>
      <c r="M107" s="586">
        <f t="shared" si="0"/>
        <v>40</v>
      </c>
      <c r="N107" s="10">
        <f t="shared" si="0"/>
        <v>0</v>
      </c>
      <c r="O107" s="585">
        <f t="shared" si="0"/>
        <v>32</v>
      </c>
      <c r="P107" s="584">
        <f t="shared" si="0"/>
        <v>4</v>
      </c>
      <c r="Q107" s="583">
        <f t="shared" si="0"/>
        <v>12</v>
      </c>
      <c r="R107" s="593">
        <f t="shared" si="0"/>
        <v>6</v>
      </c>
      <c r="S107" s="6"/>
      <c r="T107" s="6"/>
      <c r="U107" s="60"/>
    </row>
    <row r="108" spans="1:21" s="2" customFormat="1" ht="15" customHeight="1" thickBot="1" x14ac:dyDescent="0.25">
      <c r="A108" s="61"/>
      <c r="B108" s="17" t="s">
        <v>428</v>
      </c>
      <c r="C108" s="67"/>
      <c r="D108" s="6"/>
      <c r="E108" s="6"/>
      <c r="G108" s="6"/>
      <c r="I108" s="6"/>
      <c r="J108" s="6"/>
      <c r="K108" s="6"/>
      <c r="L108" s="6"/>
      <c r="M108" s="6"/>
      <c r="N108" s="716">
        <f>SUM(N107:P107)</f>
        <v>36</v>
      </c>
      <c r="O108" s="716"/>
      <c r="P108" s="716"/>
      <c r="Q108" s="6"/>
      <c r="R108" s="6"/>
      <c r="S108" s="6"/>
      <c r="T108" s="6"/>
      <c r="U108" s="60"/>
    </row>
    <row r="109" spans="1:21" s="2" customFormat="1" ht="15" customHeight="1" x14ac:dyDescent="0.2">
      <c r="A109" s="61"/>
      <c r="B109" s="17" t="s">
        <v>225</v>
      </c>
      <c r="C109" s="17"/>
      <c r="D109" s="6"/>
      <c r="E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0"/>
    </row>
    <row r="110" spans="1:21" s="2" customFormat="1" ht="15" customHeight="1" x14ac:dyDescent="0.2">
      <c r="A110" s="61"/>
      <c r="B110" s="17"/>
      <c r="C110" s="17"/>
      <c r="D110" s="1"/>
      <c r="E110" s="1"/>
      <c r="F110" s="1"/>
      <c r="G110" s="1"/>
      <c r="H110" s="1"/>
      <c r="I110" s="1"/>
      <c r="J110" s="1"/>
      <c r="K110" s="1"/>
      <c r="L110" s="1" t="s">
        <v>485</v>
      </c>
      <c r="M110" s="1">
        <f>SUM(M6:M29)</f>
        <v>24</v>
      </c>
      <c r="N110" s="1"/>
      <c r="O110" s="1"/>
      <c r="P110" s="1"/>
      <c r="Q110" s="1"/>
      <c r="R110" s="1"/>
      <c r="S110" s="1"/>
      <c r="T110" s="1"/>
      <c r="U110" s="60"/>
    </row>
    <row r="111" spans="1:21" s="2" customFormat="1" ht="15" customHeight="1" x14ac:dyDescent="0.2">
      <c r="A111" s="61"/>
      <c r="B111" s="17"/>
      <c r="C111" s="1"/>
      <c r="D111" s="1"/>
      <c r="E111" s="1"/>
      <c r="F111" s="1"/>
      <c r="G111" s="1"/>
      <c r="H111" s="1"/>
      <c r="I111" s="1"/>
      <c r="J111" s="1"/>
      <c r="K111" s="1"/>
      <c r="L111" s="257" t="s">
        <v>486</v>
      </c>
      <c r="M111" s="1">
        <f>SUM(M30:M45)</f>
        <v>16</v>
      </c>
      <c r="N111" s="1"/>
      <c r="O111" s="1"/>
      <c r="P111" s="1"/>
      <c r="Q111" s="1"/>
      <c r="R111" s="1"/>
      <c r="S111" s="1"/>
      <c r="T111" s="1"/>
      <c r="U111" s="60"/>
    </row>
    <row r="112" spans="1:21" ht="15" customHeight="1" x14ac:dyDescent="0.2">
      <c r="A112" s="61"/>
      <c r="K112" s="721" t="s">
        <v>487</v>
      </c>
      <c r="L112" s="721"/>
      <c r="M112" s="588">
        <f>SUM(M110:M111)</f>
        <v>40</v>
      </c>
      <c r="U112" s="60"/>
    </row>
    <row r="113" spans="1:32" ht="20.25" x14ac:dyDescent="0.2">
      <c r="A113" s="61"/>
      <c r="B113" s="102"/>
      <c r="S113" s="67"/>
      <c r="U113" s="60"/>
    </row>
    <row r="114" spans="1:32" x14ac:dyDescent="0.2">
      <c r="A114" s="61"/>
      <c r="D114" s="198"/>
      <c r="E114" s="84"/>
      <c r="F114" s="199"/>
      <c r="G114" s="60"/>
      <c r="H114" s="199"/>
      <c r="I114" s="59"/>
      <c r="J114" s="189"/>
      <c r="K114" s="189"/>
      <c r="L114" s="189"/>
      <c r="M114" s="189"/>
      <c r="N114" s="189" t="s">
        <v>488</v>
      </c>
      <c r="O114" s="189">
        <f>SUM(O60:O91)</f>
        <v>32</v>
      </c>
      <c r="P114" s="189"/>
      <c r="Q114" s="189"/>
      <c r="R114" s="189"/>
      <c r="S114" s="195"/>
      <c r="T114" s="61"/>
      <c r="U114" s="60"/>
    </row>
    <row r="115" spans="1:32" x14ac:dyDescent="0.2">
      <c r="A115" s="61"/>
      <c r="D115" s="198"/>
      <c r="E115" s="84"/>
      <c r="F115" s="199"/>
      <c r="G115" s="60"/>
      <c r="H115" s="199"/>
      <c r="I115" s="59"/>
      <c r="J115" s="189"/>
      <c r="K115" s="189"/>
      <c r="L115" s="189"/>
      <c r="M115" s="189"/>
      <c r="N115" s="590" t="s">
        <v>489</v>
      </c>
      <c r="O115" s="189">
        <f>SUM(P92:P95)</f>
        <v>4</v>
      </c>
      <c r="P115" s="189"/>
      <c r="Q115" s="189"/>
      <c r="R115" s="189"/>
      <c r="S115" s="195"/>
      <c r="T115" s="61"/>
      <c r="U115" s="60"/>
    </row>
    <row r="116" spans="1:32" x14ac:dyDescent="0.2">
      <c r="A116" s="61"/>
      <c r="D116" s="198"/>
      <c r="E116" s="84"/>
      <c r="F116" s="199"/>
      <c r="G116" s="60"/>
      <c r="H116" s="199"/>
      <c r="I116" s="59"/>
      <c r="J116" s="189"/>
      <c r="K116" s="189"/>
      <c r="L116" s="189"/>
      <c r="M116" s="722" t="s">
        <v>490</v>
      </c>
      <c r="N116" s="722"/>
      <c r="O116" s="589">
        <f>SUM(O114:O115)</f>
        <v>36</v>
      </c>
      <c r="P116" s="189"/>
      <c r="Q116" s="189"/>
      <c r="R116" s="189"/>
      <c r="S116" s="195"/>
      <c r="T116" s="61"/>
      <c r="U116" s="60"/>
    </row>
    <row r="117" spans="1:32" x14ac:dyDescent="0.2">
      <c r="A117" s="61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193"/>
      <c r="T117" s="60"/>
      <c r="U117" s="60"/>
    </row>
    <row r="118" spans="1:32" x14ac:dyDescent="0.2">
      <c r="A118" s="61"/>
      <c r="O118" s="1" t="s">
        <v>491</v>
      </c>
      <c r="P118" s="1">
        <f>SUM(P60:P91)</f>
        <v>0</v>
      </c>
      <c r="U118" s="60"/>
    </row>
    <row r="119" spans="1:32" x14ac:dyDescent="0.2">
      <c r="A119" s="61"/>
      <c r="O119" s="257" t="s">
        <v>492</v>
      </c>
      <c r="P119" s="1">
        <f>SUM(P92:P95)</f>
        <v>4</v>
      </c>
      <c r="U119" s="60"/>
    </row>
    <row r="120" spans="1:32" x14ac:dyDescent="0.2">
      <c r="A120" s="61"/>
      <c r="N120" s="721" t="s">
        <v>493</v>
      </c>
      <c r="O120" s="721"/>
      <c r="P120" s="591">
        <f>SUM(P118:P119)</f>
        <v>4</v>
      </c>
      <c r="U120" s="60"/>
    </row>
    <row r="121" spans="1:32" x14ac:dyDescent="0.2">
      <c r="A121" s="61"/>
      <c r="U121" s="60"/>
    </row>
    <row r="122" spans="1:32" x14ac:dyDescent="0.2">
      <c r="A122" s="61"/>
      <c r="P122" s="1" t="s">
        <v>494</v>
      </c>
      <c r="Q122" s="592">
        <f>SUM(Q47:Q58)</f>
        <v>12</v>
      </c>
      <c r="U122" s="60"/>
    </row>
    <row r="123" spans="1:32" x14ac:dyDescent="0.2">
      <c r="A123" s="61"/>
      <c r="U123" s="60"/>
    </row>
    <row r="124" spans="1:32" x14ac:dyDescent="0.2">
      <c r="A124" s="316"/>
      <c r="Q124" s="1" t="s">
        <v>495</v>
      </c>
      <c r="R124" s="594">
        <f>SUM(R97:R102)</f>
        <v>6</v>
      </c>
      <c r="U124" s="60"/>
    </row>
    <row r="125" spans="1:32" x14ac:dyDescent="0.2">
      <c r="A125" s="61"/>
      <c r="U125" s="60"/>
    </row>
    <row r="126" spans="1:32" x14ac:dyDescent="0.2">
      <c r="A126" s="61"/>
      <c r="J126" s="694"/>
      <c r="K126" s="694"/>
      <c r="L126" s="678" t="s">
        <v>496</v>
      </c>
      <c r="M126" s="678"/>
      <c r="N126" s="678"/>
      <c r="O126" s="678" t="s">
        <v>497</v>
      </c>
      <c r="P126" s="678"/>
      <c r="Q126" s="678" t="s">
        <v>498</v>
      </c>
      <c r="R126" s="678"/>
      <c r="S126" s="678" t="s">
        <v>499</v>
      </c>
      <c r="T126" s="678"/>
      <c r="U126" s="710" t="s">
        <v>500</v>
      </c>
      <c r="V126" s="711"/>
      <c r="W126" s="712"/>
      <c r="X126" s="601"/>
      <c r="Y126" s="602" t="s">
        <v>501</v>
      </c>
      <c r="AC126" s="713" t="s">
        <v>502</v>
      </c>
      <c r="AD126" s="713"/>
      <c r="AE126" s="713"/>
      <c r="AF126" s="713"/>
    </row>
    <row r="127" spans="1:32" x14ac:dyDescent="0.2">
      <c r="A127" s="61"/>
      <c r="J127" s="709" t="s">
        <v>486</v>
      </c>
      <c r="K127" s="709"/>
      <c r="L127" s="700">
        <f>M111</f>
        <v>16</v>
      </c>
      <c r="M127" s="700"/>
      <c r="N127" s="700"/>
      <c r="O127" s="694">
        <f t="shared" ref="O127:O132" si="1">L127</f>
        <v>16</v>
      </c>
      <c r="P127" s="694"/>
      <c r="Q127" s="701">
        <v>20</v>
      </c>
      <c r="R127" s="701"/>
      <c r="S127" s="701">
        <f t="shared" ref="S127:S133" si="2">O127+(O127*(Q127/100))</f>
        <v>19.2</v>
      </c>
      <c r="T127" s="701"/>
      <c r="U127" s="694">
        <v>8</v>
      </c>
      <c r="V127" s="694"/>
      <c r="W127" s="694"/>
      <c r="X127" s="4">
        <f t="shared" ref="X127:X133" si="3">S127/U127</f>
        <v>2.4</v>
      </c>
      <c r="Y127" s="603">
        <f t="shared" ref="Y127:Y133" si="4">ROUNDUP(X127,0)</f>
        <v>3</v>
      </c>
      <c r="Z127" s="695" t="s">
        <v>503</v>
      </c>
      <c r="AA127" s="696"/>
      <c r="AB127" s="87" t="s">
        <v>504</v>
      </c>
      <c r="AC127" s="697" t="s">
        <v>505</v>
      </c>
      <c r="AD127" s="697"/>
      <c r="AE127" s="697"/>
    </row>
    <row r="128" spans="1:32" x14ac:dyDescent="0.2">
      <c r="A128" s="61"/>
      <c r="J128" s="709" t="s">
        <v>489</v>
      </c>
      <c r="K128" s="709"/>
      <c r="L128" s="700">
        <f>O115</f>
        <v>4</v>
      </c>
      <c r="M128" s="700"/>
      <c r="N128" s="700"/>
      <c r="O128" s="694">
        <f t="shared" si="1"/>
        <v>4</v>
      </c>
      <c r="P128" s="694"/>
      <c r="Q128" s="701">
        <v>20</v>
      </c>
      <c r="R128" s="701"/>
      <c r="S128" s="694">
        <f t="shared" si="2"/>
        <v>4.8</v>
      </c>
      <c r="T128" s="694"/>
      <c r="U128" s="694">
        <v>4</v>
      </c>
      <c r="V128" s="694"/>
      <c r="W128" s="694"/>
      <c r="X128" s="4">
        <f t="shared" si="3"/>
        <v>1.2</v>
      </c>
      <c r="Y128" s="167">
        <f t="shared" si="4"/>
        <v>2</v>
      </c>
      <c r="Z128" s="695" t="s">
        <v>506</v>
      </c>
      <c r="AA128" s="696"/>
      <c r="AB128" s="87" t="s">
        <v>504</v>
      </c>
      <c r="AC128" s="697" t="s">
        <v>507</v>
      </c>
      <c r="AD128" s="697"/>
      <c r="AE128" s="697"/>
    </row>
    <row r="129" spans="1:31" x14ac:dyDescent="0.2">
      <c r="A129" s="61"/>
      <c r="J129" s="682" t="s">
        <v>492</v>
      </c>
      <c r="K129" s="684"/>
      <c r="L129" s="706">
        <f>P119</f>
        <v>4</v>
      </c>
      <c r="M129" s="707"/>
      <c r="N129" s="708"/>
      <c r="O129" s="685">
        <f t="shared" si="1"/>
        <v>4</v>
      </c>
      <c r="P129" s="686"/>
      <c r="Q129" s="701">
        <v>20</v>
      </c>
      <c r="R129" s="701"/>
      <c r="S129" s="685">
        <f t="shared" si="2"/>
        <v>4.8</v>
      </c>
      <c r="T129" s="686"/>
      <c r="U129" s="685">
        <v>1</v>
      </c>
      <c r="V129" s="692"/>
      <c r="W129" s="686"/>
      <c r="X129" s="4">
        <f t="shared" si="3"/>
        <v>4.8</v>
      </c>
      <c r="Y129" s="174">
        <f t="shared" si="4"/>
        <v>5</v>
      </c>
      <c r="Z129" s="695" t="s">
        <v>508</v>
      </c>
      <c r="AA129" s="696"/>
      <c r="AB129" s="87" t="s">
        <v>504</v>
      </c>
      <c r="AC129" s="604" t="s">
        <v>509</v>
      </c>
      <c r="AD129" s="604"/>
      <c r="AE129" s="604"/>
    </row>
    <row r="130" spans="1:31" x14ac:dyDescent="0.2">
      <c r="A130" s="61"/>
      <c r="J130" s="705" t="s">
        <v>485</v>
      </c>
      <c r="K130" s="705"/>
      <c r="L130" s="700">
        <f>M110</f>
        <v>24</v>
      </c>
      <c r="M130" s="700"/>
      <c r="N130" s="700"/>
      <c r="O130" s="694">
        <f t="shared" si="1"/>
        <v>24</v>
      </c>
      <c r="P130" s="694"/>
      <c r="Q130" s="701">
        <v>20</v>
      </c>
      <c r="R130" s="701"/>
      <c r="S130" s="701">
        <f t="shared" si="2"/>
        <v>28.8</v>
      </c>
      <c r="T130" s="701"/>
      <c r="U130" s="694">
        <v>16</v>
      </c>
      <c r="V130" s="694"/>
      <c r="W130" s="694"/>
      <c r="X130" s="4">
        <f t="shared" si="3"/>
        <v>1.8</v>
      </c>
      <c r="Y130" s="605">
        <f t="shared" si="4"/>
        <v>2</v>
      </c>
      <c r="Z130" s="695" t="s">
        <v>510</v>
      </c>
      <c r="AA130" s="696"/>
      <c r="AB130" s="87" t="s">
        <v>504</v>
      </c>
      <c r="AC130" s="697" t="s">
        <v>511</v>
      </c>
      <c r="AD130" s="697"/>
      <c r="AE130" s="697"/>
    </row>
    <row r="131" spans="1:31" x14ac:dyDescent="0.2">
      <c r="A131" s="61"/>
      <c r="J131" s="704" t="s">
        <v>494</v>
      </c>
      <c r="K131" s="704"/>
      <c r="L131" s="700">
        <f>Q122</f>
        <v>12</v>
      </c>
      <c r="M131" s="700"/>
      <c r="N131" s="700"/>
      <c r="O131" s="694">
        <f t="shared" si="1"/>
        <v>12</v>
      </c>
      <c r="P131" s="694"/>
      <c r="Q131" s="701">
        <v>20</v>
      </c>
      <c r="R131" s="701"/>
      <c r="S131" s="701">
        <f t="shared" si="2"/>
        <v>14.4</v>
      </c>
      <c r="T131" s="701"/>
      <c r="U131" s="694">
        <v>8</v>
      </c>
      <c r="V131" s="694"/>
      <c r="W131" s="694"/>
      <c r="X131" s="4">
        <f t="shared" si="3"/>
        <v>1.8</v>
      </c>
      <c r="Y131" s="606">
        <f t="shared" si="4"/>
        <v>2</v>
      </c>
      <c r="Z131" s="695" t="s">
        <v>512</v>
      </c>
      <c r="AA131" s="696"/>
      <c r="AB131" s="87" t="s">
        <v>504</v>
      </c>
      <c r="AC131" s="697" t="s">
        <v>513</v>
      </c>
      <c r="AD131" s="697"/>
      <c r="AE131" s="697"/>
    </row>
    <row r="132" spans="1:31" x14ac:dyDescent="0.2">
      <c r="A132" s="316"/>
      <c r="J132" s="703" t="s">
        <v>488</v>
      </c>
      <c r="K132" s="703"/>
      <c r="L132" s="700">
        <f>O114</f>
        <v>32</v>
      </c>
      <c r="M132" s="700"/>
      <c r="N132" s="700"/>
      <c r="O132" s="694">
        <f t="shared" si="1"/>
        <v>32</v>
      </c>
      <c r="P132" s="694"/>
      <c r="Q132" s="701">
        <v>20</v>
      </c>
      <c r="R132" s="701"/>
      <c r="S132" s="701">
        <f t="shared" si="2"/>
        <v>38.4</v>
      </c>
      <c r="T132" s="701"/>
      <c r="U132" s="694">
        <v>16</v>
      </c>
      <c r="V132" s="694"/>
      <c r="W132" s="694"/>
      <c r="X132" s="4">
        <f t="shared" si="3"/>
        <v>2.4</v>
      </c>
      <c r="Y132" s="607">
        <f t="shared" si="4"/>
        <v>3</v>
      </c>
      <c r="Z132" s="695" t="s">
        <v>514</v>
      </c>
      <c r="AA132" s="696"/>
      <c r="AB132" s="87" t="s">
        <v>504</v>
      </c>
      <c r="AC132" s="697" t="s">
        <v>515</v>
      </c>
      <c r="AD132" s="697"/>
      <c r="AE132" s="697"/>
    </row>
    <row r="133" spans="1:31" x14ac:dyDescent="0.2">
      <c r="A133" s="61"/>
      <c r="J133" s="702" t="s">
        <v>491</v>
      </c>
      <c r="K133" s="702"/>
      <c r="L133" s="700">
        <f>P118</f>
        <v>0</v>
      </c>
      <c r="M133" s="700"/>
      <c r="N133" s="700"/>
      <c r="O133" s="694">
        <f>L133</f>
        <v>0</v>
      </c>
      <c r="P133" s="694"/>
      <c r="Q133" s="701">
        <v>20</v>
      </c>
      <c r="R133" s="701"/>
      <c r="S133" s="701">
        <f t="shared" si="2"/>
        <v>0</v>
      </c>
      <c r="T133" s="701"/>
      <c r="U133" s="694">
        <v>4</v>
      </c>
      <c r="V133" s="694"/>
      <c r="W133" s="694"/>
      <c r="X133" s="4">
        <f t="shared" si="3"/>
        <v>0</v>
      </c>
      <c r="Y133" s="608">
        <f t="shared" si="4"/>
        <v>0</v>
      </c>
      <c r="Z133" s="695" t="s">
        <v>516</v>
      </c>
      <c r="AA133" s="696"/>
      <c r="AB133" s="87" t="s">
        <v>504</v>
      </c>
      <c r="AC133" s="697" t="s">
        <v>517</v>
      </c>
      <c r="AD133" s="697"/>
      <c r="AE133" s="697"/>
    </row>
    <row r="134" spans="1:31" x14ac:dyDescent="0.2">
      <c r="A134" s="61"/>
      <c r="J134" s="699" t="s">
        <v>495</v>
      </c>
      <c r="K134" s="699"/>
      <c r="L134" s="700">
        <f>R124</f>
        <v>6</v>
      </c>
      <c r="M134" s="700"/>
      <c r="N134" s="700"/>
      <c r="O134" s="687">
        <f>L134</f>
        <v>6</v>
      </c>
      <c r="P134" s="689"/>
      <c r="Q134" s="701">
        <v>20</v>
      </c>
      <c r="R134" s="701"/>
      <c r="S134" s="685">
        <f>O134+(O134*(Q134/100))</f>
        <v>7.2</v>
      </c>
      <c r="T134" s="686"/>
      <c r="U134" s="694">
        <v>4</v>
      </c>
      <c r="V134" s="694"/>
      <c r="W134" s="694"/>
      <c r="X134" s="24">
        <f>S134/U134</f>
        <v>1.8</v>
      </c>
      <c r="Y134" s="616">
        <f>ROUNDUP(X134,0)</f>
        <v>2</v>
      </c>
      <c r="Z134" s="695" t="s">
        <v>548</v>
      </c>
      <c r="AA134" s="696"/>
      <c r="AB134" s="87" t="s">
        <v>504</v>
      </c>
      <c r="AC134" s="697" t="s">
        <v>549</v>
      </c>
      <c r="AD134" s="697"/>
      <c r="AE134" s="697"/>
    </row>
    <row r="135" spans="1:31" x14ac:dyDescent="0.2">
      <c r="A135" s="61"/>
    </row>
    <row r="136" spans="1:31" x14ac:dyDescent="0.2">
      <c r="A136" s="60"/>
    </row>
    <row r="137" spans="1:31" x14ac:dyDescent="0.2">
      <c r="A137" s="30"/>
    </row>
    <row r="138" spans="1:31" x14ac:dyDescent="0.2">
      <c r="A138" s="30"/>
      <c r="J138" s="698" t="s">
        <v>552</v>
      </c>
      <c r="K138" s="698"/>
      <c r="L138" s="698"/>
      <c r="M138" s="698"/>
      <c r="N138" s="698"/>
      <c r="O138" s="698"/>
      <c r="P138" s="698"/>
      <c r="Q138" s="698"/>
      <c r="R138" s="698"/>
      <c r="S138" s="698"/>
    </row>
    <row r="139" spans="1:31" x14ac:dyDescent="0.2">
      <c r="A139" s="30"/>
      <c r="J139" s="678" t="s">
        <v>518</v>
      </c>
      <c r="K139" s="678"/>
      <c r="L139" s="678" t="s">
        <v>519</v>
      </c>
      <c r="M139" s="678"/>
      <c r="N139" s="678"/>
      <c r="O139" s="678"/>
      <c r="P139" s="678"/>
      <c r="Q139" s="678"/>
      <c r="R139" s="678" t="s">
        <v>520</v>
      </c>
      <c r="S139" s="678"/>
      <c r="T139" s="678"/>
      <c r="U139" s="678"/>
      <c r="V139" s="678"/>
      <c r="W139" s="678"/>
      <c r="X139" s="678" t="s">
        <v>521</v>
      </c>
      <c r="Y139" s="678"/>
      <c r="Z139" s="678"/>
      <c r="AA139" s="602" t="s">
        <v>522</v>
      </c>
      <c r="AB139" s="678" t="s">
        <v>523</v>
      </c>
      <c r="AC139" s="678"/>
      <c r="AD139" s="678"/>
    </row>
    <row r="140" spans="1:31" x14ac:dyDescent="0.2">
      <c r="A140" s="30"/>
      <c r="J140" s="685">
        <v>1</v>
      </c>
      <c r="K140" s="686"/>
      <c r="L140" s="682" t="s">
        <v>524</v>
      </c>
      <c r="M140" s="683"/>
      <c r="N140" s="683"/>
      <c r="O140" s="683"/>
      <c r="P140" s="683"/>
      <c r="Q140" s="684"/>
      <c r="R140" s="663" t="s">
        <v>525</v>
      </c>
      <c r="S140" s="690"/>
      <c r="T140" s="690"/>
      <c r="U140" s="690"/>
      <c r="V140" s="690"/>
      <c r="W140" s="691"/>
      <c r="X140" s="663" t="s">
        <v>505</v>
      </c>
      <c r="Y140" s="690"/>
      <c r="Z140" s="691"/>
      <c r="AA140" s="618">
        <f>Y127</f>
        <v>3</v>
      </c>
      <c r="AB140" s="666">
        <v>248991012724</v>
      </c>
      <c r="AC140" s="667"/>
      <c r="AD140" s="668"/>
    </row>
    <row r="141" spans="1:31" x14ac:dyDescent="0.2">
      <c r="A141" s="30"/>
      <c r="J141" s="363"/>
      <c r="K141" s="366"/>
      <c r="L141" s="682" t="s">
        <v>526</v>
      </c>
      <c r="M141" s="683"/>
      <c r="N141" s="683"/>
      <c r="O141" s="683"/>
      <c r="P141" s="683"/>
      <c r="Q141" s="684"/>
      <c r="R141" s="663" t="s">
        <v>527</v>
      </c>
      <c r="S141" s="664"/>
      <c r="T141" s="664"/>
      <c r="U141" s="664"/>
      <c r="V141" s="664"/>
      <c r="W141" s="665"/>
      <c r="X141" s="663" t="s">
        <v>528</v>
      </c>
      <c r="Y141" s="664"/>
      <c r="Z141" s="665"/>
      <c r="AA141" s="603">
        <f>Y127</f>
        <v>3</v>
      </c>
      <c r="AB141" s="666">
        <v>248991012762</v>
      </c>
      <c r="AC141" s="667"/>
      <c r="AD141" s="668"/>
    </row>
    <row r="142" spans="1:31" x14ac:dyDescent="0.2">
      <c r="A142" s="60"/>
      <c r="J142" s="685">
        <v>2</v>
      </c>
      <c r="K142" s="686"/>
      <c r="L142" s="682" t="s">
        <v>529</v>
      </c>
      <c r="M142" s="683"/>
      <c r="N142" s="683"/>
      <c r="O142" s="683"/>
      <c r="P142" s="683"/>
      <c r="Q142" s="684"/>
      <c r="R142" s="663" t="s">
        <v>530</v>
      </c>
      <c r="S142" s="690"/>
      <c r="T142" s="690"/>
      <c r="U142" s="690"/>
      <c r="V142" s="690"/>
      <c r="W142" s="691"/>
      <c r="X142" s="663" t="s">
        <v>507</v>
      </c>
      <c r="Y142" s="690"/>
      <c r="Z142" s="691"/>
      <c r="AA142" s="618">
        <f>Y128</f>
        <v>2</v>
      </c>
      <c r="AB142" s="666">
        <v>248991012725</v>
      </c>
      <c r="AC142" s="667"/>
      <c r="AD142" s="668"/>
    </row>
    <row r="143" spans="1:31" x14ac:dyDescent="0.2">
      <c r="A143" s="60"/>
      <c r="J143" s="363"/>
      <c r="K143" s="366"/>
      <c r="L143" s="682" t="s">
        <v>526</v>
      </c>
      <c r="M143" s="683"/>
      <c r="N143" s="683"/>
      <c r="O143" s="683"/>
      <c r="P143" s="683"/>
      <c r="Q143" s="684"/>
      <c r="R143" s="663" t="s">
        <v>527</v>
      </c>
      <c r="S143" s="664"/>
      <c r="T143" s="664"/>
      <c r="U143" s="664"/>
      <c r="V143" s="664"/>
      <c r="W143" s="665"/>
      <c r="X143" s="663" t="s">
        <v>528</v>
      </c>
      <c r="Y143" s="664"/>
      <c r="Z143" s="665"/>
      <c r="AA143" s="603">
        <f>Y128</f>
        <v>2</v>
      </c>
      <c r="AB143" s="666">
        <v>248991012762</v>
      </c>
      <c r="AC143" s="667"/>
      <c r="AD143" s="668"/>
    </row>
    <row r="144" spans="1:31" x14ac:dyDescent="0.2">
      <c r="A144" s="60"/>
      <c r="J144" s="685">
        <v>3</v>
      </c>
      <c r="K144" s="686"/>
      <c r="L144" s="682" t="s">
        <v>533</v>
      </c>
      <c r="M144" s="683"/>
      <c r="N144" s="683"/>
      <c r="O144" s="683"/>
      <c r="P144" s="683"/>
      <c r="Q144" s="684"/>
      <c r="R144" s="663" t="s">
        <v>534</v>
      </c>
      <c r="S144" s="690"/>
      <c r="T144" s="690"/>
      <c r="U144" s="690"/>
      <c r="V144" s="690"/>
      <c r="W144" s="691"/>
      <c r="X144" s="663" t="s">
        <v>509</v>
      </c>
      <c r="Y144" s="690"/>
      <c r="Z144" s="691"/>
      <c r="AA144" s="618">
        <f>Y129</f>
        <v>5</v>
      </c>
      <c r="AB144" s="666" t="s">
        <v>535</v>
      </c>
      <c r="AC144" s="667"/>
      <c r="AD144" s="668"/>
    </row>
    <row r="145" spans="1:30" x14ac:dyDescent="0.2">
      <c r="A145" s="60"/>
      <c r="J145" s="685"/>
      <c r="K145" s="686"/>
      <c r="L145" s="682" t="s">
        <v>526</v>
      </c>
      <c r="M145" s="683"/>
      <c r="N145" s="683"/>
      <c r="O145" s="683"/>
      <c r="P145" s="683"/>
      <c r="Q145" s="684"/>
      <c r="R145" s="663" t="s">
        <v>536</v>
      </c>
      <c r="S145" s="664"/>
      <c r="T145" s="664"/>
      <c r="U145" s="664"/>
      <c r="V145" s="664"/>
      <c r="W145" s="665"/>
      <c r="X145" s="663" t="s">
        <v>537</v>
      </c>
      <c r="Y145" s="664"/>
      <c r="Z145" s="665"/>
      <c r="AA145" s="603">
        <f>Y129</f>
        <v>5</v>
      </c>
      <c r="AB145" s="666">
        <v>248991012761</v>
      </c>
      <c r="AC145" s="667"/>
      <c r="AD145" s="668"/>
    </row>
    <row r="146" spans="1:30" x14ac:dyDescent="0.2">
      <c r="A146" s="60"/>
      <c r="L146" s="604"/>
      <c r="M146" s="604"/>
      <c r="N146" s="604"/>
      <c r="O146" s="604"/>
      <c r="P146" s="604"/>
      <c r="Q146" s="604"/>
      <c r="R146" s="604"/>
      <c r="S146" s="604"/>
      <c r="T146" s="604"/>
      <c r="U146" s="604"/>
      <c r="V146" s="604"/>
      <c r="W146" s="604"/>
      <c r="X146" s="604"/>
      <c r="Y146" s="604"/>
      <c r="Z146" s="604"/>
      <c r="AA146" s="609"/>
      <c r="AB146" s="610"/>
      <c r="AC146" s="610"/>
      <c r="AD146" s="610"/>
    </row>
    <row r="147" spans="1:30" x14ac:dyDescent="0.2">
      <c r="A147" s="60"/>
      <c r="X147" s="611"/>
      <c r="Y147" s="611"/>
      <c r="Z147" s="611"/>
    </row>
    <row r="148" spans="1:30" x14ac:dyDescent="0.2">
      <c r="A148" s="60"/>
      <c r="J148" s="693" t="s">
        <v>553</v>
      </c>
      <c r="K148" s="693"/>
      <c r="L148" s="693"/>
      <c r="M148" s="693"/>
      <c r="N148" s="693"/>
      <c r="O148" s="693"/>
      <c r="P148" s="693"/>
      <c r="Q148" s="693"/>
      <c r="R148" s="693"/>
      <c r="S148" s="693"/>
      <c r="T148" s="693"/>
    </row>
    <row r="149" spans="1:30" x14ac:dyDescent="0.2">
      <c r="A149" s="60"/>
      <c r="J149" s="678" t="s">
        <v>518</v>
      </c>
      <c r="K149" s="678"/>
      <c r="L149" s="678" t="s">
        <v>519</v>
      </c>
      <c r="M149" s="678"/>
      <c r="N149" s="678"/>
      <c r="O149" s="678"/>
      <c r="P149" s="678"/>
      <c r="Q149" s="678"/>
      <c r="R149" s="678" t="s">
        <v>520</v>
      </c>
      <c r="S149" s="678"/>
      <c r="T149" s="678"/>
      <c r="U149" s="678"/>
      <c r="V149" s="678"/>
      <c r="W149" s="678"/>
      <c r="X149" s="678" t="s">
        <v>521</v>
      </c>
      <c r="Y149" s="678"/>
      <c r="Z149" s="678"/>
      <c r="AA149" s="602" t="s">
        <v>522</v>
      </c>
      <c r="AB149" s="678" t="s">
        <v>523</v>
      </c>
      <c r="AC149" s="678"/>
      <c r="AD149" s="678"/>
    </row>
    <row r="150" spans="1:30" x14ac:dyDescent="0.2">
      <c r="A150" s="60"/>
      <c r="J150" s="685">
        <v>4</v>
      </c>
      <c r="K150" s="686"/>
      <c r="L150" s="679" t="s">
        <v>538</v>
      </c>
      <c r="M150" s="680"/>
      <c r="N150" s="680"/>
      <c r="O150" s="680"/>
      <c r="P150" s="680"/>
      <c r="Q150" s="681"/>
      <c r="R150" s="663" t="s">
        <v>539</v>
      </c>
      <c r="S150" s="690"/>
      <c r="T150" s="690"/>
      <c r="U150" s="690"/>
      <c r="V150" s="690"/>
      <c r="W150" s="691"/>
      <c r="X150" s="663" t="s">
        <v>511</v>
      </c>
      <c r="Y150" s="690"/>
      <c r="Z150" s="691"/>
      <c r="AA150" s="619">
        <f>Y130</f>
        <v>2</v>
      </c>
      <c r="AB150" s="666">
        <v>248991012810</v>
      </c>
      <c r="AC150" s="667"/>
      <c r="AD150" s="668"/>
    </row>
    <row r="151" spans="1:30" x14ac:dyDescent="0.2">
      <c r="A151" s="60"/>
      <c r="J151" s="363"/>
      <c r="K151" s="366"/>
      <c r="L151" s="679" t="s">
        <v>526</v>
      </c>
      <c r="M151" s="680"/>
      <c r="N151" s="680"/>
      <c r="O151" s="680"/>
      <c r="P151" s="680"/>
      <c r="Q151" s="681"/>
      <c r="R151" s="663" t="s">
        <v>527</v>
      </c>
      <c r="S151" s="664"/>
      <c r="T151" s="664"/>
      <c r="U151" s="664"/>
      <c r="V151" s="664"/>
      <c r="W151" s="665"/>
      <c r="X151" s="663" t="s">
        <v>528</v>
      </c>
      <c r="Y151" s="664"/>
      <c r="Z151" s="665"/>
      <c r="AA151" s="605">
        <f>Y130</f>
        <v>2</v>
      </c>
      <c r="AB151" s="666">
        <v>248991012762</v>
      </c>
      <c r="AC151" s="667"/>
      <c r="AD151" s="668"/>
    </row>
    <row r="152" spans="1:30" x14ac:dyDescent="0.2">
      <c r="A152" s="60"/>
      <c r="J152" s="685">
        <v>5</v>
      </c>
      <c r="K152" s="686"/>
      <c r="L152" s="672" t="s">
        <v>540</v>
      </c>
      <c r="M152" s="673"/>
      <c r="N152" s="673"/>
      <c r="O152" s="673"/>
      <c r="P152" s="673"/>
      <c r="Q152" s="674"/>
      <c r="R152" s="663" t="s">
        <v>541</v>
      </c>
      <c r="S152" s="690"/>
      <c r="T152" s="690"/>
      <c r="U152" s="690"/>
      <c r="V152" s="690"/>
      <c r="W152" s="691"/>
      <c r="X152" s="663" t="s">
        <v>515</v>
      </c>
      <c r="Y152" s="690"/>
      <c r="Z152" s="691"/>
      <c r="AA152" s="620">
        <f>Y132</f>
        <v>3</v>
      </c>
      <c r="AB152" s="666">
        <v>248991012812</v>
      </c>
      <c r="AC152" s="667"/>
      <c r="AD152" s="668"/>
    </row>
    <row r="153" spans="1:30" x14ac:dyDescent="0.2">
      <c r="A153" s="60"/>
      <c r="J153" s="363"/>
      <c r="K153" s="366"/>
      <c r="L153" s="672" t="s">
        <v>526</v>
      </c>
      <c r="M153" s="673"/>
      <c r="N153" s="673"/>
      <c r="O153" s="673"/>
      <c r="P153" s="673"/>
      <c r="Q153" s="674"/>
      <c r="R153" s="663" t="s">
        <v>527</v>
      </c>
      <c r="S153" s="664"/>
      <c r="T153" s="664"/>
      <c r="U153" s="664"/>
      <c r="V153" s="664"/>
      <c r="W153" s="665"/>
      <c r="X153" s="663" t="s">
        <v>528</v>
      </c>
      <c r="Y153" s="664"/>
      <c r="Z153" s="665"/>
      <c r="AA153" s="612">
        <f>Y132</f>
        <v>3</v>
      </c>
      <c r="AB153" s="666">
        <v>248991012762</v>
      </c>
      <c r="AC153" s="667"/>
      <c r="AD153" s="668"/>
    </row>
    <row r="154" spans="1:30" x14ac:dyDescent="0.2">
      <c r="A154" s="60"/>
      <c r="J154" s="685">
        <v>6</v>
      </c>
      <c r="K154" s="686"/>
      <c r="L154" s="675" t="s">
        <v>542</v>
      </c>
      <c r="M154" s="676"/>
      <c r="N154" s="676"/>
      <c r="O154" s="676"/>
      <c r="P154" s="676"/>
      <c r="Q154" s="677"/>
      <c r="R154" s="663" t="s">
        <v>543</v>
      </c>
      <c r="S154" s="690"/>
      <c r="T154" s="690"/>
      <c r="U154" s="690"/>
      <c r="V154" s="690"/>
      <c r="W154" s="691"/>
      <c r="X154" s="663" t="s">
        <v>513</v>
      </c>
      <c r="Y154" s="690"/>
      <c r="Z154" s="691"/>
      <c r="AA154" s="621">
        <f>Y131</f>
        <v>2</v>
      </c>
      <c r="AB154" s="666">
        <v>248991012815</v>
      </c>
      <c r="AC154" s="667"/>
      <c r="AD154" s="668"/>
    </row>
    <row r="155" spans="1:30" x14ac:dyDescent="0.2">
      <c r="A155" s="60"/>
      <c r="J155" s="685"/>
      <c r="K155" s="686"/>
      <c r="L155" s="675" t="s">
        <v>526</v>
      </c>
      <c r="M155" s="676"/>
      <c r="N155" s="676"/>
      <c r="O155" s="676"/>
      <c r="P155" s="676"/>
      <c r="Q155" s="677"/>
      <c r="R155" s="663" t="s">
        <v>527</v>
      </c>
      <c r="S155" s="664"/>
      <c r="T155" s="664"/>
      <c r="U155" s="664"/>
      <c r="V155" s="664"/>
      <c r="W155" s="665"/>
      <c r="X155" s="663" t="s">
        <v>528</v>
      </c>
      <c r="Y155" s="664"/>
      <c r="Z155" s="665"/>
      <c r="AA155" s="613">
        <f>Y131</f>
        <v>2</v>
      </c>
      <c r="AB155" s="666">
        <v>248991012762</v>
      </c>
      <c r="AC155" s="667"/>
      <c r="AD155" s="668"/>
    </row>
    <row r="156" spans="1:30" x14ac:dyDescent="0.2">
      <c r="A156" s="60"/>
      <c r="J156" s="685">
        <v>7</v>
      </c>
      <c r="K156" s="686"/>
      <c r="L156" s="669" t="s">
        <v>550</v>
      </c>
      <c r="M156" s="670"/>
      <c r="N156" s="670"/>
      <c r="O156" s="670"/>
      <c r="P156" s="670"/>
      <c r="Q156" s="671"/>
      <c r="R156" s="663" t="s">
        <v>551</v>
      </c>
      <c r="S156" s="690"/>
      <c r="T156" s="690"/>
      <c r="U156" s="690"/>
      <c r="V156" s="690"/>
      <c r="W156" s="691"/>
      <c r="X156" s="663" t="s">
        <v>549</v>
      </c>
      <c r="Y156" s="690"/>
      <c r="Z156" s="691"/>
      <c r="AA156" s="622">
        <f>Y134</f>
        <v>2</v>
      </c>
      <c r="AB156" s="666" t="s">
        <v>535</v>
      </c>
      <c r="AC156" s="667"/>
      <c r="AD156" s="668"/>
    </row>
    <row r="157" spans="1:30" x14ac:dyDescent="0.2">
      <c r="A157" s="60"/>
      <c r="J157" s="685"/>
      <c r="K157" s="686"/>
      <c r="L157" s="669" t="s">
        <v>526</v>
      </c>
      <c r="M157" s="670"/>
      <c r="N157" s="670"/>
      <c r="O157" s="670"/>
      <c r="P157" s="670"/>
      <c r="Q157" s="671"/>
      <c r="R157" s="663" t="s">
        <v>527</v>
      </c>
      <c r="S157" s="664"/>
      <c r="T157" s="664"/>
      <c r="U157" s="664"/>
      <c r="V157" s="664"/>
      <c r="W157" s="665"/>
      <c r="X157" s="663" t="s">
        <v>528</v>
      </c>
      <c r="Y157" s="664"/>
      <c r="Z157" s="665"/>
      <c r="AA157" s="617">
        <f>Y134</f>
        <v>2</v>
      </c>
      <c r="AB157" s="666">
        <v>248991012762</v>
      </c>
      <c r="AC157" s="667"/>
      <c r="AD157" s="668"/>
    </row>
    <row r="158" spans="1:30" x14ac:dyDescent="0.2">
      <c r="A158" s="60"/>
      <c r="X158" s="611"/>
      <c r="Y158" s="611"/>
      <c r="Z158" s="611"/>
    </row>
    <row r="159" spans="1:30" x14ac:dyDescent="0.2">
      <c r="A159" s="60"/>
      <c r="X159" s="611"/>
      <c r="Y159" s="611"/>
      <c r="Z159" s="611"/>
    </row>
    <row r="160" spans="1:30" x14ac:dyDescent="0.2">
      <c r="A160" s="60"/>
      <c r="J160" s="693" t="s">
        <v>557</v>
      </c>
      <c r="K160" s="693"/>
      <c r="L160" s="693"/>
      <c r="M160" s="693"/>
      <c r="N160" s="693"/>
      <c r="O160" s="693"/>
      <c r="P160" s="693"/>
      <c r="Q160" s="693"/>
      <c r="R160" s="693"/>
      <c r="S160" s="693"/>
    </row>
    <row r="161" spans="1:30" x14ac:dyDescent="0.2">
      <c r="A161" s="60"/>
      <c r="J161" s="678" t="s">
        <v>518</v>
      </c>
      <c r="K161" s="678"/>
      <c r="L161" s="678" t="s">
        <v>519</v>
      </c>
      <c r="M161" s="678"/>
      <c r="N161" s="678"/>
      <c r="O161" s="678"/>
      <c r="P161" s="678"/>
      <c r="Q161" s="678"/>
      <c r="R161" s="678" t="s">
        <v>520</v>
      </c>
      <c r="S161" s="678"/>
      <c r="T161" s="678"/>
      <c r="U161" s="678"/>
      <c r="V161" s="678"/>
      <c r="W161" s="678"/>
      <c r="X161" s="678" t="s">
        <v>521</v>
      </c>
      <c r="Y161" s="678"/>
      <c r="Z161" s="678"/>
      <c r="AA161" s="602" t="s">
        <v>522</v>
      </c>
      <c r="AB161" s="678" t="s">
        <v>523</v>
      </c>
      <c r="AC161" s="678"/>
      <c r="AD161" s="678"/>
    </row>
    <row r="162" spans="1:30" x14ac:dyDescent="0.2">
      <c r="A162" s="60"/>
      <c r="J162" s="685">
        <v>8</v>
      </c>
      <c r="K162" s="686"/>
      <c r="L162" s="660" t="s">
        <v>544</v>
      </c>
      <c r="M162" s="661"/>
      <c r="N162" s="661"/>
      <c r="O162" s="661"/>
      <c r="P162" s="661"/>
      <c r="Q162" s="662"/>
      <c r="R162" s="663" t="s">
        <v>545</v>
      </c>
      <c r="S162" s="690"/>
      <c r="T162" s="690"/>
      <c r="U162" s="690"/>
      <c r="V162" s="690"/>
      <c r="W162" s="691"/>
      <c r="X162" s="663" t="s">
        <v>517</v>
      </c>
      <c r="Y162" s="690"/>
      <c r="Z162" s="691"/>
      <c r="AA162" s="614">
        <f>Y133</f>
        <v>0</v>
      </c>
      <c r="AB162" s="666">
        <v>248991012816</v>
      </c>
      <c r="AC162" s="667"/>
      <c r="AD162" s="668"/>
    </row>
    <row r="163" spans="1:30" x14ac:dyDescent="0.2">
      <c r="A163" s="60"/>
      <c r="J163" s="685"/>
      <c r="K163" s="686"/>
      <c r="L163" s="660" t="s">
        <v>526</v>
      </c>
      <c r="M163" s="661"/>
      <c r="N163" s="661"/>
      <c r="O163" s="661"/>
      <c r="P163" s="661"/>
      <c r="Q163" s="662"/>
      <c r="R163" s="663" t="s">
        <v>546</v>
      </c>
      <c r="S163" s="690"/>
      <c r="T163" s="690"/>
      <c r="U163" s="690"/>
      <c r="V163" s="690"/>
      <c r="W163" s="691"/>
      <c r="X163" s="663" t="s">
        <v>547</v>
      </c>
      <c r="Y163" s="690"/>
      <c r="Z163" s="691"/>
      <c r="AA163" s="614">
        <f>Y133</f>
        <v>0</v>
      </c>
      <c r="AB163" s="666">
        <v>248991012764</v>
      </c>
      <c r="AC163" s="667"/>
      <c r="AD163" s="668"/>
    </row>
    <row r="164" spans="1:30" x14ac:dyDescent="0.2">
      <c r="A164" s="60"/>
    </row>
    <row r="165" spans="1:30" x14ac:dyDescent="0.2">
      <c r="A165" s="60"/>
    </row>
    <row r="166" spans="1:30" x14ac:dyDescent="0.2">
      <c r="A166" s="60"/>
      <c r="J166" s="685"/>
      <c r="K166" s="686"/>
      <c r="L166" s="687"/>
      <c r="M166" s="688"/>
      <c r="N166" s="688"/>
      <c r="O166" s="688"/>
      <c r="P166" s="688"/>
      <c r="Q166" s="689"/>
      <c r="R166" s="663"/>
      <c r="S166" s="690"/>
      <c r="T166" s="690"/>
      <c r="U166" s="690"/>
      <c r="V166" s="690"/>
      <c r="W166" s="691"/>
      <c r="X166" s="687"/>
      <c r="Y166" s="692"/>
      <c r="Z166" s="686"/>
      <c r="AA166" s="615"/>
      <c r="AB166" s="666"/>
      <c r="AC166" s="667"/>
      <c r="AD166" s="668"/>
    </row>
    <row r="167" spans="1:30" x14ac:dyDescent="0.2">
      <c r="A167" s="60"/>
    </row>
    <row r="168" spans="1:30" x14ac:dyDescent="0.2">
      <c r="A168" s="60"/>
    </row>
  </sheetData>
  <mergeCells count="178">
    <mergeCell ref="B104:C104"/>
    <mergeCell ref="B105:C105"/>
    <mergeCell ref="K112:L112"/>
    <mergeCell ref="M116:N116"/>
    <mergeCell ref="N120:O120"/>
    <mergeCell ref="J126:K126"/>
    <mergeCell ref="L126:N126"/>
    <mergeCell ref="O126:P126"/>
    <mergeCell ref="S4:T4"/>
    <mergeCell ref="N108:P108"/>
    <mergeCell ref="M2:R3"/>
    <mergeCell ref="M4:R4"/>
    <mergeCell ref="Q126:R126"/>
    <mergeCell ref="S126:T126"/>
    <mergeCell ref="U126:W126"/>
    <mergeCell ref="AC126:AF126"/>
    <mergeCell ref="J127:K127"/>
    <mergeCell ref="L127:N127"/>
    <mergeCell ref="O127:P127"/>
    <mergeCell ref="Q127:R127"/>
    <mergeCell ref="S127:T127"/>
    <mergeCell ref="U127:W127"/>
    <mergeCell ref="Z127:AA127"/>
    <mergeCell ref="AC127:AE127"/>
    <mergeCell ref="U128:W128"/>
    <mergeCell ref="Z128:AA128"/>
    <mergeCell ref="AC128:AE128"/>
    <mergeCell ref="J129:K129"/>
    <mergeCell ref="L129:N129"/>
    <mergeCell ref="O129:P129"/>
    <mergeCell ref="Q129:R129"/>
    <mergeCell ref="S129:T129"/>
    <mergeCell ref="U129:W129"/>
    <mergeCell ref="Z129:AA129"/>
    <mergeCell ref="J128:K128"/>
    <mergeCell ref="L128:N128"/>
    <mergeCell ref="O128:P128"/>
    <mergeCell ref="Q128:R128"/>
    <mergeCell ref="S128:T128"/>
    <mergeCell ref="U130:W130"/>
    <mergeCell ref="Z130:AA130"/>
    <mergeCell ref="AC130:AE130"/>
    <mergeCell ref="J131:K131"/>
    <mergeCell ref="L131:N131"/>
    <mergeCell ref="O131:P131"/>
    <mergeCell ref="Q131:R131"/>
    <mergeCell ref="S131:T131"/>
    <mergeCell ref="U131:W131"/>
    <mergeCell ref="Z131:AA131"/>
    <mergeCell ref="AC131:AE131"/>
    <mergeCell ref="J130:K130"/>
    <mergeCell ref="L130:N130"/>
    <mergeCell ref="O130:P130"/>
    <mergeCell ref="Q130:R130"/>
    <mergeCell ref="S130:T130"/>
    <mergeCell ref="U132:W132"/>
    <mergeCell ref="Z132:AA132"/>
    <mergeCell ref="AC132:AE132"/>
    <mergeCell ref="J133:K133"/>
    <mergeCell ref="L133:N133"/>
    <mergeCell ref="O133:P133"/>
    <mergeCell ref="Q133:R133"/>
    <mergeCell ref="S133:T133"/>
    <mergeCell ref="U133:W133"/>
    <mergeCell ref="Z133:AA133"/>
    <mergeCell ref="AC133:AE133"/>
    <mergeCell ref="J132:K132"/>
    <mergeCell ref="L132:N132"/>
    <mergeCell ref="O132:P132"/>
    <mergeCell ref="Q132:R132"/>
    <mergeCell ref="S132:T132"/>
    <mergeCell ref="AB139:AD139"/>
    <mergeCell ref="J140:K140"/>
    <mergeCell ref="L140:Q140"/>
    <mergeCell ref="R140:W140"/>
    <mergeCell ref="X140:Z140"/>
    <mergeCell ref="AB140:AD140"/>
    <mergeCell ref="J138:S138"/>
    <mergeCell ref="J139:K139"/>
    <mergeCell ref="L139:Q139"/>
    <mergeCell ref="R139:W139"/>
    <mergeCell ref="X139:Z139"/>
    <mergeCell ref="L141:Q141"/>
    <mergeCell ref="R141:W141"/>
    <mergeCell ref="X141:Z141"/>
    <mergeCell ref="AB141:AD141"/>
    <mergeCell ref="J142:K142"/>
    <mergeCell ref="L142:Q142"/>
    <mergeCell ref="R142:W142"/>
    <mergeCell ref="X142:Z142"/>
    <mergeCell ref="AB142:AD142"/>
    <mergeCell ref="J148:T148"/>
    <mergeCell ref="J145:K145"/>
    <mergeCell ref="L145:Q145"/>
    <mergeCell ref="R145:W145"/>
    <mergeCell ref="X145:Z145"/>
    <mergeCell ref="AB145:AD145"/>
    <mergeCell ref="L143:Q143"/>
    <mergeCell ref="R143:W143"/>
    <mergeCell ref="X143:Z143"/>
    <mergeCell ref="AB143:AD143"/>
    <mergeCell ref="J144:K144"/>
    <mergeCell ref="L144:Q144"/>
    <mergeCell ref="R144:W144"/>
    <mergeCell ref="X144:Z144"/>
    <mergeCell ref="AB144:AD144"/>
    <mergeCell ref="AB149:AD149"/>
    <mergeCell ref="J150:K150"/>
    <mergeCell ref="L150:Q150"/>
    <mergeCell ref="R150:W150"/>
    <mergeCell ref="X150:Z150"/>
    <mergeCell ref="AB150:AD150"/>
    <mergeCell ref="J149:K149"/>
    <mergeCell ref="L149:Q149"/>
    <mergeCell ref="R149:W149"/>
    <mergeCell ref="X149:Z149"/>
    <mergeCell ref="R153:W153"/>
    <mergeCell ref="X153:Z153"/>
    <mergeCell ref="AB153:AD153"/>
    <mergeCell ref="J154:K154"/>
    <mergeCell ref="L154:Q154"/>
    <mergeCell ref="R154:W154"/>
    <mergeCell ref="X154:Z154"/>
    <mergeCell ref="AB154:AD154"/>
    <mergeCell ref="L151:Q151"/>
    <mergeCell ref="R151:W151"/>
    <mergeCell ref="X151:Z151"/>
    <mergeCell ref="AB151:AD151"/>
    <mergeCell ref="J152:K152"/>
    <mergeCell ref="L152:Q152"/>
    <mergeCell ref="R152:W152"/>
    <mergeCell ref="X152:Z152"/>
    <mergeCell ref="AB152:AD152"/>
    <mergeCell ref="AB161:AD161"/>
    <mergeCell ref="J162:K162"/>
    <mergeCell ref="L162:Q162"/>
    <mergeCell ref="R162:W162"/>
    <mergeCell ref="X162:Z162"/>
    <mergeCell ref="AB162:AD162"/>
    <mergeCell ref="J160:S160"/>
    <mergeCell ref="J161:K161"/>
    <mergeCell ref="L161:Q161"/>
    <mergeCell ref="R161:W161"/>
    <mergeCell ref="X161:Z161"/>
    <mergeCell ref="J166:K166"/>
    <mergeCell ref="L166:Q166"/>
    <mergeCell ref="R166:W166"/>
    <mergeCell ref="X166:Z166"/>
    <mergeCell ref="AB166:AD166"/>
    <mergeCell ref="J163:K163"/>
    <mergeCell ref="L163:Q163"/>
    <mergeCell ref="R163:W163"/>
    <mergeCell ref="X163:Z163"/>
    <mergeCell ref="AB163:AD163"/>
    <mergeCell ref="AB157:AD157"/>
    <mergeCell ref="J156:K156"/>
    <mergeCell ref="L156:Q156"/>
    <mergeCell ref="R156:W156"/>
    <mergeCell ref="X156:Z156"/>
    <mergeCell ref="AB156:AD156"/>
    <mergeCell ref="J134:K134"/>
    <mergeCell ref="L134:N134"/>
    <mergeCell ref="Q134:R134"/>
    <mergeCell ref="S134:T134"/>
    <mergeCell ref="U134:W134"/>
    <mergeCell ref="O134:P134"/>
    <mergeCell ref="Z134:AA134"/>
    <mergeCell ref="AC134:AE134"/>
    <mergeCell ref="J155:K155"/>
    <mergeCell ref="L155:Q155"/>
    <mergeCell ref="R155:W155"/>
    <mergeCell ref="X155:Z155"/>
    <mergeCell ref="J157:K157"/>
    <mergeCell ref="L157:Q157"/>
    <mergeCell ref="R157:W157"/>
    <mergeCell ref="X157:Z157"/>
    <mergeCell ref="AB155:AD155"/>
    <mergeCell ref="L153:Q153"/>
  </mergeCells>
  <phoneticPr fontId="2" type="noConversion"/>
  <conditionalFormatting sqref="S60:S67 T59:T67 S114:T116 S9:T12 T7:T8 S19:T21 S14:T15 S92:T95 S103:T103 S24:T35 S69:T80">
    <cfRule type="cellIs" dxfId="22" priority="32" stopIfTrue="1" operator="equal">
      <formula>"PLCC"</formula>
    </cfRule>
  </conditionalFormatting>
  <conditionalFormatting sqref="S7:S8">
    <cfRule type="cellIs" dxfId="21" priority="29" stopIfTrue="1" operator="equal">
      <formula>"PLCC"</formula>
    </cfRule>
  </conditionalFormatting>
  <conditionalFormatting sqref="S17:T17">
    <cfRule type="cellIs" dxfId="20" priority="28" stopIfTrue="1" operator="equal">
      <formula>"PLCC"</formula>
    </cfRule>
  </conditionalFormatting>
  <conditionalFormatting sqref="S37:T37">
    <cfRule type="cellIs" dxfId="19" priority="26" stopIfTrue="1" operator="equal">
      <formula>"PLCC"</formula>
    </cfRule>
  </conditionalFormatting>
  <conditionalFormatting sqref="S16:T16">
    <cfRule type="cellIs" dxfId="18" priority="20" stopIfTrue="1" operator="equal">
      <formula>"PLCC"</formula>
    </cfRule>
  </conditionalFormatting>
  <conditionalFormatting sqref="S36:T36">
    <cfRule type="cellIs" dxfId="17" priority="25" stopIfTrue="1" operator="equal">
      <formula>"PLCC"</formula>
    </cfRule>
  </conditionalFormatting>
  <conditionalFormatting sqref="T48:T57">
    <cfRule type="cellIs" dxfId="16" priority="24" stopIfTrue="1" operator="equal">
      <formula>"PLCC"</formula>
    </cfRule>
  </conditionalFormatting>
  <conditionalFormatting sqref="T46">
    <cfRule type="cellIs" dxfId="15" priority="21" stopIfTrue="1" operator="equal">
      <formula>"PLCC"</formula>
    </cfRule>
  </conditionalFormatting>
  <conditionalFormatting sqref="S18:T18">
    <cfRule type="cellIs" dxfId="14" priority="17" stopIfTrue="1" operator="equal">
      <formula>"PLCC"</formula>
    </cfRule>
  </conditionalFormatting>
  <conditionalFormatting sqref="S68:T68">
    <cfRule type="cellIs" dxfId="13" priority="19" stopIfTrue="1" operator="equal">
      <formula>"PLCC"</formula>
    </cfRule>
  </conditionalFormatting>
  <conditionalFormatting sqref="S13:T13">
    <cfRule type="cellIs" dxfId="12" priority="15" stopIfTrue="1" operator="equal">
      <formula>"PLCC"</formula>
    </cfRule>
  </conditionalFormatting>
  <conditionalFormatting sqref="S81:T84">
    <cfRule type="cellIs" dxfId="11" priority="13" stopIfTrue="1" operator="equal">
      <formula>"PLCC"</formula>
    </cfRule>
  </conditionalFormatting>
  <conditionalFormatting sqref="S85:T85">
    <cfRule type="cellIs" dxfId="10" priority="14" stopIfTrue="1" operator="equal">
      <formula>"PLCC"</formula>
    </cfRule>
  </conditionalFormatting>
  <conditionalFormatting sqref="S6:T6">
    <cfRule type="cellIs" dxfId="9" priority="12" stopIfTrue="1" operator="equal">
      <formula>"PLCC"</formula>
    </cfRule>
  </conditionalFormatting>
  <conditionalFormatting sqref="T98:T99">
    <cfRule type="cellIs" dxfId="8" priority="11" stopIfTrue="1" operator="equal">
      <formula>"PLCC"</formula>
    </cfRule>
  </conditionalFormatting>
  <conditionalFormatting sqref="T96">
    <cfRule type="cellIs" dxfId="7" priority="10" stopIfTrue="1" operator="equal">
      <formula>"PLCC"</formula>
    </cfRule>
  </conditionalFormatting>
  <conditionalFormatting sqref="S86:T91">
    <cfRule type="cellIs" dxfId="6" priority="9" stopIfTrue="1" operator="equal">
      <formula>"PLCC"</formula>
    </cfRule>
  </conditionalFormatting>
  <conditionalFormatting sqref="S38:T43">
    <cfRule type="cellIs" dxfId="5" priority="8" stopIfTrue="1" operator="equal">
      <formula>"PLCC"</formula>
    </cfRule>
  </conditionalFormatting>
  <conditionalFormatting sqref="S45:T45">
    <cfRule type="cellIs" dxfId="4" priority="7" stopIfTrue="1" operator="equal">
      <formula>"PLCC"</formula>
    </cfRule>
  </conditionalFormatting>
  <conditionalFormatting sqref="S44:T44">
    <cfRule type="cellIs" dxfId="3" priority="6" stopIfTrue="1" operator="equal">
      <formula>"PLCC"</formula>
    </cfRule>
  </conditionalFormatting>
  <conditionalFormatting sqref="S22:T23">
    <cfRule type="cellIs" dxfId="2" priority="4" stopIfTrue="1" operator="equal">
      <formula>"PLCC"</formula>
    </cfRule>
  </conditionalFormatting>
  <conditionalFormatting sqref="T101">
    <cfRule type="cellIs" dxfId="1" priority="2" stopIfTrue="1" operator="equal">
      <formula>"PLCC"</formula>
    </cfRule>
  </conditionalFormatting>
  <conditionalFormatting sqref="T100">
    <cfRule type="cellIs" dxfId="0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45" orientation="portrait" r:id="rId1"/>
  <headerFooter alignWithMargins="0">
    <oddHeader>&amp;L&amp;G&amp;C&amp;"Arial,Gras"&amp;14&amp;UARM1 INPUT / OUTPUT</oddHeader>
    <oddFooter>&amp;R&amp;12Folio 03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2F4F-C3F5-4ADD-8D7E-85B57674DB2D}">
  <sheetPr>
    <pageSetUpPr fitToPage="1"/>
  </sheetPr>
  <dimension ref="B2:W106"/>
  <sheetViews>
    <sheetView tabSelected="1" workbookViewId="0">
      <selection activeCell="C105" sqref="C105:D105"/>
    </sheetView>
  </sheetViews>
  <sheetFormatPr defaultRowHeight="12.75" x14ac:dyDescent="0.2"/>
  <sheetData>
    <row r="2" spans="2:23" x14ac:dyDescent="0.2">
      <c r="B2" s="635" t="s">
        <v>562</v>
      </c>
    </row>
    <row r="3" spans="2:23" x14ac:dyDescent="0.2">
      <c r="B3" s="636"/>
    </row>
    <row r="4" spans="2:23" x14ac:dyDescent="0.2">
      <c r="C4" s="693" t="s">
        <v>563</v>
      </c>
      <c r="D4" s="693"/>
      <c r="E4" s="693"/>
      <c r="F4" s="693"/>
      <c r="G4" s="693"/>
      <c r="H4" s="693"/>
      <c r="I4" s="693"/>
      <c r="J4" s="693"/>
      <c r="K4" s="693"/>
      <c r="L4" s="693"/>
      <c r="M4" s="693"/>
    </row>
    <row r="5" spans="2:23" x14ac:dyDescent="0.2">
      <c r="C5" s="678" t="s">
        <v>518</v>
      </c>
      <c r="D5" s="678"/>
      <c r="E5" s="678" t="s">
        <v>519</v>
      </c>
      <c r="F5" s="678"/>
      <c r="G5" s="678"/>
      <c r="H5" s="678"/>
      <c r="I5" s="678"/>
      <c r="J5" s="678"/>
      <c r="K5" s="678" t="s">
        <v>520</v>
      </c>
      <c r="L5" s="678"/>
      <c r="M5" s="678"/>
      <c r="N5" s="678"/>
      <c r="O5" s="678"/>
      <c r="P5" s="678"/>
      <c r="Q5" s="678" t="s">
        <v>521</v>
      </c>
      <c r="R5" s="678"/>
      <c r="S5" s="678"/>
      <c r="T5" s="631" t="s">
        <v>522</v>
      </c>
      <c r="U5" s="678" t="s">
        <v>523</v>
      </c>
      <c r="V5" s="678"/>
      <c r="W5" s="678"/>
    </row>
    <row r="6" spans="2:23" x14ac:dyDescent="0.2">
      <c r="C6" s="685">
        <v>1</v>
      </c>
      <c r="D6" s="686"/>
      <c r="E6" s="663" t="s">
        <v>564</v>
      </c>
      <c r="F6" s="664"/>
      <c r="G6" s="664"/>
      <c r="H6" s="664"/>
      <c r="I6" s="664"/>
      <c r="J6" s="665"/>
      <c r="K6" s="663" t="s">
        <v>565</v>
      </c>
      <c r="L6" s="690"/>
      <c r="M6" s="690"/>
      <c r="N6" s="690"/>
      <c r="O6" s="690"/>
      <c r="P6" s="691"/>
      <c r="Q6" s="663" t="s">
        <v>566</v>
      </c>
      <c r="R6" s="690"/>
      <c r="S6" s="691"/>
      <c r="T6" s="632">
        <v>2</v>
      </c>
      <c r="U6" s="666">
        <v>248991012964</v>
      </c>
      <c r="V6" s="667"/>
      <c r="W6" s="668"/>
    </row>
    <row r="7" spans="2:23" x14ac:dyDescent="0.2">
      <c r="C7" s="685">
        <v>2</v>
      </c>
      <c r="D7" s="686"/>
      <c r="E7" s="663" t="s">
        <v>567</v>
      </c>
      <c r="F7" s="664"/>
      <c r="G7" s="664"/>
      <c r="H7" s="664"/>
      <c r="I7" s="664"/>
      <c r="J7" s="665"/>
      <c r="K7" s="663" t="s">
        <v>568</v>
      </c>
      <c r="L7" s="690"/>
      <c r="M7" s="690"/>
      <c r="N7" s="690"/>
      <c r="O7" s="690"/>
      <c r="P7" s="691"/>
      <c r="Q7" s="663" t="s">
        <v>569</v>
      </c>
      <c r="R7" s="690"/>
      <c r="S7" s="691"/>
      <c r="T7" s="632">
        <v>2</v>
      </c>
      <c r="U7" s="666">
        <v>248991012827</v>
      </c>
      <c r="V7" s="667"/>
      <c r="W7" s="668"/>
    </row>
    <row r="8" spans="2:23" x14ac:dyDescent="0.2">
      <c r="C8" s="685"/>
      <c r="D8" s="686"/>
      <c r="E8" s="687"/>
      <c r="F8" s="688"/>
      <c r="G8" s="688"/>
      <c r="H8" s="688"/>
      <c r="I8" s="688"/>
      <c r="J8" s="689"/>
      <c r="K8" s="663"/>
      <c r="L8" s="690"/>
      <c r="M8" s="690"/>
      <c r="N8" s="690"/>
      <c r="O8" s="690"/>
      <c r="P8" s="691"/>
      <c r="Q8" s="687"/>
      <c r="R8" s="692"/>
      <c r="S8" s="686"/>
      <c r="T8" s="632"/>
      <c r="U8" s="666"/>
      <c r="V8" s="667"/>
      <c r="W8" s="668"/>
    </row>
    <row r="9" spans="2:23" x14ac:dyDescent="0.2">
      <c r="C9" s="60"/>
      <c r="D9" s="60"/>
      <c r="E9" s="633"/>
      <c r="F9" s="633"/>
      <c r="G9" s="633"/>
      <c r="H9" s="633"/>
      <c r="I9" s="633"/>
      <c r="J9" s="633"/>
      <c r="K9" s="638"/>
      <c r="L9" s="639"/>
      <c r="M9" s="639"/>
      <c r="N9" s="639"/>
      <c r="O9" s="639"/>
      <c r="P9" s="639"/>
      <c r="Q9" s="633"/>
      <c r="R9" s="60"/>
      <c r="S9" s="60"/>
      <c r="T9" s="640"/>
      <c r="U9" s="641"/>
      <c r="V9" s="641"/>
      <c r="W9" s="641"/>
    </row>
    <row r="11" spans="2:23" x14ac:dyDescent="0.2">
      <c r="C11" s="693" t="s">
        <v>570</v>
      </c>
      <c r="D11" s="693"/>
      <c r="E11" s="693"/>
      <c r="F11" s="693"/>
      <c r="G11" s="693"/>
      <c r="H11" s="693"/>
      <c r="I11" s="693"/>
      <c r="J11" s="693"/>
      <c r="K11" s="693"/>
      <c r="L11" s="693"/>
      <c r="M11" s="693"/>
    </row>
    <row r="12" spans="2:23" x14ac:dyDescent="0.2">
      <c r="C12" s="678" t="s">
        <v>518</v>
      </c>
      <c r="D12" s="678"/>
      <c r="E12" s="678" t="s">
        <v>519</v>
      </c>
      <c r="F12" s="678"/>
      <c r="G12" s="678"/>
      <c r="H12" s="678"/>
      <c r="I12" s="678"/>
      <c r="J12" s="678"/>
      <c r="K12" s="678" t="s">
        <v>520</v>
      </c>
      <c r="L12" s="678"/>
      <c r="M12" s="678"/>
      <c r="N12" s="678"/>
      <c r="O12" s="678"/>
      <c r="P12" s="678"/>
      <c r="Q12" s="678" t="s">
        <v>521</v>
      </c>
      <c r="R12" s="678"/>
      <c r="S12" s="678"/>
      <c r="T12" s="631" t="s">
        <v>522</v>
      </c>
      <c r="U12" s="678" t="s">
        <v>523</v>
      </c>
      <c r="V12" s="678"/>
      <c r="W12" s="678"/>
    </row>
    <row r="13" spans="2:23" x14ac:dyDescent="0.2">
      <c r="C13" s="685">
        <v>3</v>
      </c>
      <c r="D13" s="686"/>
      <c r="E13" s="663" t="s">
        <v>571</v>
      </c>
      <c r="F13" s="664"/>
      <c r="G13" s="664"/>
      <c r="H13" s="664"/>
      <c r="I13" s="664"/>
      <c r="J13" s="665"/>
      <c r="K13" s="663" t="s">
        <v>572</v>
      </c>
      <c r="L13" s="690"/>
      <c r="M13" s="690"/>
      <c r="N13" s="690"/>
      <c r="O13" s="690"/>
      <c r="P13" s="691"/>
      <c r="Q13" s="663" t="s">
        <v>573</v>
      </c>
      <c r="R13" s="690"/>
      <c r="S13" s="691"/>
      <c r="T13" s="632">
        <v>1</v>
      </c>
      <c r="U13" s="666">
        <v>248991012962</v>
      </c>
      <c r="V13" s="667"/>
      <c r="W13" s="668"/>
    </row>
    <row r="14" spans="2:23" x14ac:dyDescent="0.2">
      <c r="C14" s="685">
        <v>4</v>
      </c>
      <c r="D14" s="686"/>
      <c r="E14" s="663" t="s">
        <v>567</v>
      </c>
      <c r="F14" s="664"/>
      <c r="G14" s="664"/>
      <c r="H14" s="664"/>
      <c r="I14" s="664"/>
      <c r="J14" s="665"/>
      <c r="K14" s="663" t="s">
        <v>568</v>
      </c>
      <c r="L14" s="690"/>
      <c r="M14" s="690"/>
      <c r="N14" s="690"/>
      <c r="O14" s="690"/>
      <c r="P14" s="691"/>
      <c r="Q14" s="663" t="s">
        <v>569</v>
      </c>
      <c r="R14" s="690"/>
      <c r="S14" s="691"/>
      <c r="T14" s="637">
        <v>1</v>
      </c>
      <c r="U14" s="666">
        <v>248991012827</v>
      </c>
      <c r="V14" s="667"/>
      <c r="W14" s="668"/>
    </row>
    <row r="15" spans="2:23" x14ac:dyDescent="0.2">
      <c r="C15" s="685"/>
      <c r="D15" s="686"/>
      <c r="E15" s="663"/>
      <c r="F15" s="664"/>
      <c r="G15" s="664"/>
      <c r="H15" s="664"/>
      <c r="I15" s="664"/>
      <c r="J15" s="665"/>
      <c r="K15" s="663"/>
      <c r="L15" s="690"/>
      <c r="M15" s="690"/>
      <c r="N15" s="690"/>
      <c r="O15" s="690"/>
      <c r="P15" s="691"/>
      <c r="Q15" s="663"/>
      <c r="R15" s="690"/>
      <c r="S15" s="691"/>
      <c r="T15" s="637"/>
      <c r="U15" s="666"/>
      <c r="V15" s="667"/>
      <c r="W15" s="668"/>
    </row>
    <row r="18" spans="2:23" x14ac:dyDescent="0.2">
      <c r="B18" s="726" t="s">
        <v>584</v>
      </c>
      <c r="C18" s="726"/>
    </row>
    <row r="20" spans="2:23" x14ac:dyDescent="0.2">
      <c r="C20" s="678" t="s">
        <v>518</v>
      </c>
      <c r="D20" s="678"/>
      <c r="E20" s="678" t="s">
        <v>519</v>
      </c>
      <c r="F20" s="678"/>
      <c r="G20" s="678"/>
      <c r="H20" s="678"/>
      <c r="I20" s="678"/>
      <c r="J20" s="678"/>
      <c r="K20" s="678" t="s">
        <v>520</v>
      </c>
      <c r="L20" s="678"/>
      <c r="M20" s="678"/>
      <c r="N20" s="678"/>
      <c r="O20" s="678"/>
      <c r="P20" s="678"/>
      <c r="Q20" s="678" t="s">
        <v>521</v>
      </c>
      <c r="R20" s="678"/>
      <c r="S20" s="678"/>
      <c r="T20" s="631" t="s">
        <v>522</v>
      </c>
      <c r="U20" s="678" t="s">
        <v>523</v>
      </c>
      <c r="V20" s="678"/>
      <c r="W20" s="678"/>
    </row>
    <row r="21" spans="2:23" x14ac:dyDescent="0.2">
      <c r="C21" s="685">
        <v>5</v>
      </c>
      <c r="D21" s="686"/>
      <c r="E21" s="663" t="s">
        <v>574</v>
      </c>
      <c r="F21" s="664"/>
      <c r="G21" s="664"/>
      <c r="H21" s="664"/>
      <c r="I21" s="664"/>
      <c r="J21" s="665"/>
      <c r="K21" s="663" t="s">
        <v>575</v>
      </c>
      <c r="L21" s="690"/>
      <c r="M21" s="690"/>
      <c r="N21" s="690"/>
      <c r="O21" s="690"/>
      <c r="P21" s="691"/>
      <c r="Q21" s="663" t="s">
        <v>576</v>
      </c>
      <c r="R21" s="690"/>
      <c r="S21" s="691"/>
      <c r="T21" s="632">
        <v>2</v>
      </c>
      <c r="U21" s="666">
        <v>248991012766</v>
      </c>
      <c r="V21" s="667"/>
      <c r="W21" s="668"/>
    </row>
    <row r="22" spans="2:23" x14ac:dyDescent="0.2">
      <c r="C22" s="685">
        <v>6</v>
      </c>
      <c r="D22" s="686"/>
      <c r="E22" s="663" t="s">
        <v>577</v>
      </c>
      <c r="F22" s="664"/>
      <c r="G22" s="664"/>
      <c r="H22" s="664"/>
      <c r="I22" s="664"/>
      <c r="J22" s="665"/>
      <c r="K22" s="663" t="s">
        <v>578</v>
      </c>
      <c r="L22" s="690"/>
      <c r="M22" s="690"/>
      <c r="N22" s="690"/>
      <c r="O22" s="690"/>
      <c r="P22" s="691"/>
      <c r="Q22" s="663" t="s">
        <v>579</v>
      </c>
      <c r="R22" s="690"/>
      <c r="S22" s="691"/>
      <c r="T22" s="632">
        <v>1</v>
      </c>
      <c r="U22" s="666">
        <v>248991012767</v>
      </c>
      <c r="V22" s="667"/>
      <c r="W22" s="668"/>
    </row>
    <row r="23" spans="2:23" x14ac:dyDescent="0.2">
      <c r="C23" s="685">
        <v>7</v>
      </c>
      <c r="D23" s="686"/>
      <c r="E23" s="663" t="s">
        <v>583</v>
      </c>
      <c r="F23" s="664"/>
      <c r="G23" s="664"/>
      <c r="H23" s="664"/>
      <c r="I23" s="664"/>
      <c r="J23" s="665"/>
      <c r="K23" s="663" t="s">
        <v>578</v>
      </c>
      <c r="L23" s="690"/>
      <c r="M23" s="690"/>
      <c r="N23" s="690"/>
      <c r="O23" s="690"/>
      <c r="P23" s="691"/>
      <c r="Q23" s="663" t="s">
        <v>580</v>
      </c>
      <c r="R23" s="690"/>
      <c r="S23" s="691"/>
      <c r="T23" s="632">
        <v>4</v>
      </c>
      <c r="U23" s="666">
        <v>248991012768</v>
      </c>
      <c r="V23" s="667"/>
      <c r="W23" s="668"/>
    </row>
    <row r="24" spans="2:23" x14ac:dyDescent="0.2">
      <c r="C24" s="685">
        <v>8</v>
      </c>
      <c r="D24" s="686"/>
      <c r="E24" s="663" t="s">
        <v>581</v>
      </c>
      <c r="F24" s="664"/>
      <c r="G24" s="664"/>
      <c r="H24" s="664"/>
      <c r="I24" s="664"/>
      <c r="J24" s="665"/>
      <c r="K24" s="663"/>
      <c r="L24" s="690"/>
      <c r="M24" s="690"/>
      <c r="N24" s="690"/>
      <c r="O24" s="690"/>
      <c r="P24" s="691"/>
      <c r="Q24" s="663" t="s">
        <v>582</v>
      </c>
      <c r="R24" s="690"/>
      <c r="S24" s="691"/>
      <c r="T24" s="632">
        <v>26</v>
      </c>
      <c r="U24" s="666">
        <v>248991012769</v>
      </c>
      <c r="V24" s="667"/>
      <c r="W24" s="668"/>
    </row>
    <row r="25" spans="2:23" x14ac:dyDescent="0.2">
      <c r="C25" s="685"/>
      <c r="D25" s="686"/>
      <c r="E25" s="687"/>
      <c r="F25" s="688"/>
      <c r="G25" s="688"/>
      <c r="H25" s="688"/>
      <c r="I25" s="688"/>
      <c r="J25" s="689"/>
      <c r="K25" s="663"/>
      <c r="L25" s="690"/>
      <c r="M25" s="690"/>
      <c r="N25" s="690"/>
      <c r="O25" s="690"/>
      <c r="P25" s="691"/>
      <c r="Q25" s="687"/>
      <c r="R25" s="692"/>
      <c r="S25" s="686"/>
      <c r="T25" s="632"/>
      <c r="U25" s="666"/>
      <c r="V25" s="667"/>
      <c r="W25" s="668"/>
    </row>
    <row r="30" spans="2:23" x14ac:dyDescent="0.2">
      <c r="B30" s="634" t="s">
        <v>558</v>
      </c>
    </row>
    <row r="32" spans="2:23" x14ac:dyDescent="0.2">
      <c r="C32" s="698" t="s">
        <v>554</v>
      </c>
      <c r="D32" s="698"/>
      <c r="E32" s="698"/>
      <c r="F32" s="698"/>
      <c r="G32" s="698"/>
      <c r="H32" s="698"/>
      <c r="I32" s="698"/>
      <c r="J32" s="698"/>
      <c r="K32" s="698"/>
      <c r="L32" s="698"/>
      <c r="M32" s="587"/>
      <c r="N32" s="587"/>
      <c r="O32" s="587"/>
      <c r="P32" s="587"/>
      <c r="Q32" s="587"/>
      <c r="R32" s="587"/>
      <c r="S32" s="587"/>
      <c r="T32" s="587"/>
      <c r="U32" s="587"/>
      <c r="V32" s="587"/>
      <c r="W32" s="587"/>
    </row>
    <row r="33" spans="3:23" x14ac:dyDescent="0.2">
      <c r="C33" s="678" t="s">
        <v>518</v>
      </c>
      <c r="D33" s="678"/>
      <c r="E33" s="678" t="s">
        <v>519</v>
      </c>
      <c r="F33" s="678"/>
      <c r="G33" s="678"/>
      <c r="H33" s="678"/>
      <c r="I33" s="678"/>
      <c r="J33" s="678"/>
      <c r="K33" s="678" t="s">
        <v>520</v>
      </c>
      <c r="L33" s="678"/>
      <c r="M33" s="678"/>
      <c r="N33" s="678"/>
      <c r="O33" s="678"/>
      <c r="P33" s="678"/>
      <c r="Q33" s="678" t="s">
        <v>521</v>
      </c>
      <c r="R33" s="678"/>
      <c r="S33" s="678"/>
      <c r="T33" s="602" t="s">
        <v>522</v>
      </c>
      <c r="U33" s="678" t="s">
        <v>523</v>
      </c>
      <c r="V33" s="678"/>
      <c r="W33" s="678"/>
    </row>
    <row r="34" spans="3:23" x14ac:dyDescent="0.2">
      <c r="C34" s="685">
        <v>9</v>
      </c>
      <c r="D34" s="686"/>
      <c r="E34" s="682" t="s">
        <v>524</v>
      </c>
      <c r="F34" s="683"/>
      <c r="G34" s="683"/>
      <c r="H34" s="683"/>
      <c r="I34" s="683"/>
      <c r="J34" s="684"/>
      <c r="K34" s="663" t="s">
        <v>525</v>
      </c>
      <c r="L34" s="690"/>
      <c r="M34" s="690"/>
      <c r="N34" s="690"/>
      <c r="O34" s="690"/>
      <c r="P34" s="691"/>
      <c r="Q34" s="663" t="s">
        <v>505</v>
      </c>
      <c r="R34" s="690"/>
      <c r="S34" s="691"/>
      <c r="T34" s="618">
        <v>3</v>
      </c>
      <c r="U34" s="666">
        <v>248991012724</v>
      </c>
      <c r="V34" s="667"/>
      <c r="W34" s="668"/>
    </row>
    <row r="35" spans="3:23" x14ac:dyDescent="0.2">
      <c r="C35" s="685">
        <v>10</v>
      </c>
      <c r="D35" s="686"/>
      <c r="E35" s="682" t="s">
        <v>526</v>
      </c>
      <c r="F35" s="683"/>
      <c r="G35" s="683"/>
      <c r="H35" s="683"/>
      <c r="I35" s="683"/>
      <c r="J35" s="684"/>
      <c r="K35" s="663" t="s">
        <v>531</v>
      </c>
      <c r="L35" s="664"/>
      <c r="M35" s="664"/>
      <c r="N35" s="664"/>
      <c r="O35" s="664"/>
      <c r="P35" s="665"/>
      <c r="Q35" s="663" t="s">
        <v>532</v>
      </c>
      <c r="R35" s="664"/>
      <c r="S35" s="665"/>
      <c r="T35" s="625">
        <v>1</v>
      </c>
      <c r="U35" s="666">
        <v>248991012763</v>
      </c>
      <c r="V35" s="667"/>
      <c r="W35" s="668"/>
    </row>
    <row r="36" spans="3:23" x14ac:dyDescent="0.2">
      <c r="C36" s="685">
        <v>11</v>
      </c>
      <c r="D36" s="686"/>
      <c r="E36" s="682" t="s">
        <v>526</v>
      </c>
      <c r="F36" s="683"/>
      <c r="G36" s="683"/>
      <c r="H36" s="683"/>
      <c r="I36" s="683"/>
      <c r="J36" s="684"/>
      <c r="K36" s="663" t="s">
        <v>527</v>
      </c>
      <c r="L36" s="664"/>
      <c r="M36" s="664"/>
      <c r="N36" s="664"/>
      <c r="O36" s="664"/>
      <c r="P36" s="665"/>
      <c r="Q36" s="663" t="s">
        <v>528</v>
      </c>
      <c r="R36" s="664"/>
      <c r="S36" s="665"/>
      <c r="T36" s="603">
        <v>2</v>
      </c>
      <c r="U36" s="666">
        <v>248991012762</v>
      </c>
      <c r="V36" s="667"/>
      <c r="W36" s="668"/>
    </row>
    <row r="37" spans="3:23" x14ac:dyDescent="0.2">
      <c r="C37" s="685">
        <v>12</v>
      </c>
      <c r="D37" s="686"/>
      <c r="E37" s="682" t="s">
        <v>529</v>
      </c>
      <c r="F37" s="683"/>
      <c r="G37" s="683"/>
      <c r="H37" s="683"/>
      <c r="I37" s="683"/>
      <c r="J37" s="684"/>
      <c r="K37" s="663" t="s">
        <v>530</v>
      </c>
      <c r="L37" s="690"/>
      <c r="M37" s="690"/>
      <c r="N37" s="690"/>
      <c r="O37" s="690"/>
      <c r="P37" s="691"/>
      <c r="Q37" s="663" t="s">
        <v>507</v>
      </c>
      <c r="R37" s="690"/>
      <c r="S37" s="691"/>
      <c r="T37" s="618">
        <v>0</v>
      </c>
      <c r="U37" s="666">
        <v>248991012725</v>
      </c>
      <c r="V37" s="667"/>
      <c r="W37" s="668"/>
    </row>
    <row r="38" spans="3:23" x14ac:dyDescent="0.2">
      <c r="C38" s="685">
        <v>13</v>
      </c>
      <c r="D38" s="686"/>
      <c r="E38" s="682" t="s">
        <v>526</v>
      </c>
      <c r="F38" s="683"/>
      <c r="G38" s="683"/>
      <c r="H38" s="683"/>
      <c r="I38" s="683"/>
      <c r="J38" s="684"/>
      <c r="K38" s="663" t="s">
        <v>531</v>
      </c>
      <c r="L38" s="664"/>
      <c r="M38" s="664"/>
      <c r="N38" s="664"/>
      <c r="O38" s="664"/>
      <c r="P38" s="665"/>
      <c r="Q38" s="663" t="s">
        <v>532</v>
      </c>
      <c r="R38" s="664"/>
      <c r="S38" s="665"/>
      <c r="T38" s="603">
        <v>0</v>
      </c>
      <c r="U38" s="666">
        <v>248991012763</v>
      </c>
      <c r="V38" s="667"/>
      <c r="W38" s="668"/>
    </row>
    <row r="39" spans="3:23" x14ac:dyDescent="0.2">
      <c r="C39" s="685">
        <v>14</v>
      </c>
      <c r="D39" s="686"/>
      <c r="E39" s="682" t="s">
        <v>526</v>
      </c>
      <c r="F39" s="683"/>
      <c r="G39" s="683"/>
      <c r="H39" s="683"/>
      <c r="I39" s="683"/>
      <c r="J39" s="684"/>
      <c r="K39" s="663" t="s">
        <v>527</v>
      </c>
      <c r="L39" s="664"/>
      <c r="M39" s="664"/>
      <c r="N39" s="664"/>
      <c r="O39" s="664"/>
      <c r="P39" s="665"/>
      <c r="Q39" s="663" t="s">
        <v>528</v>
      </c>
      <c r="R39" s="664"/>
      <c r="S39" s="665"/>
      <c r="T39" s="603">
        <v>0</v>
      </c>
      <c r="U39" s="666">
        <v>248991012762</v>
      </c>
      <c r="V39" s="667"/>
      <c r="W39" s="668"/>
    </row>
    <row r="40" spans="3:23" x14ac:dyDescent="0.2">
      <c r="C40" s="685">
        <v>15</v>
      </c>
      <c r="D40" s="686"/>
      <c r="E40" s="682" t="s">
        <v>533</v>
      </c>
      <c r="F40" s="683"/>
      <c r="G40" s="683"/>
      <c r="H40" s="683"/>
      <c r="I40" s="683"/>
      <c r="J40" s="684"/>
      <c r="K40" s="663" t="s">
        <v>534</v>
      </c>
      <c r="L40" s="690"/>
      <c r="M40" s="690"/>
      <c r="N40" s="690"/>
      <c r="O40" s="690"/>
      <c r="P40" s="691"/>
      <c r="Q40" s="663" t="s">
        <v>509</v>
      </c>
      <c r="R40" s="690"/>
      <c r="S40" s="691"/>
      <c r="T40" s="618">
        <v>0</v>
      </c>
      <c r="U40" s="723" t="s">
        <v>535</v>
      </c>
      <c r="V40" s="724"/>
      <c r="W40" s="725"/>
    </row>
    <row r="41" spans="3:23" x14ac:dyDescent="0.2">
      <c r="C41" s="685">
        <v>16</v>
      </c>
      <c r="D41" s="686"/>
      <c r="E41" s="682" t="s">
        <v>526</v>
      </c>
      <c r="F41" s="683"/>
      <c r="G41" s="683"/>
      <c r="H41" s="683"/>
      <c r="I41" s="683"/>
      <c r="J41" s="684"/>
      <c r="K41" s="663" t="s">
        <v>536</v>
      </c>
      <c r="L41" s="664"/>
      <c r="M41" s="664"/>
      <c r="N41" s="664"/>
      <c r="O41" s="664"/>
      <c r="P41" s="665"/>
      <c r="Q41" s="663" t="s">
        <v>537</v>
      </c>
      <c r="R41" s="664"/>
      <c r="S41" s="665"/>
      <c r="T41" s="603">
        <v>0</v>
      </c>
      <c r="U41" s="666">
        <v>248991012761</v>
      </c>
      <c r="V41" s="667"/>
      <c r="W41" s="668"/>
    </row>
    <row r="42" spans="3:23" x14ac:dyDescent="0.2">
      <c r="C42" s="587"/>
      <c r="D42" s="587"/>
      <c r="E42" s="604"/>
      <c r="F42" s="604"/>
      <c r="G42" s="604"/>
      <c r="H42" s="604"/>
      <c r="I42" s="604"/>
      <c r="J42" s="604"/>
      <c r="K42" s="604"/>
      <c r="L42" s="604"/>
      <c r="M42" s="604"/>
      <c r="N42" s="604"/>
      <c r="O42" s="604"/>
      <c r="P42" s="604"/>
      <c r="Q42" s="604"/>
      <c r="R42" s="604"/>
      <c r="S42" s="604"/>
      <c r="T42" s="609"/>
      <c r="U42" s="610"/>
      <c r="V42" s="610"/>
      <c r="W42" s="610"/>
    </row>
    <row r="43" spans="3:23" x14ac:dyDescent="0.2">
      <c r="C43" s="587"/>
      <c r="D43" s="587"/>
      <c r="E43" s="587"/>
      <c r="F43" s="587"/>
      <c r="G43" s="587"/>
      <c r="H43" s="587"/>
      <c r="I43" s="587"/>
      <c r="J43" s="587"/>
      <c r="K43" s="587"/>
      <c r="L43" s="587"/>
      <c r="M43" s="587"/>
      <c r="N43" s="587"/>
      <c r="O43" s="587"/>
      <c r="P43" s="587"/>
      <c r="Q43" s="611"/>
      <c r="R43" s="611"/>
      <c r="S43" s="611"/>
      <c r="T43" s="587"/>
      <c r="U43" s="587"/>
      <c r="V43" s="587"/>
      <c r="W43" s="587"/>
    </row>
    <row r="44" spans="3:23" x14ac:dyDescent="0.2">
      <c r="C44" s="693" t="s">
        <v>555</v>
      </c>
      <c r="D44" s="693"/>
      <c r="E44" s="693"/>
      <c r="F44" s="693"/>
      <c r="G44" s="693"/>
      <c r="H44" s="693"/>
      <c r="I44" s="693"/>
      <c r="J44" s="693"/>
      <c r="K44" s="693"/>
      <c r="L44" s="693"/>
      <c r="M44" s="693"/>
      <c r="N44" s="587"/>
      <c r="O44" s="587"/>
      <c r="P44" s="587"/>
      <c r="Q44" s="587"/>
      <c r="R44" s="587"/>
      <c r="S44" s="587"/>
      <c r="T44" s="587"/>
      <c r="U44" s="587"/>
      <c r="V44" s="587"/>
      <c r="W44" s="587"/>
    </row>
    <row r="45" spans="3:23" x14ac:dyDescent="0.2">
      <c r="C45" s="678" t="s">
        <v>518</v>
      </c>
      <c r="D45" s="678"/>
      <c r="E45" s="678" t="s">
        <v>519</v>
      </c>
      <c r="F45" s="678"/>
      <c r="G45" s="678"/>
      <c r="H45" s="678"/>
      <c r="I45" s="678"/>
      <c r="J45" s="678"/>
      <c r="K45" s="678" t="s">
        <v>520</v>
      </c>
      <c r="L45" s="678"/>
      <c r="M45" s="678"/>
      <c r="N45" s="678"/>
      <c r="O45" s="678"/>
      <c r="P45" s="678"/>
      <c r="Q45" s="678" t="s">
        <v>521</v>
      </c>
      <c r="R45" s="678"/>
      <c r="S45" s="678"/>
      <c r="T45" s="602" t="s">
        <v>522</v>
      </c>
      <c r="U45" s="678" t="s">
        <v>523</v>
      </c>
      <c r="V45" s="678"/>
      <c r="W45" s="678"/>
    </row>
    <row r="46" spans="3:23" x14ac:dyDescent="0.2">
      <c r="C46" s="685">
        <v>17</v>
      </c>
      <c r="D46" s="686"/>
      <c r="E46" s="679" t="s">
        <v>538</v>
      </c>
      <c r="F46" s="680"/>
      <c r="G46" s="680"/>
      <c r="H46" s="680"/>
      <c r="I46" s="680"/>
      <c r="J46" s="681"/>
      <c r="K46" s="663" t="s">
        <v>539</v>
      </c>
      <c r="L46" s="690"/>
      <c r="M46" s="690"/>
      <c r="N46" s="690"/>
      <c r="O46" s="690"/>
      <c r="P46" s="691"/>
      <c r="Q46" s="663" t="s">
        <v>511</v>
      </c>
      <c r="R46" s="690"/>
      <c r="S46" s="691"/>
      <c r="T46" s="619">
        <v>2</v>
      </c>
      <c r="U46" s="666">
        <v>248991012810</v>
      </c>
      <c r="V46" s="667"/>
      <c r="W46" s="668"/>
    </row>
    <row r="47" spans="3:23" x14ac:dyDescent="0.2">
      <c r="C47" s="685">
        <v>18</v>
      </c>
      <c r="D47" s="686"/>
      <c r="E47" s="679" t="s">
        <v>526</v>
      </c>
      <c r="F47" s="680"/>
      <c r="G47" s="680"/>
      <c r="H47" s="680"/>
      <c r="I47" s="680"/>
      <c r="J47" s="681"/>
      <c r="K47" s="663" t="s">
        <v>531</v>
      </c>
      <c r="L47" s="664"/>
      <c r="M47" s="664"/>
      <c r="N47" s="664"/>
      <c r="O47" s="664"/>
      <c r="P47" s="665"/>
      <c r="Q47" s="663" t="s">
        <v>532</v>
      </c>
      <c r="R47" s="664"/>
      <c r="S47" s="665"/>
      <c r="T47" s="626">
        <v>1</v>
      </c>
      <c r="U47" s="666">
        <v>248991012763</v>
      </c>
      <c r="V47" s="667"/>
      <c r="W47" s="668"/>
    </row>
    <row r="48" spans="3:23" x14ac:dyDescent="0.2">
      <c r="C48" s="685">
        <v>19</v>
      </c>
      <c r="D48" s="686"/>
      <c r="E48" s="679" t="s">
        <v>526</v>
      </c>
      <c r="F48" s="680"/>
      <c r="G48" s="680"/>
      <c r="H48" s="680"/>
      <c r="I48" s="680"/>
      <c r="J48" s="681"/>
      <c r="K48" s="663" t="s">
        <v>527</v>
      </c>
      <c r="L48" s="664"/>
      <c r="M48" s="664"/>
      <c r="N48" s="664"/>
      <c r="O48" s="664"/>
      <c r="P48" s="665"/>
      <c r="Q48" s="663" t="s">
        <v>528</v>
      </c>
      <c r="R48" s="664"/>
      <c r="S48" s="665"/>
      <c r="T48" s="605">
        <v>1</v>
      </c>
      <c r="U48" s="666">
        <v>248991012762</v>
      </c>
      <c r="V48" s="667"/>
      <c r="W48" s="668"/>
    </row>
    <row r="49" spans="3:23" x14ac:dyDescent="0.2">
      <c r="C49" s="685">
        <v>20</v>
      </c>
      <c r="D49" s="686"/>
      <c r="E49" s="672" t="s">
        <v>540</v>
      </c>
      <c r="F49" s="673"/>
      <c r="G49" s="673"/>
      <c r="H49" s="673"/>
      <c r="I49" s="673"/>
      <c r="J49" s="674"/>
      <c r="K49" s="663" t="s">
        <v>541</v>
      </c>
      <c r="L49" s="690"/>
      <c r="M49" s="690"/>
      <c r="N49" s="690"/>
      <c r="O49" s="690"/>
      <c r="P49" s="691"/>
      <c r="Q49" s="663" t="s">
        <v>515</v>
      </c>
      <c r="R49" s="690"/>
      <c r="S49" s="691"/>
      <c r="T49" s="620">
        <v>0</v>
      </c>
      <c r="U49" s="666">
        <v>248991012812</v>
      </c>
      <c r="V49" s="667"/>
      <c r="W49" s="668"/>
    </row>
    <row r="50" spans="3:23" x14ac:dyDescent="0.2">
      <c r="C50" s="685">
        <v>21</v>
      </c>
      <c r="D50" s="686"/>
      <c r="E50" s="672" t="s">
        <v>526</v>
      </c>
      <c r="F50" s="673"/>
      <c r="G50" s="673"/>
      <c r="H50" s="673"/>
      <c r="I50" s="673"/>
      <c r="J50" s="674"/>
      <c r="K50" s="663" t="s">
        <v>531</v>
      </c>
      <c r="L50" s="664"/>
      <c r="M50" s="664"/>
      <c r="N50" s="664"/>
      <c r="O50" s="664"/>
      <c r="P50" s="665"/>
      <c r="Q50" s="663" t="s">
        <v>532</v>
      </c>
      <c r="R50" s="664"/>
      <c r="S50" s="665"/>
      <c r="T50" s="627">
        <v>0</v>
      </c>
      <c r="U50" s="666">
        <v>248991012763</v>
      </c>
      <c r="V50" s="667"/>
      <c r="W50" s="668"/>
    </row>
    <row r="51" spans="3:23" x14ac:dyDescent="0.2">
      <c r="C51" s="685">
        <v>22</v>
      </c>
      <c r="D51" s="686"/>
      <c r="E51" s="672" t="s">
        <v>526</v>
      </c>
      <c r="F51" s="673"/>
      <c r="G51" s="673"/>
      <c r="H51" s="673"/>
      <c r="I51" s="673"/>
      <c r="J51" s="674"/>
      <c r="K51" s="663" t="s">
        <v>527</v>
      </c>
      <c r="L51" s="664"/>
      <c r="M51" s="664"/>
      <c r="N51" s="664"/>
      <c r="O51" s="664"/>
      <c r="P51" s="665"/>
      <c r="Q51" s="663" t="s">
        <v>528</v>
      </c>
      <c r="R51" s="664"/>
      <c r="S51" s="665"/>
      <c r="T51" s="612">
        <v>0</v>
      </c>
      <c r="U51" s="666">
        <v>248991012762</v>
      </c>
      <c r="V51" s="667"/>
      <c r="W51" s="668"/>
    </row>
    <row r="52" spans="3:23" x14ac:dyDescent="0.2">
      <c r="C52" s="685">
        <v>23</v>
      </c>
      <c r="D52" s="686"/>
      <c r="E52" s="675" t="s">
        <v>542</v>
      </c>
      <c r="F52" s="676"/>
      <c r="G52" s="676"/>
      <c r="H52" s="676"/>
      <c r="I52" s="676"/>
      <c r="J52" s="677"/>
      <c r="K52" s="663" t="s">
        <v>543</v>
      </c>
      <c r="L52" s="690"/>
      <c r="M52" s="690"/>
      <c r="N52" s="690"/>
      <c r="O52" s="690"/>
      <c r="P52" s="691"/>
      <c r="Q52" s="663" t="s">
        <v>513</v>
      </c>
      <c r="R52" s="690"/>
      <c r="S52" s="691"/>
      <c r="T52" s="621">
        <v>0</v>
      </c>
      <c r="U52" s="666">
        <v>248991012815</v>
      </c>
      <c r="V52" s="667"/>
      <c r="W52" s="668"/>
    </row>
    <row r="53" spans="3:23" x14ac:dyDescent="0.2">
      <c r="C53" s="685">
        <v>24</v>
      </c>
      <c r="D53" s="686"/>
      <c r="E53" s="675" t="s">
        <v>526</v>
      </c>
      <c r="F53" s="676"/>
      <c r="G53" s="676"/>
      <c r="H53" s="676"/>
      <c r="I53" s="676"/>
      <c r="J53" s="677"/>
      <c r="K53" s="663" t="s">
        <v>531</v>
      </c>
      <c r="L53" s="664"/>
      <c r="M53" s="664"/>
      <c r="N53" s="664"/>
      <c r="O53" s="664"/>
      <c r="P53" s="665"/>
      <c r="Q53" s="663" t="s">
        <v>532</v>
      </c>
      <c r="R53" s="664"/>
      <c r="S53" s="665"/>
      <c r="T53" s="628">
        <v>0</v>
      </c>
      <c r="U53" s="666">
        <v>248991012763</v>
      </c>
      <c r="V53" s="667"/>
      <c r="W53" s="668"/>
    </row>
    <row r="54" spans="3:23" x14ac:dyDescent="0.2">
      <c r="C54" s="685">
        <v>25</v>
      </c>
      <c r="D54" s="686"/>
      <c r="E54" s="675" t="s">
        <v>526</v>
      </c>
      <c r="F54" s="676"/>
      <c r="G54" s="676"/>
      <c r="H54" s="676"/>
      <c r="I54" s="676"/>
      <c r="J54" s="677"/>
      <c r="K54" s="663" t="s">
        <v>527</v>
      </c>
      <c r="L54" s="664"/>
      <c r="M54" s="664"/>
      <c r="N54" s="664"/>
      <c r="O54" s="664"/>
      <c r="P54" s="665"/>
      <c r="Q54" s="663" t="s">
        <v>528</v>
      </c>
      <c r="R54" s="664"/>
      <c r="S54" s="665"/>
      <c r="T54" s="613">
        <v>0</v>
      </c>
      <c r="U54" s="666">
        <v>248991012762</v>
      </c>
      <c r="V54" s="667"/>
      <c r="W54" s="668"/>
    </row>
    <row r="55" spans="3:23" x14ac:dyDescent="0.2">
      <c r="C55" s="685">
        <v>26</v>
      </c>
      <c r="D55" s="686"/>
      <c r="E55" s="669" t="s">
        <v>550</v>
      </c>
      <c r="F55" s="670"/>
      <c r="G55" s="670"/>
      <c r="H55" s="670"/>
      <c r="I55" s="670"/>
      <c r="J55" s="671"/>
      <c r="K55" s="663" t="s">
        <v>551</v>
      </c>
      <c r="L55" s="690"/>
      <c r="M55" s="690"/>
      <c r="N55" s="690"/>
      <c r="O55" s="690"/>
      <c r="P55" s="691"/>
      <c r="Q55" s="663" t="s">
        <v>549</v>
      </c>
      <c r="R55" s="690"/>
      <c r="S55" s="691"/>
      <c r="T55" s="622">
        <v>0</v>
      </c>
      <c r="U55" s="723" t="s">
        <v>535</v>
      </c>
      <c r="V55" s="724"/>
      <c r="W55" s="725"/>
    </row>
    <row r="56" spans="3:23" x14ac:dyDescent="0.2">
      <c r="C56" s="685">
        <v>27</v>
      </c>
      <c r="D56" s="686"/>
      <c r="E56" s="669" t="s">
        <v>526</v>
      </c>
      <c r="F56" s="670"/>
      <c r="G56" s="670"/>
      <c r="H56" s="670"/>
      <c r="I56" s="670"/>
      <c r="J56" s="671"/>
      <c r="K56" s="663" t="s">
        <v>531</v>
      </c>
      <c r="L56" s="664"/>
      <c r="M56" s="664"/>
      <c r="N56" s="664"/>
      <c r="O56" s="664"/>
      <c r="P56" s="665"/>
      <c r="Q56" s="663" t="s">
        <v>532</v>
      </c>
      <c r="R56" s="664"/>
      <c r="S56" s="665"/>
      <c r="T56" s="629">
        <v>0</v>
      </c>
      <c r="U56" s="666">
        <v>248991012763</v>
      </c>
      <c r="V56" s="667"/>
      <c r="W56" s="668"/>
    </row>
    <row r="57" spans="3:23" x14ac:dyDescent="0.2">
      <c r="C57" s="685">
        <v>28</v>
      </c>
      <c r="D57" s="686"/>
      <c r="E57" s="669" t="s">
        <v>526</v>
      </c>
      <c r="F57" s="670"/>
      <c r="G57" s="670"/>
      <c r="H57" s="670"/>
      <c r="I57" s="670"/>
      <c r="J57" s="671"/>
      <c r="K57" s="663" t="s">
        <v>527</v>
      </c>
      <c r="L57" s="664"/>
      <c r="M57" s="664"/>
      <c r="N57" s="664"/>
      <c r="O57" s="664"/>
      <c r="P57" s="665"/>
      <c r="Q57" s="663" t="s">
        <v>528</v>
      </c>
      <c r="R57" s="664"/>
      <c r="S57" s="665"/>
      <c r="T57" s="617">
        <v>0</v>
      </c>
      <c r="U57" s="666">
        <v>248991012762</v>
      </c>
      <c r="V57" s="667"/>
      <c r="W57" s="668"/>
    </row>
    <row r="58" spans="3:23" x14ac:dyDescent="0.2">
      <c r="C58" s="587"/>
      <c r="D58" s="587"/>
      <c r="E58" s="587"/>
      <c r="F58" s="587"/>
      <c r="G58" s="587"/>
      <c r="H58" s="587"/>
      <c r="I58" s="587"/>
      <c r="J58" s="587"/>
      <c r="K58" s="587"/>
      <c r="L58" s="587"/>
      <c r="M58" s="587"/>
      <c r="N58" s="587"/>
      <c r="O58" s="587"/>
      <c r="P58" s="587"/>
      <c r="Q58" s="611"/>
      <c r="R58" s="611"/>
      <c r="S58" s="611"/>
      <c r="T58" s="587"/>
      <c r="U58" s="587"/>
      <c r="V58" s="587"/>
      <c r="W58" s="587"/>
    </row>
    <row r="59" spans="3:23" x14ac:dyDescent="0.2"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7"/>
      <c r="P59" s="587"/>
      <c r="Q59" s="611"/>
      <c r="R59" s="611"/>
      <c r="S59" s="611"/>
      <c r="T59" s="587"/>
      <c r="U59" s="587"/>
      <c r="V59" s="587"/>
      <c r="W59" s="587"/>
    </row>
    <row r="60" spans="3:23" x14ac:dyDescent="0.2">
      <c r="C60" s="693" t="s">
        <v>556</v>
      </c>
      <c r="D60" s="693"/>
      <c r="E60" s="693"/>
      <c r="F60" s="693"/>
      <c r="G60" s="693"/>
      <c r="H60" s="693"/>
      <c r="I60" s="693"/>
      <c r="J60" s="693"/>
      <c r="K60" s="693"/>
      <c r="L60" s="693"/>
      <c r="M60" s="587"/>
      <c r="N60" s="587"/>
      <c r="O60" s="587"/>
      <c r="P60" s="587"/>
      <c r="Q60" s="587"/>
      <c r="R60" s="587"/>
      <c r="S60" s="587"/>
      <c r="T60" s="587"/>
      <c r="U60" s="587"/>
      <c r="V60" s="587"/>
      <c r="W60" s="587"/>
    </row>
    <row r="61" spans="3:23" x14ac:dyDescent="0.2">
      <c r="C61" s="678" t="s">
        <v>518</v>
      </c>
      <c r="D61" s="678"/>
      <c r="E61" s="678" t="s">
        <v>519</v>
      </c>
      <c r="F61" s="678"/>
      <c r="G61" s="678"/>
      <c r="H61" s="678"/>
      <c r="I61" s="678"/>
      <c r="J61" s="678"/>
      <c r="K61" s="678" t="s">
        <v>520</v>
      </c>
      <c r="L61" s="678"/>
      <c r="M61" s="678"/>
      <c r="N61" s="678"/>
      <c r="O61" s="678"/>
      <c r="P61" s="678"/>
      <c r="Q61" s="678" t="s">
        <v>521</v>
      </c>
      <c r="R61" s="678"/>
      <c r="S61" s="678"/>
      <c r="T61" s="602" t="s">
        <v>522</v>
      </c>
      <c r="U61" s="678" t="s">
        <v>523</v>
      </c>
      <c r="V61" s="678"/>
      <c r="W61" s="678"/>
    </row>
    <row r="62" spans="3:23" x14ac:dyDescent="0.2">
      <c r="C62" s="685">
        <v>29</v>
      </c>
      <c r="D62" s="686"/>
      <c r="E62" s="660" t="s">
        <v>544</v>
      </c>
      <c r="F62" s="661"/>
      <c r="G62" s="661"/>
      <c r="H62" s="661"/>
      <c r="I62" s="661"/>
      <c r="J62" s="662"/>
      <c r="K62" s="663" t="s">
        <v>545</v>
      </c>
      <c r="L62" s="690"/>
      <c r="M62" s="690"/>
      <c r="N62" s="690"/>
      <c r="O62" s="690"/>
      <c r="P62" s="691"/>
      <c r="Q62" s="663" t="s">
        <v>517</v>
      </c>
      <c r="R62" s="690"/>
      <c r="S62" s="691"/>
      <c r="T62" s="630">
        <v>3</v>
      </c>
      <c r="U62" s="666">
        <v>248991012816</v>
      </c>
      <c r="V62" s="667"/>
      <c r="W62" s="668"/>
    </row>
    <row r="63" spans="3:23" x14ac:dyDescent="0.2">
      <c r="C63" s="685">
        <v>30</v>
      </c>
      <c r="D63" s="686"/>
      <c r="E63" s="660" t="s">
        <v>526</v>
      </c>
      <c r="F63" s="661"/>
      <c r="G63" s="661"/>
      <c r="H63" s="661"/>
      <c r="I63" s="661"/>
      <c r="J63" s="662"/>
      <c r="K63" s="663" t="s">
        <v>531</v>
      </c>
      <c r="L63" s="664"/>
      <c r="M63" s="664"/>
      <c r="N63" s="664"/>
      <c r="O63" s="664"/>
      <c r="P63" s="665"/>
      <c r="Q63" s="663" t="s">
        <v>532</v>
      </c>
      <c r="R63" s="664"/>
      <c r="S63" s="665"/>
      <c r="T63" s="614">
        <v>1</v>
      </c>
      <c r="U63" s="666">
        <v>248991012763</v>
      </c>
      <c r="V63" s="667"/>
      <c r="W63" s="668"/>
    </row>
    <row r="64" spans="3:23" x14ac:dyDescent="0.2">
      <c r="C64" s="685">
        <v>31</v>
      </c>
      <c r="D64" s="686"/>
      <c r="E64" s="660" t="s">
        <v>526</v>
      </c>
      <c r="F64" s="661"/>
      <c r="G64" s="661"/>
      <c r="H64" s="661"/>
      <c r="I64" s="661"/>
      <c r="J64" s="662"/>
      <c r="K64" s="663" t="s">
        <v>546</v>
      </c>
      <c r="L64" s="690"/>
      <c r="M64" s="690"/>
      <c r="N64" s="690"/>
      <c r="O64" s="690"/>
      <c r="P64" s="691"/>
      <c r="Q64" s="663" t="s">
        <v>547</v>
      </c>
      <c r="R64" s="690"/>
      <c r="S64" s="691"/>
      <c r="T64" s="614">
        <v>2</v>
      </c>
      <c r="U64" s="666">
        <v>248991012764</v>
      </c>
      <c r="V64" s="667"/>
      <c r="W64" s="668"/>
    </row>
    <row r="68" spans="2:23" x14ac:dyDescent="0.2">
      <c r="B68" s="635" t="s">
        <v>561</v>
      </c>
    </row>
    <row r="69" spans="2:23" x14ac:dyDescent="0.2">
      <c r="C69" s="698" t="s">
        <v>552</v>
      </c>
      <c r="D69" s="698"/>
      <c r="E69" s="698"/>
      <c r="F69" s="698"/>
      <c r="G69" s="698"/>
      <c r="H69" s="698"/>
      <c r="I69" s="698"/>
      <c r="J69" s="698"/>
      <c r="K69" s="698"/>
      <c r="L69" s="698"/>
      <c r="M69" s="587"/>
      <c r="N69" s="587"/>
      <c r="O69" s="587"/>
      <c r="P69" s="587"/>
      <c r="Q69" s="587"/>
      <c r="R69" s="587"/>
      <c r="S69" s="587"/>
      <c r="T69" s="587"/>
      <c r="U69" s="587"/>
      <c r="V69" s="587"/>
      <c r="W69" s="587"/>
    </row>
    <row r="70" spans="2:23" x14ac:dyDescent="0.2">
      <c r="C70" s="678" t="s">
        <v>518</v>
      </c>
      <c r="D70" s="678"/>
      <c r="E70" s="678" t="s">
        <v>519</v>
      </c>
      <c r="F70" s="678"/>
      <c r="G70" s="678"/>
      <c r="H70" s="678"/>
      <c r="I70" s="678"/>
      <c r="J70" s="678"/>
      <c r="K70" s="678" t="s">
        <v>520</v>
      </c>
      <c r="L70" s="678"/>
      <c r="M70" s="678"/>
      <c r="N70" s="678"/>
      <c r="O70" s="678"/>
      <c r="P70" s="678"/>
      <c r="Q70" s="678" t="s">
        <v>521</v>
      </c>
      <c r="R70" s="678"/>
      <c r="S70" s="678"/>
      <c r="T70" s="602" t="s">
        <v>522</v>
      </c>
      <c r="U70" s="678" t="s">
        <v>523</v>
      </c>
      <c r="V70" s="678"/>
      <c r="W70" s="678"/>
    </row>
    <row r="71" spans="2:23" x14ac:dyDescent="0.2">
      <c r="C71" s="685">
        <v>32</v>
      </c>
      <c r="D71" s="686"/>
      <c r="E71" s="682" t="s">
        <v>524</v>
      </c>
      <c r="F71" s="683"/>
      <c r="G71" s="683"/>
      <c r="H71" s="683"/>
      <c r="I71" s="683"/>
      <c r="J71" s="684"/>
      <c r="K71" s="663" t="s">
        <v>525</v>
      </c>
      <c r="L71" s="690"/>
      <c r="M71" s="690"/>
      <c r="N71" s="690"/>
      <c r="O71" s="690"/>
      <c r="P71" s="691"/>
      <c r="Q71" s="663" t="s">
        <v>505</v>
      </c>
      <c r="R71" s="690"/>
      <c r="S71" s="691"/>
      <c r="T71" s="618">
        <v>3</v>
      </c>
      <c r="U71" s="666">
        <v>248991012724</v>
      </c>
      <c r="V71" s="667"/>
      <c r="W71" s="668"/>
    </row>
    <row r="72" spans="2:23" x14ac:dyDescent="0.2">
      <c r="C72" s="685">
        <v>33</v>
      </c>
      <c r="D72" s="686"/>
      <c r="E72" s="682" t="s">
        <v>526</v>
      </c>
      <c r="F72" s="683"/>
      <c r="G72" s="683"/>
      <c r="H72" s="683"/>
      <c r="I72" s="683"/>
      <c r="J72" s="684"/>
      <c r="K72" s="663" t="s">
        <v>527</v>
      </c>
      <c r="L72" s="664"/>
      <c r="M72" s="664"/>
      <c r="N72" s="664"/>
      <c r="O72" s="664"/>
      <c r="P72" s="665"/>
      <c r="Q72" s="663" t="s">
        <v>528</v>
      </c>
      <c r="R72" s="664"/>
      <c r="S72" s="665"/>
      <c r="T72" s="603">
        <v>3</v>
      </c>
      <c r="U72" s="666">
        <v>248991012762</v>
      </c>
      <c r="V72" s="667"/>
      <c r="W72" s="668"/>
    </row>
    <row r="73" spans="2:23" x14ac:dyDescent="0.2">
      <c r="C73" s="685">
        <v>34</v>
      </c>
      <c r="D73" s="686"/>
      <c r="E73" s="682" t="s">
        <v>529</v>
      </c>
      <c r="F73" s="683"/>
      <c r="G73" s="683"/>
      <c r="H73" s="683"/>
      <c r="I73" s="683"/>
      <c r="J73" s="684"/>
      <c r="K73" s="663" t="s">
        <v>530</v>
      </c>
      <c r="L73" s="690"/>
      <c r="M73" s="690"/>
      <c r="N73" s="690"/>
      <c r="O73" s="690"/>
      <c r="P73" s="691"/>
      <c r="Q73" s="663" t="s">
        <v>507</v>
      </c>
      <c r="R73" s="690"/>
      <c r="S73" s="691"/>
      <c r="T73" s="618">
        <v>2</v>
      </c>
      <c r="U73" s="666">
        <v>248991012725</v>
      </c>
      <c r="V73" s="667"/>
      <c r="W73" s="668"/>
    </row>
    <row r="74" spans="2:23" x14ac:dyDescent="0.2">
      <c r="C74" s="685">
        <v>35</v>
      </c>
      <c r="D74" s="686"/>
      <c r="E74" s="682" t="s">
        <v>526</v>
      </c>
      <c r="F74" s="683"/>
      <c r="G74" s="683"/>
      <c r="H74" s="683"/>
      <c r="I74" s="683"/>
      <c r="J74" s="684"/>
      <c r="K74" s="663" t="s">
        <v>527</v>
      </c>
      <c r="L74" s="664"/>
      <c r="M74" s="664"/>
      <c r="N74" s="664"/>
      <c r="O74" s="664"/>
      <c r="P74" s="665"/>
      <c r="Q74" s="663" t="s">
        <v>528</v>
      </c>
      <c r="R74" s="664"/>
      <c r="S74" s="665"/>
      <c r="T74" s="603">
        <v>2</v>
      </c>
      <c r="U74" s="666">
        <v>248991012762</v>
      </c>
      <c r="V74" s="667"/>
      <c r="W74" s="668"/>
    </row>
    <row r="75" spans="2:23" x14ac:dyDescent="0.2">
      <c r="C75" s="685">
        <v>36</v>
      </c>
      <c r="D75" s="686"/>
      <c r="E75" s="682" t="s">
        <v>533</v>
      </c>
      <c r="F75" s="683"/>
      <c r="G75" s="683"/>
      <c r="H75" s="683"/>
      <c r="I75" s="683"/>
      <c r="J75" s="684"/>
      <c r="K75" s="663" t="s">
        <v>534</v>
      </c>
      <c r="L75" s="690"/>
      <c r="M75" s="690"/>
      <c r="N75" s="690"/>
      <c r="O75" s="690"/>
      <c r="P75" s="691"/>
      <c r="Q75" s="663" t="s">
        <v>509</v>
      </c>
      <c r="R75" s="690"/>
      <c r="S75" s="691"/>
      <c r="T75" s="618">
        <v>5</v>
      </c>
      <c r="U75" s="723" t="s">
        <v>535</v>
      </c>
      <c r="V75" s="724"/>
      <c r="W75" s="725"/>
    </row>
    <row r="76" spans="2:23" x14ac:dyDescent="0.2">
      <c r="C76" s="685">
        <v>37</v>
      </c>
      <c r="D76" s="686"/>
      <c r="E76" s="682" t="s">
        <v>526</v>
      </c>
      <c r="F76" s="683"/>
      <c r="G76" s="683"/>
      <c r="H76" s="683"/>
      <c r="I76" s="683"/>
      <c r="J76" s="684"/>
      <c r="K76" s="663" t="s">
        <v>536</v>
      </c>
      <c r="L76" s="664"/>
      <c r="M76" s="664"/>
      <c r="N76" s="664"/>
      <c r="O76" s="664"/>
      <c r="P76" s="665"/>
      <c r="Q76" s="663" t="s">
        <v>537</v>
      </c>
      <c r="R76" s="664"/>
      <c r="S76" s="665"/>
      <c r="T76" s="603">
        <v>5</v>
      </c>
      <c r="U76" s="666">
        <v>248991012761</v>
      </c>
      <c r="V76" s="667"/>
      <c r="W76" s="668"/>
    </row>
    <row r="77" spans="2:23" x14ac:dyDescent="0.2">
      <c r="C77" s="587"/>
      <c r="D77" s="587"/>
      <c r="E77" s="604"/>
      <c r="F77" s="604"/>
      <c r="G77" s="604"/>
      <c r="H77" s="604"/>
      <c r="I77" s="604"/>
      <c r="J77" s="604"/>
      <c r="K77" s="604"/>
      <c r="L77" s="604"/>
      <c r="M77" s="604"/>
      <c r="N77" s="604"/>
      <c r="O77" s="604"/>
      <c r="P77" s="604"/>
      <c r="Q77" s="604"/>
      <c r="R77" s="604"/>
      <c r="S77" s="604"/>
      <c r="T77" s="609"/>
      <c r="U77" s="610"/>
      <c r="V77" s="610"/>
      <c r="W77" s="610"/>
    </row>
    <row r="78" spans="2:23" x14ac:dyDescent="0.2">
      <c r="C78" s="587"/>
      <c r="D78" s="587"/>
      <c r="E78" s="587"/>
      <c r="F78" s="587"/>
      <c r="G78" s="587"/>
      <c r="H78" s="587"/>
      <c r="I78" s="587"/>
      <c r="J78" s="587"/>
      <c r="K78" s="587"/>
      <c r="L78" s="587"/>
      <c r="M78" s="587"/>
      <c r="N78" s="587"/>
      <c r="O78" s="587"/>
      <c r="P78" s="587"/>
      <c r="Q78" s="611"/>
      <c r="R78" s="611"/>
      <c r="S78" s="611"/>
      <c r="T78" s="587"/>
      <c r="U78" s="587"/>
      <c r="V78" s="587"/>
      <c r="W78" s="587"/>
    </row>
    <row r="79" spans="2:23" x14ac:dyDescent="0.2">
      <c r="C79" s="693" t="s">
        <v>553</v>
      </c>
      <c r="D79" s="693"/>
      <c r="E79" s="693"/>
      <c r="F79" s="693"/>
      <c r="G79" s="693"/>
      <c r="H79" s="693"/>
      <c r="I79" s="693"/>
      <c r="J79" s="693"/>
      <c r="K79" s="693"/>
      <c r="L79" s="693"/>
      <c r="M79" s="693"/>
      <c r="N79" s="587"/>
      <c r="O79" s="587"/>
      <c r="P79" s="587"/>
      <c r="Q79" s="587"/>
      <c r="R79" s="587"/>
      <c r="S79" s="587"/>
      <c r="T79" s="587"/>
      <c r="U79" s="587"/>
      <c r="V79" s="587"/>
      <c r="W79" s="587"/>
    </row>
    <row r="80" spans="2:23" x14ac:dyDescent="0.2">
      <c r="C80" s="678" t="s">
        <v>518</v>
      </c>
      <c r="D80" s="678"/>
      <c r="E80" s="678" t="s">
        <v>519</v>
      </c>
      <c r="F80" s="678"/>
      <c r="G80" s="678"/>
      <c r="H80" s="678"/>
      <c r="I80" s="678"/>
      <c r="J80" s="678"/>
      <c r="K80" s="678" t="s">
        <v>520</v>
      </c>
      <c r="L80" s="678"/>
      <c r="M80" s="678"/>
      <c r="N80" s="678"/>
      <c r="O80" s="678"/>
      <c r="P80" s="678"/>
      <c r="Q80" s="678" t="s">
        <v>521</v>
      </c>
      <c r="R80" s="678"/>
      <c r="S80" s="678"/>
      <c r="T80" s="602" t="s">
        <v>522</v>
      </c>
      <c r="U80" s="678" t="s">
        <v>523</v>
      </c>
      <c r="V80" s="678"/>
      <c r="W80" s="678"/>
    </row>
    <row r="81" spans="2:23" x14ac:dyDescent="0.2">
      <c r="C81" s="685">
        <v>38</v>
      </c>
      <c r="D81" s="686"/>
      <c r="E81" s="679" t="s">
        <v>538</v>
      </c>
      <c r="F81" s="680"/>
      <c r="G81" s="680"/>
      <c r="H81" s="680"/>
      <c r="I81" s="680"/>
      <c r="J81" s="681"/>
      <c r="K81" s="663" t="s">
        <v>539</v>
      </c>
      <c r="L81" s="690"/>
      <c r="M81" s="690"/>
      <c r="N81" s="690"/>
      <c r="O81" s="690"/>
      <c r="P81" s="691"/>
      <c r="Q81" s="663" t="s">
        <v>511</v>
      </c>
      <c r="R81" s="690"/>
      <c r="S81" s="691"/>
      <c r="T81" s="619">
        <v>2</v>
      </c>
      <c r="U81" s="666">
        <v>248991012810</v>
      </c>
      <c r="V81" s="667"/>
      <c r="W81" s="668"/>
    </row>
    <row r="82" spans="2:23" x14ac:dyDescent="0.2">
      <c r="C82" s="685">
        <v>39</v>
      </c>
      <c r="D82" s="686"/>
      <c r="E82" s="679" t="s">
        <v>526</v>
      </c>
      <c r="F82" s="680"/>
      <c r="G82" s="680"/>
      <c r="H82" s="680"/>
      <c r="I82" s="680"/>
      <c r="J82" s="681"/>
      <c r="K82" s="663" t="s">
        <v>527</v>
      </c>
      <c r="L82" s="664"/>
      <c r="M82" s="664"/>
      <c r="N82" s="664"/>
      <c r="O82" s="664"/>
      <c r="P82" s="665"/>
      <c r="Q82" s="663" t="s">
        <v>528</v>
      </c>
      <c r="R82" s="664"/>
      <c r="S82" s="665"/>
      <c r="T82" s="605">
        <v>2</v>
      </c>
      <c r="U82" s="666">
        <v>248991012762</v>
      </c>
      <c r="V82" s="667"/>
      <c r="W82" s="668"/>
    </row>
    <row r="83" spans="2:23" x14ac:dyDescent="0.2">
      <c r="C83" s="685">
        <v>40</v>
      </c>
      <c r="D83" s="686"/>
      <c r="E83" s="672" t="s">
        <v>540</v>
      </c>
      <c r="F83" s="673"/>
      <c r="G83" s="673"/>
      <c r="H83" s="673"/>
      <c r="I83" s="673"/>
      <c r="J83" s="674"/>
      <c r="K83" s="663" t="s">
        <v>541</v>
      </c>
      <c r="L83" s="690"/>
      <c r="M83" s="690"/>
      <c r="N83" s="690"/>
      <c r="O83" s="690"/>
      <c r="P83" s="691"/>
      <c r="Q83" s="663" t="s">
        <v>515</v>
      </c>
      <c r="R83" s="690"/>
      <c r="S83" s="691"/>
      <c r="T83" s="620">
        <v>3</v>
      </c>
      <c r="U83" s="666">
        <v>248991012812</v>
      </c>
      <c r="V83" s="667"/>
      <c r="W83" s="668"/>
    </row>
    <row r="84" spans="2:23" x14ac:dyDescent="0.2">
      <c r="C84" s="685">
        <v>41</v>
      </c>
      <c r="D84" s="686"/>
      <c r="E84" s="672" t="s">
        <v>526</v>
      </c>
      <c r="F84" s="673"/>
      <c r="G84" s="673"/>
      <c r="H84" s="673"/>
      <c r="I84" s="673"/>
      <c r="J84" s="674"/>
      <c r="K84" s="663" t="s">
        <v>527</v>
      </c>
      <c r="L84" s="664"/>
      <c r="M84" s="664"/>
      <c r="N84" s="664"/>
      <c r="O84" s="664"/>
      <c r="P84" s="665"/>
      <c r="Q84" s="663" t="s">
        <v>528</v>
      </c>
      <c r="R84" s="664"/>
      <c r="S84" s="665"/>
      <c r="T84" s="612">
        <v>3</v>
      </c>
      <c r="U84" s="666">
        <v>248991012762</v>
      </c>
      <c r="V84" s="667"/>
      <c r="W84" s="668"/>
    </row>
    <row r="85" spans="2:23" x14ac:dyDescent="0.2">
      <c r="C85" s="685">
        <v>42</v>
      </c>
      <c r="D85" s="686"/>
      <c r="E85" s="675" t="s">
        <v>542</v>
      </c>
      <c r="F85" s="676"/>
      <c r="G85" s="676"/>
      <c r="H85" s="676"/>
      <c r="I85" s="676"/>
      <c r="J85" s="677"/>
      <c r="K85" s="663" t="s">
        <v>543</v>
      </c>
      <c r="L85" s="690"/>
      <c r="M85" s="690"/>
      <c r="N85" s="690"/>
      <c r="O85" s="690"/>
      <c r="P85" s="691"/>
      <c r="Q85" s="663" t="s">
        <v>513</v>
      </c>
      <c r="R85" s="690"/>
      <c r="S85" s="691"/>
      <c r="T85" s="621">
        <v>2</v>
      </c>
      <c r="U85" s="666">
        <v>248991012815</v>
      </c>
      <c r="V85" s="667"/>
      <c r="W85" s="668"/>
    </row>
    <row r="86" spans="2:23" x14ac:dyDescent="0.2">
      <c r="C86" s="685">
        <v>43</v>
      </c>
      <c r="D86" s="686"/>
      <c r="E86" s="675" t="s">
        <v>526</v>
      </c>
      <c r="F86" s="676"/>
      <c r="G86" s="676"/>
      <c r="H86" s="676"/>
      <c r="I86" s="676"/>
      <c r="J86" s="677"/>
      <c r="K86" s="663" t="s">
        <v>527</v>
      </c>
      <c r="L86" s="664"/>
      <c r="M86" s="664"/>
      <c r="N86" s="664"/>
      <c r="O86" s="664"/>
      <c r="P86" s="665"/>
      <c r="Q86" s="663" t="s">
        <v>528</v>
      </c>
      <c r="R86" s="664"/>
      <c r="S86" s="665"/>
      <c r="T86" s="613">
        <v>2</v>
      </c>
      <c r="U86" s="666">
        <v>248991012762</v>
      </c>
      <c r="V86" s="667"/>
      <c r="W86" s="668"/>
    </row>
    <row r="87" spans="2:23" x14ac:dyDescent="0.2">
      <c r="C87" s="685">
        <v>44</v>
      </c>
      <c r="D87" s="686"/>
      <c r="E87" s="669" t="s">
        <v>550</v>
      </c>
      <c r="F87" s="670"/>
      <c r="G87" s="670"/>
      <c r="H87" s="670"/>
      <c r="I87" s="670"/>
      <c r="J87" s="671"/>
      <c r="K87" s="663" t="s">
        <v>551</v>
      </c>
      <c r="L87" s="690"/>
      <c r="M87" s="690"/>
      <c r="N87" s="690"/>
      <c r="O87" s="690"/>
      <c r="P87" s="691"/>
      <c r="Q87" s="663" t="s">
        <v>549</v>
      </c>
      <c r="R87" s="690"/>
      <c r="S87" s="691"/>
      <c r="T87" s="622">
        <v>2</v>
      </c>
      <c r="U87" s="723" t="s">
        <v>535</v>
      </c>
      <c r="V87" s="724"/>
      <c r="W87" s="725"/>
    </row>
    <row r="88" spans="2:23" x14ac:dyDescent="0.2">
      <c r="C88" s="685">
        <v>45</v>
      </c>
      <c r="D88" s="686"/>
      <c r="E88" s="669" t="s">
        <v>526</v>
      </c>
      <c r="F88" s="670"/>
      <c r="G88" s="670"/>
      <c r="H88" s="670"/>
      <c r="I88" s="670"/>
      <c r="J88" s="671"/>
      <c r="K88" s="663" t="s">
        <v>527</v>
      </c>
      <c r="L88" s="664"/>
      <c r="M88" s="664"/>
      <c r="N88" s="664"/>
      <c r="O88" s="664"/>
      <c r="P88" s="665"/>
      <c r="Q88" s="663" t="s">
        <v>528</v>
      </c>
      <c r="R88" s="664"/>
      <c r="S88" s="665"/>
      <c r="T88" s="617">
        <v>2</v>
      </c>
      <c r="U88" s="666">
        <v>248991012762</v>
      </c>
      <c r="V88" s="667"/>
      <c r="W88" s="668"/>
    </row>
    <row r="89" spans="2:23" x14ac:dyDescent="0.2"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611"/>
      <c r="R89" s="611"/>
      <c r="S89" s="611"/>
      <c r="T89" s="587"/>
      <c r="U89" s="587"/>
      <c r="V89" s="587"/>
      <c r="W89" s="587"/>
    </row>
    <row r="90" spans="2:23" x14ac:dyDescent="0.2">
      <c r="C90" s="587"/>
      <c r="D90" s="587"/>
      <c r="E90" s="587"/>
      <c r="F90" s="587"/>
      <c r="G90" s="587"/>
      <c r="H90" s="587"/>
      <c r="I90" s="587"/>
      <c r="J90" s="587"/>
      <c r="K90" s="587"/>
      <c r="L90" s="587"/>
      <c r="M90" s="587"/>
      <c r="N90" s="587"/>
      <c r="O90" s="587"/>
      <c r="P90" s="587"/>
      <c r="Q90" s="611"/>
      <c r="R90" s="611"/>
      <c r="S90" s="611"/>
      <c r="T90" s="587"/>
      <c r="U90" s="587"/>
      <c r="V90" s="587"/>
      <c r="W90" s="587"/>
    </row>
    <row r="91" spans="2:23" x14ac:dyDescent="0.2">
      <c r="C91" s="693" t="s">
        <v>557</v>
      </c>
      <c r="D91" s="693"/>
      <c r="E91" s="693"/>
      <c r="F91" s="693"/>
      <c r="G91" s="693"/>
      <c r="H91" s="693"/>
      <c r="I91" s="693"/>
      <c r="J91" s="693"/>
      <c r="K91" s="693"/>
      <c r="L91" s="693"/>
      <c r="M91" s="587"/>
      <c r="N91" s="587"/>
      <c r="O91" s="587"/>
      <c r="P91" s="587"/>
      <c r="Q91" s="587"/>
      <c r="R91" s="587"/>
      <c r="S91" s="587"/>
      <c r="T91" s="587"/>
      <c r="U91" s="587"/>
      <c r="V91" s="587"/>
      <c r="W91" s="587"/>
    </row>
    <row r="92" spans="2:23" x14ac:dyDescent="0.2">
      <c r="C92" s="678" t="s">
        <v>518</v>
      </c>
      <c r="D92" s="678"/>
      <c r="E92" s="678" t="s">
        <v>519</v>
      </c>
      <c r="F92" s="678"/>
      <c r="G92" s="678"/>
      <c r="H92" s="678"/>
      <c r="I92" s="678"/>
      <c r="J92" s="678"/>
      <c r="K92" s="678" t="s">
        <v>520</v>
      </c>
      <c r="L92" s="678"/>
      <c r="M92" s="678"/>
      <c r="N92" s="678"/>
      <c r="O92" s="678"/>
      <c r="P92" s="678"/>
      <c r="Q92" s="678" t="s">
        <v>521</v>
      </c>
      <c r="R92" s="678"/>
      <c r="S92" s="678"/>
      <c r="T92" s="602" t="s">
        <v>522</v>
      </c>
      <c r="U92" s="678" t="s">
        <v>523</v>
      </c>
      <c r="V92" s="678"/>
      <c r="W92" s="678"/>
    </row>
    <row r="93" spans="2:23" x14ac:dyDescent="0.2">
      <c r="C93" s="685">
        <v>46</v>
      </c>
      <c r="D93" s="686"/>
      <c r="E93" s="660" t="s">
        <v>544</v>
      </c>
      <c r="F93" s="661"/>
      <c r="G93" s="661"/>
      <c r="H93" s="661"/>
      <c r="I93" s="661"/>
      <c r="J93" s="662"/>
      <c r="K93" s="663" t="s">
        <v>545</v>
      </c>
      <c r="L93" s="690"/>
      <c r="M93" s="690"/>
      <c r="N93" s="690"/>
      <c r="O93" s="690"/>
      <c r="P93" s="691"/>
      <c r="Q93" s="663" t="s">
        <v>517</v>
      </c>
      <c r="R93" s="690"/>
      <c r="S93" s="691"/>
      <c r="T93" s="614">
        <v>0</v>
      </c>
      <c r="U93" s="666">
        <v>248991012816</v>
      </c>
      <c r="V93" s="667"/>
      <c r="W93" s="668"/>
    </row>
    <row r="94" spans="2:23" x14ac:dyDescent="0.2">
      <c r="C94" s="685">
        <v>47</v>
      </c>
      <c r="D94" s="686"/>
      <c r="E94" s="660" t="s">
        <v>526</v>
      </c>
      <c r="F94" s="661"/>
      <c r="G94" s="661"/>
      <c r="H94" s="661"/>
      <c r="I94" s="661"/>
      <c r="J94" s="662"/>
      <c r="K94" s="663" t="s">
        <v>546</v>
      </c>
      <c r="L94" s="690"/>
      <c r="M94" s="690"/>
      <c r="N94" s="690"/>
      <c r="O94" s="690"/>
      <c r="P94" s="691"/>
      <c r="Q94" s="663" t="s">
        <v>547</v>
      </c>
      <c r="R94" s="690"/>
      <c r="S94" s="691"/>
      <c r="T94" s="614">
        <v>0</v>
      </c>
      <c r="U94" s="666">
        <v>248991012764</v>
      </c>
      <c r="V94" s="667"/>
      <c r="W94" s="668"/>
    </row>
    <row r="96" spans="2:23" x14ac:dyDescent="0.2">
      <c r="B96" t="s">
        <v>559</v>
      </c>
    </row>
    <row r="97" spans="2:23" x14ac:dyDescent="0.2">
      <c r="B97" t="s">
        <v>560</v>
      </c>
    </row>
    <row r="100" spans="2:23" x14ac:dyDescent="0.2">
      <c r="B100" s="635" t="s">
        <v>585</v>
      </c>
    </row>
    <row r="102" spans="2:23" x14ac:dyDescent="0.2">
      <c r="C102" s="678" t="s">
        <v>518</v>
      </c>
      <c r="D102" s="678"/>
      <c r="E102" s="678" t="s">
        <v>519</v>
      </c>
      <c r="F102" s="678"/>
      <c r="G102" s="678"/>
      <c r="H102" s="678"/>
      <c r="I102" s="678"/>
      <c r="J102" s="678"/>
      <c r="K102" s="678" t="s">
        <v>520</v>
      </c>
      <c r="L102" s="678"/>
      <c r="M102" s="678"/>
      <c r="N102" s="678"/>
      <c r="O102" s="678"/>
      <c r="P102" s="678"/>
      <c r="Q102" s="678" t="s">
        <v>521</v>
      </c>
      <c r="R102" s="678"/>
      <c r="S102" s="678"/>
      <c r="T102" s="631" t="s">
        <v>522</v>
      </c>
      <c r="U102" s="678" t="s">
        <v>523</v>
      </c>
      <c r="V102" s="678"/>
      <c r="W102" s="678"/>
    </row>
    <row r="103" spans="2:23" x14ac:dyDescent="0.2">
      <c r="C103" s="685">
        <v>48</v>
      </c>
      <c r="D103" s="686"/>
      <c r="E103" s="663" t="s">
        <v>587</v>
      </c>
      <c r="F103" s="664"/>
      <c r="G103" s="664"/>
      <c r="H103" s="664"/>
      <c r="I103" s="664"/>
      <c r="J103" s="665"/>
      <c r="K103" s="663" t="s">
        <v>589</v>
      </c>
      <c r="L103" s="690"/>
      <c r="M103" s="690"/>
      <c r="N103" s="690"/>
      <c r="O103" s="690"/>
      <c r="P103" s="691"/>
      <c r="Q103" s="663" t="s">
        <v>586</v>
      </c>
      <c r="R103" s="690"/>
      <c r="S103" s="691"/>
      <c r="T103" s="632">
        <v>1</v>
      </c>
      <c r="U103" s="666">
        <v>248991012803</v>
      </c>
      <c r="V103" s="667"/>
      <c r="W103" s="668"/>
    </row>
    <row r="104" spans="2:23" x14ac:dyDescent="0.2">
      <c r="C104" s="685">
        <v>49</v>
      </c>
      <c r="D104" s="686"/>
      <c r="E104" s="663" t="s">
        <v>590</v>
      </c>
      <c r="F104" s="664"/>
      <c r="G104" s="664"/>
      <c r="H104" s="664"/>
      <c r="I104" s="664"/>
      <c r="J104" s="665"/>
      <c r="K104" s="663" t="s">
        <v>591</v>
      </c>
      <c r="L104" s="690"/>
      <c r="M104" s="690"/>
      <c r="N104" s="690"/>
      <c r="O104" s="690"/>
      <c r="P104" s="691"/>
      <c r="Q104" s="663" t="s">
        <v>588</v>
      </c>
      <c r="R104" s="690"/>
      <c r="S104" s="691"/>
      <c r="T104" s="632">
        <v>1</v>
      </c>
      <c r="U104" s="723" t="s">
        <v>535</v>
      </c>
      <c r="V104" s="724"/>
      <c r="W104" s="725"/>
    </row>
    <row r="105" spans="2:23" x14ac:dyDescent="0.2">
      <c r="C105" s="685"/>
      <c r="D105" s="686"/>
      <c r="E105" s="687"/>
      <c r="F105" s="688"/>
      <c r="G105" s="688"/>
      <c r="H105" s="688"/>
      <c r="I105" s="688"/>
      <c r="J105" s="689"/>
      <c r="K105" s="663"/>
      <c r="L105" s="690"/>
      <c r="M105" s="690"/>
      <c r="N105" s="690"/>
      <c r="O105" s="690"/>
      <c r="P105" s="691"/>
      <c r="Q105" s="687"/>
      <c r="R105" s="692"/>
      <c r="S105" s="686"/>
      <c r="T105" s="632"/>
      <c r="U105" s="666"/>
      <c r="V105" s="667"/>
      <c r="W105" s="668"/>
    </row>
    <row r="106" spans="2:23" x14ac:dyDescent="0.2">
      <c r="C106" s="685"/>
      <c r="D106" s="686"/>
      <c r="E106" s="687"/>
      <c r="F106" s="688"/>
      <c r="G106" s="688"/>
      <c r="H106" s="688"/>
      <c r="I106" s="688"/>
      <c r="J106" s="689"/>
      <c r="K106" s="663"/>
      <c r="L106" s="690"/>
      <c r="M106" s="690"/>
      <c r="N106" s="690"/>
      <c r="O106" s="690"/>
      <c r="P106" s="691"/>
      <c r="Q106" s="687"/>
      <c r="R106" s="692"/>
      <c r="S106" s="686"/>
      <c r="T106" s="632"/>
      <c r="U106" s="666"/>
      <c r="V106" s="667"/>
      <c r="W106" s="668"/>
    </row>
  </sheetData>
  <mergeCells count="329">
    <mergeCell ref="C94:D94"/>
    <mergeCell ref="E94:J94"/>
    <mergeCell ref="K94:P94"/>
    <mergeCell ref="Q94:S94"/>
    <mergeCell ref="U94:W94"/>
    <mergeCell ref="C92:D92"/>
    <mergeCell ref="E92:J92"/>
    <mergeCell ref="K92:P92"/>
    <mergeCell ref="Q92:S92"/>
    <mergeCell ref="U92:W92"/>
    <mergeCell ref="C93:D93"/>
    <mergeCell ref="E93:J93"/>
    <mergeCell ref="K93:P93"/>
    <mergeCell ref="Q93:S93"/>
    <mergeCell ref="U93:W93"/>
    <mergeCell ref="C88:D88"/>
    <mergeCell ref="E88:J88"/>
    <mergeCell ref="K88:P88"/>
    <mergeCell ref="Q88:S88"/>
    <mergeCell ref="U88:W88"/>
    <mergeCell ref="C91:L91"/>
    <mergeCell ref="C86:D86"/>
    <mergeCell ref="E86:J86"/>
    <mergeCell ref="K86:P86"/>
    <mergeCell ref="Q86:S86"/>
    <mergeCell ref="U86:W86"/>
    <mergeCell ref="C87:D87"/>
    <mergeCell ref="E87:J87"/>
    <mergeCell ref="K87:P87"/>
    <mergeCell ref="Q87:S87"/>
    <mergeCell ref="U87:W87"/>
    <mergeCell ref="E84:J84"/>
    <mergeCell ref="K84:P84"/>
    <mergeCell ref="Q84:S84"/>
    <mergeCell ref="U84:W84"/>
    <mergeCell ref="C85:D85"/>
    <mergeCell ref="E85:J85"/>
    <mergeCell ref="K85:P85"/>
    <mergeCell ref="Q85:S85"/>
    <mergeCell ref="U85:W85"/>
    <mergeCell ref="C84:D84"/>
    <mergeCell ref="E82:J82"/>
    <mergeCell ref="K82:P82"/>
    <mergeCell ref="Q82:S82"/>
    <mergeCell ref="U82:W82"/>
    <mergeCell ref="C83:D83"/>
    <mergeCell ref="E83:J83"/>
    <mergeCell ref="K83:P83"/>
    <mergeCell ref="Q83:S83"/>
    <mergeCell ref="U83:W83"/>
    <mergeCell ref="C80:D80"/>
    <mergeCell ref="E80:J80"/>
    <mergeCell ref="K80:P80"/>
    <mergeCell ref="Q80:S80"/>
    <mergeCell ref="U80:W80"/>
    <mergeCell ref="C81:D81"/>
    <mergeCell ref="E81:J81"/>
    <mergeCell ref="K81:P81"/>
    <mergeCell ref="Q81:S81"/>
    <mergeCell ref="U81:W81"/>
    <mergeCell ref="C76:D76"/>
    <mergeCell ref="E76:J76"/>
    <mergeCell ref="K76:P76"/>
    <mergeCell ref="Q76:S76"/>
    <mergeCell ref="U76:W76"/>
    <mergeCell ref="C79:M79"/>
    <mergeCell ref="E74:J74"/>
    <mergeCell ref="K74:P74"/>
    <mergeCell ref="Q74:S74"/>
    <mergeCell ref="U74:W74"/>
    <mergeCell ref="C75:D75"/>
    <mergeCell ref="E75:J75"/>
    <mergeCell ref="K75:P75"/>
    <mergeCell ref="Q75:S75"/>
    <mergeCell ref="U75:W75"/>
    <mergeCell ref="E72:J72"/>
    <mergeCell ref="K72:P72"/>
    <mergeCell ref="Q72:S72"/>
    <mergeCell ref="U72:W72"/>
    <mergeCell ref="C73:D73"/>
    <mergeCell ref="E73:J73"/>
    <mergeCell ref="K73:P73"/>
    <mergeCell ref="Q73:S73"/>
    <mergeCell ref="U73:W73"/>
    <mergeCell ref="C70:D70"/>
    <mergeCell ref="E70:J70"/>
    <mergeCell ref="K70:P70"/>
    <mergeCell ref="Q70:S70"/>
    <mergeCell ref="U70:W70"/>
    <mergeCell ref="C71:D71"/>
    <mergeCell ref="E71:J71"/>
    <mergeCell ref="K71:P71"/>
    <mergeCell ref="Q71:S71"/>
    <mergeCell ref="U71:W71"/>
    <mergeCell ref="C64:D64"/>
    <mergeCell ref="E64:J64"/>
    <mergeCell ref="K64:P64"/>
    <mergeCell ref="Q64:S64"/>
    <mergeCell ref="U64:W64"/>
    <mergeCell ref="C69:L69"/>
    <mergeCell ref="C62:D62"/>
    <mergeCell ref="E62:J62"/>
    <mergeCell ref="K62:P62"/>
    <mergeCell ref="Q62:S62"/>
    <mergeCell ref="U62:W62"/>
    <mergeCell ref="E63:J63"/>
    <mergeCell ref="K63:P63"/>
    <mergeCell ref="Q63:S63"/>
    <mergeCell ref="U63:W63"/>
    <mergeCell ref="C60:L60"/>
    <mergeCell ref="C61:D61"/>
    <mergeCell ref="E61:J61"/>
    <mergeCell ref="K61:P61"/>
    <mergeCell ref="Q61:S61"/>
    <mergeCell ref="U61:W61"/>
    <mergeCell ref="E56:J56"/>
    <mergeCell ref="K56:P56"/>
    <mergeCell ref="Q56:S56"/>
    <mergeCell ref="U56:W56"/>
    <mergeCell ref="C57:D57"/>
    <mergeCell ref="E57:J57"/>
    <mergeCell ref="K57:P57"/>
    <mergeCell ref="Q57:S57"/>
    <mergeCell ref="U57:W57"/>
    <mergeCell ref="C54:D54"/>
    <mergeCell ref="E54:J54"/>
    <mergeCell ref="K54:P54"/>
    <mergeCell ref="Q54:S54"/>
    <mergeCell ref="U54:W54"/>
    <mergeCell ref="C55:D55"/>
    <mergeCell ref="E55:J55"/>
    <mergeCell ref="K55:P55"/>
    <mergeCell ref="Q55:S55"/>
    <mergeCell ref="U55:W55"/>
    <mergeCell ref="C52:D52"/>
    <mergeCell ref="E52:J52"/>
    <mergeCell ref="K52:P52"/>
    <mergeCell ref="Q52:S52"/>
    <mergeCell ref="U52:W52"/>
    <mergeCell ref="E53:J53"/>
    <mergeCell ref="K53:P53"/>
    <mergeCell ref="Q53:S53"/>
    <mergeCell ref="U53:W53"/>
    <mergeCell ref="E50:J50"/>
    <mergeCell ref="K50:P50"/>
    <mergeCell ref="Q50:S50"/>
    <mergeCell ref="U50:W50"/>
    <mergeCell ref="E51:J51"/>
    <mergeCell ref="K51:P51"/>
    <mergeCell ref="Q51:S51"/>
    <mergeCell ref="U51:W51"/>
    <mergeCell ref="E48:J48"/>
    <mergeCell ref="K48:P48"/>
    <mergeCell ref="Q48:S48"/>
    <mergeCell ref="U48:W48"/>
    <mergeCell ref="C49:D49"/>
    <mergeCell ref="E49:J49"/>
    <mergeCell ref="K49:P49"/>
    <mergeCell ref="Q49:S49"/>
    <mergeCell ref="U49:W49"/>
    <mergeCell ref="C46:D46"/>
    <mergeCell ref="E46:J46"/>
    <mergeCell ref="K46:P46"/>
    <mergeCell ref="Q46:S46"/>
    <mergeCell ref="U46:W46"/>
    <mergeCell ref="E47:J47"/>
    <mergeCell ref="K47:P47"/>
    <mergeCell ref="Q47:S47"/>
    <mergeCell ref="U47:W47"/>
    <mergeCell ref="C44:M44"/>
    <mergeCell ref="C45:D45"/>
    <mergeCell ref="E45:J45"/>
    <mergeCell ref="K45:P45"/>
    <mergeCell ref="Q45:S45"/>
    <mergeCell ref="U45:W45"/>
    <mergeCell ref="C40:D40"/>
    <mergeCell ref="E40:J40"/>
    <mergeCell ref="K40:P40"/>
    <mergeCell ref="Q40:S40"/>
    <mergeCell ref="U40:W40"/>
    <mergeCell ref="C41:D41"/>
    <mergeCell ref="E41:J41"/>
    <mergeCell ref="K41:P41"/>
    <mergeCell ref="Q41:S41"/>
    <mergeCell ref="U41:W41"/>
    <mergeCell ref="E38:J38"/>
    <mergeCell ref="K38:P38"/>
    <mergeCell ref="Q38:S38"/>
    <mergeCell ref="U38:W38"/>
    <mergeCell ref="E39:J39"/>
    <mergeCell ref="K39:P39"/>
    <mergeCell ref="Q39:S39"/>
    <mergeCell ref="U39:W39"/>
    <mergeCell ref="E36:J36"/>
    <mergeCell ref="K36:P36"/>
    <mergeCell ref="Q36:S36"/>
    <mergeCell ref="U36:W36"/>
    <mergeCell ref="C37:D37"/>
    <mergeCell ref="E37:J37"/>
    <mergeCell ref="K37:P37"/>
    <mergeCell ref="Q37:S37"/>
    <mergeCell ref="U37:W37"/>
    <mergeCell ref="C34:D34"/>
    <mergeCell ref="E34:J34"/>
    <mergeCell ref="K34:P34"/>
    <mergeCell ref="Q34:S34"/>
    <mergeCell ref="U34:W34"/>
    <mergeCell ref="E35:J35"/>
    <mergeCell ref="K35:P35"/>
    <mergeCell ref="Q35:S35"/>
    <mergeCell ref="U35:W35"/>
    <mergeCell ref="C32:L32"/>
    <mergeCell ref="C33:D33"/>
    <mergeCell ref="E33:J33"/>
    <mergeCell ref="K33:P33"/>
    <mergeCell ref="Q33:S33"/>
    <mergeCell ref="U33:W33"/>
    <mergeCell ref="C5:D5"/>
    <mergeCell ref="E5:J5"/>
    <mergeCell ref="K5:P5"/>
    <mergeCell ref="Q5:S5"/>
    <mergeCell ref="U5:W5"/>
    <mergeCell ref="C6:D6"/>
    <mergeCell ref="E6:J6"/>
    <mergeCell ref="K6:P6"/>
    <mergeCell ref="Q6:S6"/>
    <mergeCell ref="U6:W6"/>
    <mergeCell ref="C7:D7"/>
    <mergeCell ref="E7:J7"/>
    <mergeCell ref="K7:P7"/>
    <mergeCell ref="Q7:S7"/>
    <mergeCell ref="U7:W7"/>
    <mergeCell ref="C14:D14"/>
    <mergeCell ref="E14:J14"/>
    <mergeCell ref="K14:P14"/>
    <mergeCell ref="Q14:S14"/>
    <mergeCell ref="U14:W14"/>
    <mergeCell ref="C15:D15"/>
    <mergeCell ref="E15:J15"/>
    <mergeCell ref="K15:P15"/>
    <mergeCell ref="Q15:S15"/>
    <mergeCell ref="U15:W15"/>
    <mergeCell ref="C4:M4"/>
    <mergeCell ref="C11:M11"/>
    <mergeCell ref="C12:D12"/>
    <mergeCell ref="E12:J12"/>
    <mergeCell ref="K12:P12"/>
    <mergeCell ref="Q12:S12"/>
    <mergeCell ref="U12:W12"/>
    <mergeCell ref="C13:D13"/>
    <mergeCell ref="E13:J13"/>
    <mergeCell ref="K13:P13"/>
    <mergeCell ref="Q13:S13"/>
    <mergeCell ref="U13:W13"/>
    <mergeCell ref="C8:D8"/>
    <mergeCell ref="E8:J8"/>
    <mergeCell ref="K8:P8"/>
    <mergeCell ref="Q8:S8"/>
    <mergeCell ref="U8:W8"/>
    <mergeCell ref="B18:C18"/>
    <mergeCell ref="C20:D20"/>
    <mergeCell ref="E20:J20"/>
    <mergeCell ref="K20:P20"/>
    <mergeCell ref="Q20:S20"/>
    <mergeCell ref="U20:W20"/>
    <mergeCell ref="C21:D21"/>
    <mergeCell ref="E21:J21"/>
    <mergeCell ref="K21:P21"/>
    <mergeCell ref="Q21:S21"/>
    <mergeCell ref="U21:W21"/>
    <mergeCell ref="C24:D24"/>
    <mergeCell ref="E24:J24"/>
    <mergeCell ref="K24:P24"/>
    <mergeCell ref="Q24:S24"/>
    <mergeCell ref="U24:W24"/>
    <mergeCell ref="C22:D22"/>
    <mergeCell ref="E22:J22"/>
    <mergeCell ref="K22:P22"/>
    <mergeCell ref="Q22:S22"/>
    <mergeCell ref="U22:W22"/>
    <mergeCell ref="C23:D23"/>
    <mergeCell ref="E23:J23"/>
    <mergeCell ref="K23:P23"/>
    <mergeCell ref="Q23:S23"/>
    <mergeCell ref="U23:W23"/>
    <mergeCell ref="C25:D25"/>
    <mergeCell ref="E25:J25"/>
    <mergeCell ref="K25:P25"/>
    <mergeCell ref="Q25:S25"/>
    <mergeCell ref="U25:W25"/>
    <mergeCell ref="C102:D102"/>
    <mergeCell ref="E102:J102"/>
    <mergeCell ref="K102:P102"/>
    <mergeCell ref="Q102:S102"/>
    <mergeCell ref="U102:W102"/>
    <mergeCell ref="C35:D35"/>
    <mergeCell ref="C36:D36"/>
    <mergeCell ref="C38:D38"/>
    <mergeCell ref="C39:D39"/>
    <mergeCell ref="C47:D47"/>
    <mergeCell ref="C48:D48"/>
    <mergeCell ref="C50:D50"/>
    <mergeCell ref="C51:D51"/>
    <mergeCell ref="C53:D53"/>
    <mergeCell ref="C56:D56"/>
    <mergeCell ref="C63:D63"/>
    <mergeCell ref="C72:D72"/>
    <mergeCell ref="C74:D74"/>
    <mergeCell ref="C82:D82"/>
    <mergeCell ref="C103:D103"/>
    <mergeCell ref="E103:J103"/>
    <mergeCell ref="K103:P103"/>
    <mergeCell ref="Q103:S103"/>
    <mergeCell ref="U103:W103"/>
    <mergeCell ref="C104:D104"/>
    <mergeCell ref="E104:J104"/>
    <mergeCell ref="K104:P104"/>
    <mergeCell ref="Q104:S104"/>
    <mergeCell ref="U104:W104"/>
    <mergeCell ref="C105:D105"/>
    <mergeCell ref="E105:J105"/>
    <mergeCell ref="K105:P105"/>
    <mergeCell ref="Q105:S105"/>
    <mergeCell ref="U105:W105"/>
    <mergeCell ref="C106:D106"/>
    <mergeCell ref="E106:J106"/>
    <mergeCell ref="K106:P106"/>
    <mergeCell ref="Q106:S106"/>
    <mergeCell ref="U106:W106"/>
  </mergeCells>
  <pageMargins left="0.7" right="0.7" top="0.75" bottom="0.75" header="0.3" footer="0.3"/>
  <pageSetup paperSize="9" scale="42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front page</vt:lpstr>
      <vt:lpstr>COMMON IO</vt:lpstr>
      <vt:lpstr>ARM1 IO</vt:lpstr>
      <vt:lpstr>Materials lists</vt:lpstr>
      <vt:lpstr>'ARM1 IO'!Print_Area</vt:lpstr>
      <vt:lpstr>'front page'!Print_Area</vt:lpstr>
    </vt:vector>
  </TitlesOfParts>
  <Company>FMC Technologies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Brice Belin</cp:lastModifiedBy>
  <cp:lastPrinted>2022-04-15T14:09:25Z</cp:lastPrinted>
  <dcterms:created xsi:type="dcterms:W3CDTF">2004-08-28T13:58:04Z</dcterms:created>
  <dcterms:modified xsi:type="dcterms:W3CDTF">2022-04-15T15:02:28Z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Julien.Rousseau@technipfmc.com</vt:lpwstr>
  </property>
  <property fmtid="{D5CDD505-2E9C-101B-9397-08002B2CF9AE}" pid="5" name="MSIP_Label_3b48b937-0ae3-46f5-b32e-f3232b5be847_SetDate">
    <vt:lpwstr>2019-10-22T08:13:51.2062249Z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Sensitivity">
    <vt:lpwstr>General</vt:lpwstr>
  </property>
</Properties>
</file>