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lisa/Documents/GitHub/bezirksregionenprofile-daten/data-input/lichtenberg/"/>
    </mc:Choice>
  </mc:AlternateContent>
  <xr:revisionPtr revIDLastSave="0" documentId="13_ncr:1_{D3150992-B337-1A4C-A273-F237E9858C37}" xr6:coauthVersionLast="36" xr6:coauthVersionMax="36" xr10:uidLastSave="{00000000-0000-0000-0000-000000000000}"/>
  <bookViews>
    <workbookView xWindow="0" yWindow="460" windowWidth="28800" windowHeight="11700" activeTab="3" xr2:uid="{00000000-000D-0000-FFFF-FFFF00000000}"/>
  </bookViews>
  <sheets>
    <sheet name="readme" sheetId="1" r:id="rId1"/>
    <sheet name="BZR_intro" sheetId="2" r:id="rId2"/>
    <sheet name="datenblatt" sheetId="3" r:id="rId3"/>
    <sheet name="bzr12_tab1" sheetId="9" r:id="rId4"/>
    <sheet name="bzr12_tab2" sheetId="10" r:id="rId5"/>
    <sheet name="bzr12-barchart_1" sheetId="11" r:id="rId6"/>
    <sheet name="pr-beispiel" sheetId="4" r:id="rId7"/>
    <sheet name="poi_beispiel" sheetId="5" r:id="rId8"/>
    <sheet name="linechart_beispiel" sheetId="6" r:id="rId9"/>
    <sheet name="barchart_beispiel" sheetId="7" r:id="rId10"/>
    <sheet name="tabelle_beispiel" sheetId="8" r:id="rId11"/>
  </sheets>
  <calcPr calcId="181029"/>
  <extLst>
    <ext uri="GoogleSheetsCustomDataVersion1">
      <go:sheetsCustomData xmlns:go="http://customooxmlschemas.google.com/" r:id="rId12" roundtripDataSignature="AMtx7mgBXZ7XypnXxhgezlacxPfLNJ7RGg=="/>
    </ext>
  </extLst>
</workbook>
</file>

<file path=xl/calcChain.xml><?xml version="1.0" encoding="utf-8"?>
<calcChain xmlns="http://schemas.openxmlformats.org/spreadsheetml/2006/main">
  <c r="E3" i="10" l="1"/>
  <c r="E4" i="10"/>
  <c r="E5" i="10"/>
  <c r="E6" i="10"/>
  <c r="E7" i="10"/>
  <c r="E8" i="10"/>
  <c r="E2" i="10"/>
  <c r="D3" i="10"/>
  <c r="D4" i="10"/>
  <c r="D5" i="10"/>
  <c r="D6" i="10"/>
  <c r="D7" i="10"/>
  <c r="D8" i="10"/>
  <c r="D2" i="10"/>
  <c r="B9" i="10"/>
  <c r="E9" i="10" l="1"/>
  <c r="C9" i="10"/>
  <c r="D9" i="10" s="1"/>
  <c r="A8" i="3" l="1"/>
  <c r="C2" i="2"/>
  <c r="D7" i="8" l="1"/>
  <c r="D6" i="8"/>
  <c r="D5" i="8"/>
  <c r="D4" i="8"/>
  <c r="D3" i="8"/>
  <c r="D2" i="8"/>
  <c r="A18" i="3"/>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A152" i="3" s="1"/>
  <c r="A153" i="3" s="1"/>
  <c r="A154" i="3" s="1"/>
  <c r="A155" i="3" s="1"/>
  <c r="A156" i="3" s="1"/>
  <c r="A157" i="3" s="1"/>
  <c r="A158" i="3" s="1"/>
  <c r="A159" i="3" s="1"/>
  <c r="A160" i="3" s="1"/>
  <c r="A161" i="3" s="1"/>
  <c r="A162" i="3" s="1"/>
  <c r="A163" i="3" s="1"/>
  <c r="A164" i="3" s="1"/>
  <c r="A165" i="3" s="1"/>
  <c r="A166" i="3" s="1"/>
  <c r="A167" i="3" s="1"/>
  <c r="A168" i="3" s="1"/>
  <c r="A169" i="3" s="1"/>
  <c r="A170" i="3" s="1"/>
  <c r="A171" i="3" s="1"/>
  <c r="A172" i="3" s="1"/>
  <c r="A173" i="3" s="1"/>
  <c r="A174" i="3" s="1"/>
  <c r="A175" i="3" s="1"/>
  <c r="A176" i="3" s="1"/>
  <c r="A177" i="3" s="1"/>
  <c r="A178" i="3" s="1"/>
  <c r="A179" i="3" s="1"/>
  <c r="A180" i="3" s="1"/>
  <c r="A181" i="3" s="1"/>
  <c r="A182" i="3" s="1"/>
  <c r="A183" i="3" s="1"/>
  <c r="A184" i="3" s="1"/>
  <c r="A185" i="3" s="1"/>
  <c r="A186" i="3" s="1"/>
  <c r="A187" i="3" s="1"/>
  <c r="A188" i="3" s="1"/>
  <c r="A189" i="3" s="1"/>
  <c r="A190" i="3" s="1"/>
  <c r="A191" i="3" s="1"/>
  <c r="A192" i="3" s="1"/>
  <c r="A193" i="3" s="1"/>
  <c r="A194" i="3" s="1"/>
  <c r="A195" i="3" s="1"/>
  <c r="A196" i="3" s="1"/>
  <c r="A197" i="3" s="1"/>
  <c r="A198" i="3" s="1"/>
  <c r="A199" i="3" s="1"/>
  <c r="A200" i="3" s="1"/>
  <c r="A201" i="3" s="1"/>
  <c r="A202" i="3" s="1"/>
  <c r="A203" i="3" s="1"/>
  <c r="A204" i="3" s="1"/>
  <c r="A205" i="3" s="1"/>
  <c r="A206" i="3" s="1"/>
  <c r="A207" i="3" s="1"/>
  <c r="A208" i="3" s="1"/>
  <c r="A209" i="3" s="1"/>
  <c r="A210" i="3" s="1"/>
  <c r="A211" i="3" s="1"/>
  <c r="A212" i="3" s="1"/>
  <c r="A213" i="3" s="1"/>
  <c r="A214" i="3" s="1"/>
  <c r="A215" i="3" s="1"/>
  <c r="A216" i="3" s="1"/>
  <c r="A217" i="3" s="1"/>
  <c r="A218" i="3" s="1"/>
  <c r="A219" i="3" s="1"/>
  <c r="A220" i="3" s="1"/>
  <c r="A221" i="3" s="1"/>
  <c r="A222" i="3" s="1"/>
  <c r="A223" i="3" s="1"/>
  <c r="A224" i="3" s="1"/>
  <c r="A225" i="3" s="1"/>
  <c r="A226" i="3" s="1"/>
  <c r="A227" i="3" s="1"/>
  <c r="A228" i="3" s="1"/>
  <c r="A229" i="3" s="1"/>
  <c r="A230" i="3" s="1"/>
  <c r="A231" i="3" s="1"/>
  <c r="A232" i="3" s="1"/>
  <c r="A233" i="3" s="1"/>
  <c r="A234" i="3" s="1"/>
  <c r="A235" i="3" s="1"/>
  <c r="A236" i="3" s="1"/>
  <c r="A237" i="3" s="1"/>
  <c r="A238" i="3" s="1"/>
  <c r="A239" i="3" s="1"/>
  <c r="A240" i="3" s="1"/>
  <c r="A241" i="3" s="1"/>
  <c r="A242" i="3" s="1"/>
  <c r="A243" i="3" s="1"/>
  <c r="A244" i="3" s="1"/>
  <c r="A245" i="3" s="1"/>
  <c r="A246" i="3" s="1"/>
  <c r="A247" i="3" s="1"/>
  <c r="A248" i="3" s="1"/>
  <c r="A249" i="3" s="1"/>
  <c r="A250" i="3" s="1"/>
  <c r="A251" i="3" s="1"/>
  <c r="A252" i="3" s="1"/>
  <c r="A253" i="3" s="1"/>
  <c r="A254" i="3" s="1"/>
  <c r="A11" i="3"/>
  <c r="A440" i="4"/>
  <c r="A404" i="4"/>
  <c r="A368" i="4"/>
  <c r="A332" i="4"/>
  <c r="A296" i="4"/>
  <c r="A260" i="4"/>
  <c r="A224" i="4"/>
  <c r="A188" i="4"/>
  <c r="A152" i="4"/>
  <c r="A116" i="4"/>
  <c r="A80" i="4"/>
  <c r="A44" i="4"/>
  <c r="A8" i="4"/>
  <c r="A431" i="4"/>
  <c r="A388" i="4"/>
  <c r="A345" i="4"/>
  <c r="A301" i="4"/>
  <c r="A258" i="4"/>
  <c r="A215" i="4"/>
  <c r="A172" i="4"/>
  <c r="A129" i="4"/>
  <c r="A85" i="4"/>
  <c r="A42" i="4"/>
  <c r="A466" i="4"/>
  <c r="A423" i="4"/>
  <c r="A379" i="4"/>
  <c r="A336" i="4"/>
  <c r="A293" i="4"/>
  <c r="A250" i="4"/>
  <c r="A207" i="4"/>
  <c r="A163" i="4"/>
  <c r="A120" i="4"/>
  <c r="A77" i="4"/>
  <c r="A34" i="4"/>
  <c r="A457" i="4"/>
  <c r="A414" i="4"/>
  <c r="A371" i="4"/>
  <c r="A427" i="4"/>
  <c r="A384" i="4"/>
  <c r="A341" i="4"/>
  <c r="A298" i="4"/>
  <c r="A255" i="4"/>
  <c r="A211" i="4"/>
  <c r="A168" i="4"/>
  <c r="A125" i="4"/>
  <c r="A82" i="4"/>
  <c r="A39" i="4"/>
  <c r="A433" i="4"/>
  <c r="A347" i="4"/>
  <c r="A268" i="4"/>
  <c r="A174" i="4"/>
  <c r="A95" i="4"/>
  <c r="A455" i="4"/>
  <c r="A376" i="4"/>
  <c r="A297" i="4"/>
  <c r="A203" i="4"/>
  <c r="A117" i="4"/>
  <c r="A30" i="4"/>
  <c r="A447" i="4"/>
  <c r="A281" i="4"/>
  <c r="A151" i="4"/>
  <c r="A22" i="4"/>
  <c r="A277" i="4"/>
  <c r="A148" i="4"/>
  <c r="A18" i="4"/>
  <c r="A295" i="4"/>
  <c r="A166" i="4"/>
  <c r="A36" i="4"/>
  <c r="A313" i="4"/>
  <c r="A184" i="4"/>
  <c r="A54" i="4"/>
  <c r="A331" i="4"/>
  <c r="A202" i="4"/>
  <c r="A72" i="4"/>
  <c r="A349" i="4"/>
  <c r="A220" i="4"/>
  <c r="A90" i="4"/>
  <c r="A47" i="4"/>
  <c r="A308" i="4"/>
  <c r="A359" i="4"/>
  <c r="A100" i="4"/>
  <c r="A351" i="4"/>
  <c r="A135" i="4"/>
  <c r="A385" i="4"/>
  <c r="A269" i="4"/>
  <c r="A53" i="4"/>
  <c r="A217" i="4"/>
  <c r="A225" i="4"/>
  <c r="A65" i="4"/>
  <c r="A209" i="4"/>
  <c r="A382" i="4"/>
  <c r="A133" i="4"/>
  <c r="A410" i="4"/>
  <c r="A122" i="4"/>
  <c r="A222" i="4"/>
  <c r="A430" i="4"/>
  <c r="A214" i="4"/>
  <c r="A465" i="4"/>
  <c r="A391" i="4"/>
  <c r="A175" i="4"/>
  <c r="A462" i="4"/>
  <c r="A16" i="4"/>
  <c r="A52" i="4"/>
  <c r="A299" i="4"/>
  <c r="A58" i="4"/>
  <c r="A223" i="4"/>
  <c r="A434" i="4"/>
  <c r="A398" i="4"/>
  <c r="A362" i="4"/>
  <c r="A326" i="4"/>
  <c r="A290" i="4"/>
  <c r="A254" i="4"/>
  <c r="A218" i="4"/>
  <c r="A182" i="4"/>
  <c r="A146" i="4"/>
  <c r="A110" i="4"/>
  <c r="A74" i="4"/>
  <c r="A38" i="4"/>
  <c r="A467" i="4"/>
  <c r="A424" i="4"/>
  <c r="A381" i="4"/>
  <c r="A337" i="4"/>
  <c r="A294" i="4"/>
  <c r="A251" i="4"/>
  <c r="A208" i="4"/>
  <c r="A165" i="4"/>
  <c r="A121" i="4"/>
  <c r="A78" i="4"/>
  <c r="A35" i="4"/>
  <c r="A459" i="4"/>
  <c r="A415" i="4"/>
  <c r="A372" i="4"/>
  <c r="A329" i="4"/>
  <c r="A286" i="4"/>
  <c r="A243" i="4"/>
  <c r="A199" i="4"/>
  <c r="A156" i="4"/>
  <c r="A113" i="4"/>
  <c r="A70" i="4"/>
  <c r="A27" i="4"/>
  <c r="A450" i="4"/>
  <c r="A407" i="4"/>
  <c r="A463" i="4"/>
  <c r="A420" i="4"/>
  <c r="A377" i="4"/>
  <c r="A334" i="4"/>
  <c r="A291" i="4"/>
  <c r="A247" i="4"/>
  <c r="A204" i="4"/>
  <c r="A161" i="4"/>
  <c r="A118" i="4"/>
  <c r="A75" i="4"/>
  <c r="A31" i="4"/>
  <c r="A419" i="4"/>
  <c r="A333" i="4"/>
  <c r="A253" i="4"/>
  <c r="A153" i="4"/>
  <c r="A81" i="4"/>
  <c r="A448" i="4"/>
  <c r="A361" i="4"/>
  <c r="A282" i="4"/>
  <c r="A189" i="4"/>
  <c r="A102" i="4"/>
  <c r="A23" i="4"/>
  <c r="A411" i="4"/>
  <c r="A259" i="4"/>
  <c r="A130" i="4"/>
  <c r="A403" i="4"/>
  <c r="A256" i="4"/>
  <c r="A126" i="4"/>
  <c r="A439" i="4"/>
  <c r="A274" i="4"/>
  <c r="A144" i="4"/>
  <c r="A15" i="4"/>
  <c r="A292" i="4"/>
  <c r="A162" i="4"/>
  <c r="A33" i="4"/>
  <c r="A310" i="4"/>
  <c r="A180" i="4"/>
  <c r="A51" i="4"/>
  <c r="A328" i="4"/>
  <c r="A198" i="4"/>
  <c r="A69" i="4"/>
  <c r="A380" i="4"/>
  <c r="A273" i="4"/>
  <c r="A437" i="4"/>
  <c r="A221" i="4"/>
  <c r="A91" i="4"/>
  <c r="A442" i="4"/>
  <c r="A226" i="4"/>
  <c r="A10" i="4"/>
  <c r="A325" i="4"/>
  <c r="A324" i="4"/>
  <c r="A61" i="4"/>
  <c r="A357" i="4"/>
  <c r="A245" i="4"/>
  <c r="A2" i="4"/>
  <c r="A338" i="4"/>
  <c r="A302" i="4"/>
  <c r="A194" i="4"/>
  <c r="A50" i="4"/>
  <c r="A438" i="4"/>
  <c r="A265" i="4"/>
  <c r="A49" i="4"/>
  <c r="A300" i="4"/>
  <c r="A84" i="4"/>
  <c r="A378" i="4"/>
  <c r="A305" i="4"/>
  <c r="A89" i="4"/>
  <c r="A109" i="4"/>
  <c r="A145" i="4"/>
  <c r="A43" i="4"/>
  <c r="A317" i="4"/>
  <c r="A76" i="4"/>
  <c r="A241" i="4"/>
  <c r="A464" i="4"/>
  <c r="A428" i="4"/>
  <c r="A392" i="4"/>
  <c r="A356" i="4"/>
  <c r="A320" i="4"/>
  <c r="A284" i="4"/>
  <c r="A248" i="4"/>
  <c r="A212" i="4"/>
  <c r="A176" i="4"/>
  <c r="A140" i="4"/>
  <c r="A104" i="4"/>
  <c r="A68" i="4"/>
  <c r="A32" i="4"/>
  <c r="A460" i="4"/>
  <c r="A417" i="4"/>
  <c r="A373" i="4"/>
  <c r="A330" i="4"/>
  <c r="A287" i="4"/>
  <c r="A244" i="4"/>
  <c r="A201" i="4"/>
  <c r="A157" i="4"/>
  <c r="A114" i="4"/>
  <c r="A71" i="4"/>
  <c r="A28" i="4"/>
  <c r="A451" i="4"/>
  <c r="A408" i="4"/>
  <c r="A365" i="4"/>
  <c r="A322" i="4"/>
  <c r="A279" i="4"/>
  <c r="A235" i="4"/>
  <c r="A192" i="4"/>
  <c r="A149" i="4"/>
  <c r="A106" i="4"/>
  <c r="A63" i="4"/>
  <c r="A19" i="4"/>
  <c r="A443" i="4"/>
  <c r="A400" i="4"/>
  <c r="A456" i="4"/>
  <c r="A413" i="4"/>
  <c r="A370" i="4"/>
  <c r="A327" i="4"/>
  <c r="A283" i="4"/>
  <c r="A240" i="4"/>
  <c r="A197" i="4"/>
  <c r="A154" i="4"/>
  <c r="A111" i="4"/>
  <c r="A67" i="4"/>
  <c r="A24" i="4"/>
  <c r="A405" i="4"/>
  <c r="A318" i="4"/>
  <c r="A239" i="4"/>
  <c r="A138" i="4"/>
  <c r="A66" i="4"/>
  <c r="A441" i="4"/>
  <c r="A354" i="4"/>
  <c r="A261" i="4"/>
  <c r="A181" i="4"/>
  <c r="A88" i="4"/>
  <c r="A9" i="4"/>
  <c r="A367" i="4"/>
  <c r="A238" i="4"/>
  <c r="A108" i="4"/>
  <c r="A364" i="4"/>
  <c r="A234" i="4"/>
  <c r="A105" i="4"/>
  <c r="A396" i="4"/>
  <c r="A252" i="4"/>
  <c r="A123" i="4"/>
  <c r="A432" i="4"/>
  <c r="A270" i="4"/>
  <c r="A141" i="4"/>
  <c r="A11" i="4"/>
  <c r="A288" i="4"/>
  <c r="A159" i="4"/>
  <c r="A29" i="4"/>
  <c r="A306" i="4"/>
  <c r="A177" i="4"/>
  <c r="A344" i="4"/>
  <c r="A186" i="4"/>
  <c r="A394" i="4"/>
  <c r="A178" i="4"/>
  <c r="A429" i="4"/>
  <c r="A399" i="4"/>
  <c r="A183" i="4"/>
  <c r="A383" i="4"/>
  <c r="A37" i="4"/>
  <c r="A59" i="4"/>
  <c r="A321" i="4"/>
  <c r="A79" i="4"/>
  <c r="A115" i="4"/>
  <c r="A230" i="4"/>
  <c r="A395" i="4"/>
  <c r="A93" i="4"/>
  <c r="A343" i="4"/>
  <c r="A127" i="4"/>
  <c r="A348" i="4"/>
  <c r="A132" i="4"/>
  <c r="A275" i="4"/>
  <c r="A311" i="4"/>
  <c r="A303" i="4"/>
  <c r="A40" i="4"/>
  <c r="A205" i="4"/>
  <c r="A375" i="4"/>
  <c r="A458" i="4"/>
  <c r="A422" i="4"/>
  <c r="A386" i="4"/>
  <c r="A350" i="4"/>
  <c r="A314" i="4"/>
  <c r="A278" i="4"/>
  <c r="A242" i="4"/>
  <c r="A206" i="4"/>
  <c r="A170" i="4"/>
  <c r="A134" i="4"/>
  <c r="A98" i="4"/>
  <c r="A62" i="4"/>
  <c r="A26" i="4"/>
  <c r="A453" i="4"/>
  <c r="A409" i="4"/>
  <c r="A366" i="4"/>
  <c r="A323" i="4"/>
  <c r="A280" i="4"/>
  <c r="A237" i="4"/>
  <c r="A193" i="4"/>
  <c r="A150" i="4"/>
  <c r="A107" i="4"/>
  <c r="A64" i="4"/>
  <c r="A21" i="4"/>
  <c r="A444" i="4"/>
  <c r="A401" i="4"/>
  <c r="A358" i="4"/>
  <c r="A315" i="4"/>
  <c r="A271" i="4"/>
  <c r="A228" i="4"/>
  <c r="A185" i="4"/>
  <c r="A142" i="4"/>
  <c r="A99" i="4"/>
  <c r="A55" i="4"/>
  <c r="A12" i="4"/>
  <c r="A436" i="4"/>
  <c r="A393" i="4"/>
  <c r="A449" i="4"/>
  <c r="A406" i="4"/>
  <c r="A363" i="4"/>
  <c r="A319" i="4"/>
  <c r="A276" i="4"/>
  <c r="A233" i="4"/>
  <c r="A190" i="4"/>
  <c r="A147" i="4"/>
  <c r="A103" i="4"/>
  <c r="A60" i="4"/>
  <c r="A17" i="4"/>
  <c r="A390" i="4"/>
  <c r="A304" i="4"/>
  <c r="A232" i="4"/>
  <c r="A131" i="4"/>
  <c r="A45" i="4"/>
  <c r="A426" i="4"/>
  <c r="A340" i="4"/>
  <c r="A246" i="4"/>
  <c r="A167" i="4"/>
  <c r="A73" i="4"/>
  <c r="A468" i="4"/>
  <c r="A346" i="4"/>
  <c r="A216" i="4"/>
  <c r="A87" i="4"/>
  <c r="A342" i="4"/>
  <c r="A213" i="4"/>
  <c r="A83" i="4"/>
  <c r="A360" i="4"/>
  <c r="A231" i="4"/>
  <c r="A101" i="4"/>
  <c r="A389" i="4"/>
  <c r="A249" i="4"/>
  <c r="A119" i="4"/>
  <c r="A425" i="4"/>
  <c r="A267" i="4"/>
  <c r="A137" i="4"/>
  <c r="A7" i="4"/>
  <c r="A285" i="4"/>
  <c r="A155" i="4"/>
  <c r="A25" i="4"/>
  <c r="A416" i="4"/>
  <c r="A229" i="4"/>
  <c r="A13" i="4"/>
  <c r="A264" i="4"/>
  <c r="A5" i="4"/>
  <c r="A312" i="4"/>
  <c r="A96" i="4"/>
  <c r="A124" i="4"/>
  <c r="A160" i="4"/>
  <c r="A195" i="4"/>
  <c r="A339" i="4"/>
  <c r="A97" i="4"/>
  <c r="A263" i="4"/>
  <c r="A446" i="4"/>
  <c r="A158" i="4"/>
  <c r="A352" i="4"/>
  <c r="A136" i="4"/>
  <c r="A387" i="4"/>
  <c r="A171" i="4"/>
  <c r="A421" i="4"/>
  <c r="A219" i="4"/>
  <c r="A369" i="4"/>
  <c r="A397" i="4"/>
  <c r="A454" i="4"/>
  <c r="A169" i="4"/>
  <c r="A335" i="4"/>
  <c r="A94" i="4"/>
  <c r="A452" i="4"/>
  <c r="A272" i="4"/>
  <c r="A236" i="4"/>
  <c r="A200" i="4"/>
  <c r="A164" i="4"/>
  <c r="A128" i="4"/>
  <c r="A92" i="4"/>
  <c r="A56" i="4"/>
  <c r="A20" i="4"/>
  <c r="A445" i="4"/>
  <c r="A402" i="4"/>
  <c r="A316" i="4"/>
  <c r="A143" i="4"/>
  <c r="A57" i="4"/>
  <c r="A307" i="4"/>
  <c r="A48" i="4"/>
  <c r="A355" i="4"/>
  <c r="A139" i="4"/>
  <c r="A289" i="4"/>
  <c r="A412" i="4"/>
  <c r="A461" i="4"/>
  <c r="A191" i="4"/>
  <c r="A227" i="4"/>
  <c r="A418" i="4"/>
  <c r="A374" i="4"/>
  <c r="A266" i="4"/>
  <c r="A86" i="4"/>
  <c r="A14" i="4"/>
  <c r="A309" i="4"/>
  <c r="A179" i="4"/>
  <c r="A6" i="4"/>
  <c r="A257" i="4"/>
  <c r="A41" i="4"/>
  <c r="A435" i="4"/>
  <c r="A262" i="4"/>
  <c r="A46" i="4"/>
  <c r="A196" i="4"/>
  <c r="A210" i="4"/>
  <c r="A173" i="4"/>
  <c r="A187" i="4"/>
  <c r="A353" i="4"/>
  <c r="A112" i="4"/>
  <c r="A14" i="3" l="1"/>
  <c r="A15" i="3" s="1"/>
  <c r="A12" i="3"/>
  <c r="A1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ID#AAAALYKZIys
    (2021-02-16 07:46:45)
in Quadratkilometer (km²) // ohne Einheit als Gleitkommazahl eintragen
Beispiel: 15,8</t>
        </r>
      </text>
    </comment>
    <comment ref="B1" authorId="0" shapeId="0" xr:uid="{00000000-0006-0000-0100-000002000000}">
      <text>
        <r>
          <rPr>
            <sz val="10"/>
            <color rgb="FF000000"/>
            <rFont val="Arial"/>
            <family val="2"/>
          </rPr>
          <t>======
ID#AAAALYKZIz8
    (2021-02-16 07:46:45)
als Ganzzahl eintragen
Beispiel: 58000</t>
        </r>
      </text>
    </comment>
    <comment ref="C1" authorId="0" shapeId="0" xr:uid="{00000000-0006-0000-0100-000003000000}">
      <text>
        <r>
          <rPr>
            <sz val="10"/>
            <color rgb="FF000000"/>
            <rFont val="Arial"/>
            <family val="2"/>
          </rPr>
          <t>======
ID#AAAALYKZIzE
    (2021-02-16 07:46:45)
in Einwohner/km² // ohne Einheit als Ganzzahl eintragen 
Beispiel: 3845</t>
        </r>
      </text>
    </comment>
    <comment ref="D1" authorId="0" shapeId="0" xr:uid="{00000000-0006-0000-0100-000004000000}">
      <text>
        <r>
          <rPr>
            <sz val="10"/>
            <color rgb="FF000000"/>
            <rFont val="Arial"/>
            <family val="2"/>
          </rPr>
          <t>======
ID#AAAALYKZIzM
    (2021-02-16 07:46:45)
Kurze Beschreibung der Bezirksregion. Wird über dem Bezirksregionenprofil angezeigt</t>
        </r>
      </text>
    </comment>
    <comment ref="E1" authorId="0" shapeId="0" xr:uid="{00000000-0006-0000-0100-000005000000}">
      <text>
        <r>
          <rPr>
            <sz val="10"/>
            <color rgb="FF000000"/>
            <rFont val="Arial"/>
            <family val="2"/>
          </rPr>
          <t>======
ID#AAAALYKZIyM
Microsoft Office User    (2021-02-16 07:46:45)
Impressum der Bezirksregion. Wird angezeigt bei Button Klick auf "Hinweise zum Datenprofil" in der Detailseite</t>
        </r>
      </text>
    </comment>
    <comment ref="F1" authorId="0" shapeId="0" xr:uid="{00000000-0006-0000-0100-000006000000}">
      <text>
        <r>
          <rPr>
            <sz val="10"/>
            <color rgb="FF000000"/>
            <rFont val="Arial"/>
            <family val="2"/>
          </rPr>
          <t>======
ID#AAAALYKZIzU
Microsoft Office User    (2021-02-16 07:46:45)
Link, unter dem die Daten als Open Data verfügbar sind</t>
        </r>
      </text>
    </comment>
  </commentList>
  <extLst>
    <ext xmlns:r="http://schemas.openxmlformats.org/officeDocument/2006/relationships" uri="GoogleSheetsCustomDataVersion1">
      <go:sheetsCustomData xmlns:go="http://customooxmlschemas.google.com/" r:id="rId1" roundtripDataSignature="AMtx7mgyTom+pwFPcb9W92H0wD/vAkdnk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ID#AAAALYKZIyc
Definiert das Kapitel    (2021-02-16 07:46:45)
1 Kurzporträt der Bezirksregion
2 Demografische Struktur und Entwicklung
3 Soziale Situation
4 Bildungssituation
5 Gesundheitliche Situation
6 Wirtschafts- und Gewerbestruktur
7 Wohnsituation
8 Soziale Infrastruktur
9 Grüne Infrastruktur und öffentlicher Raum
10 Mobilität
11 Umwelt (Lärmbelastung / Luftbelastung / Bioklima)
12 Förderprogramme und Projekte
13 Partizipation: Strukturen der Akteursvernetzung und Bürgerbeteiligung
14 Zusammenfassung: Potenziale und Herausforderungen</t>
        </r>
      </text>
    </comment>
    <comment ref="B1" authorId="0" shapeId="0" xr:uid="{00000000-0006-0000-0200-000002000000}">
      <text>
        <r>
          <rPr>
            <sz val="10"/>
            <color rgb="FF000000"/>
            <rFont val="Arial"/>
            <family val="2"/>
          </rPr>
          <t>======
ID#AAAALYKZIyQ
Definiert den Inhaltstyp    (2021-02-16 07:46:45)
Titel x (titel)
kleiner Titel x.x (titel-sm)
Text (text)
Tabelle (table)
Karte der Planungsräume (map-pr) 
Balken Grafik (barchart)
Linien Grafik (linechart)</t>
        </r>
      </text>
    </comment>
    <comment ref="C1" authorId="0" shapeId="0" xr:uid="{00000000-0006-0000-0200-000003000000}">
      <text>
        <r>
          <rPr>
            <sz val="10"/>
            <color rgb="FF000000"/>
            <rFont val="Arial"/>
            <family val="2"/>
          </rPr>
          <t>======
ID#AAAALYKZIzg
    (2021-02-16 07:46:45)
Definiert den Datenursprung für table, maps und charts. Dieser muss exakt dem Namen des Reiters mit den Daten entsprechen.
Für image gilt: hier den individuellen Bildnamen inkl. Endung (z.B. berlin_skyline.png) eintragen</t>
        </r>
      </text>
    </comment>
    <comment ref="D1" authorId="0" shapeId="0" xr:uid="{00000000-0006-0000-0200-000004000000}">
      <text>
        <r>
          <rPr>
            <sz val="10"/>
            <color rgb="FF000000"/>
            <rFont val="Arial"/>
            <family val="2"/>
          </rPr>
          <t>======
ID#AAAALYKZIy4
    (2021-02-16 07:46:45)
Text für titel, titel-sm und text. Keine Formatierung möglich. Bei images, table, maps und charts hier den Titel eintragen.</t>
        </r>
      </text>
    </comment>
    <comment ref="E1" authorId="0" shapeId="0" xr:uid="{00000000-0006-0000-0200-000005000000}">
      <text>
        <r>
          <rPr>
            <sz val="10"/>
            <color rgb="FF000000"/>
            <rFont val="Arial"/>
            <family val="2"/>
          </rPr>
          <t>======
ID#AAAALYKZIzo
Microsoft Office User    (2021-02-16 07:46:45)
Quelle der Daten. (nur auszufüllen bei Tabllen , Bildern 
und Grafiken)</t>
        </r>
      </text>
    </comment>
    <comment ref="F1" authorId="0" shapeId="0" xr:uid="{00000000-0006-0000-0200-000006000000}">
      <text>
        <r>
          <rPr>
            <sz val="10"/>
            <color rgb="FF000000"/>
            <rFont val="Arial"/>
            <family val="2"/>
          </rPr>
          <t>======
ID#AAAALYKZIzk
Microsoft Office User    (2021-02-16 07:46:45)
Alternativtext für Grafiken (nur auszufüllen bei Bildern und Grafiken)</t>
        </r>
      </text>
    </comment>
  </commentList>
  <extLst>
    <ext xmlns:r="http://schemas.openxmlformats.org/officeDocument/2006/relationships" uri="GoogleSheetsCustomDataVersion1">
      <go:sheetsCustomData xmlns:go="http://customooxmlschemas.google.com/" r:id="rId1" roundtripDataSignature="AMtx7mjkWKdRdkG5vbL6u8UKJH75clGCd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F6F1174D-6418-ED41-B4CD-FE6988F85FCC}">
      <text>
        <r>
          <rPr>
            <sz val="10"/>
            <color rgb="FF000000"/>
            <rFont val="Arial"/>
            <family val="2"/>
          </rPr>
          <t xml:space="preserve">======
</t>
        </r>
        <r>
          <rPr>
            <sz val="10"/>
            <color rgb="FF000000"/>
            <rFont val="Arial"/>
            <family val="2"/>
          </rPr>
          <t xml:space="preserve">ID#AAAALYKZIyI
</t>
        </r>
        <r>
          <rPr>
            <sz val="10"/>
            <color rgb="FF000000"/>
            <rFont val="Arial"/>
            <family val="2"/>
          </rPr>
          <t xml:space="preserve">Microsoft Office User    (2021-02-16 07:46:45)
</t>
        </r>
        <r>
          <rPr>
            <sz val="10"/>
            <color rgb="FF000000"/>
            <rFont val="Arial"/>
            <family val="2"/>
          </rPr>
          <t>Zeilen und Spalten der Tabelle einfügen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0"/>
            <color rgb="FF000000"/>
            <rFont val="Arial"/>
            <family val="2"/>
          </rPr>
          <t xml:space="preserve">Label der Balken
</t>
        </r>
        <r>
          <rPr>
            <sz val="10"/>
            <color rgb="FF000000"/>
            <rFont val="Arial"/>
            <family val="2"/>
          </rPr>
          <t xml:space="preserve">
</t>
        </r>
      </text>
    </comment>
    <comment ref="B2" authorId="0" shapeId="0" xr:uid="{00000000-0006-0000-0500-000002000000}">
      <text>
        <r>
          <rPr>
            <sz val="10"/>
            <color rgb="FF000000"/>
            <rFont val="Arial"/>
            <family val="2"/>
          </rPr>
          <t>Name der y-Achse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0"/>
            <color rgb="FF000000"/>
            <rFont val="Arial"/>
            <family val="2"/>
          </rPr>
          <t>======
ID#AAAALYKZIyk
    (2021-02-16 07:46:45)
# alle IDs der Planräume je Bezirksregion.</t>
        </r>
      </text>
    </comment>
    <comment ref="B1" authorId="0" shapeId="0" xr:uid="{00000000-0006-0000-0600-000002000000}">
      <text>
        <r>
          <rPr>
            <sz val="10"/>
            <color rgb="FF000000"/>
            <rFont val="Arial"/>
            <family val="2"/>
          </rPr>
          <t>======
ID#AAAALYKZIzY
    (2021-02-16 07:46:45)
Wert, der dargestellt werden soll.
Muss eine Zahl sein!</t>
        </r>
      </text>
    </comment>
    <comment ref="C1" authorId="0" shapeId="0" xr:uid="{00000000-0006-0000-0600-000003000000}">
      <text>
        <r>
          <rPr>
            <sz val="10"/>
            <color rgb="FF000000"/>
            <rFont val="Arial"/>
            <family val="2"/>
          </rPr>
          <t>======
ID#AAAALYKZIz0
    (2021-02-16 07:46:45)
Einheit des Werts
z.B. Einwohneranzahl, Durchschnittsalter, ...</t>
        </r>
      </text>
    </comment>
    <comment ref="D1" authorId="0" shapeId="0" xr:uid="{00000000-0006-0000-0600-000004000000}">
      <text>
        <r>
          <rPr>
            <sz val="10"/>
            <color rgb="FF000000"/>
            <rFont val="Arial"/>
            <family val="2"/>
          </rPr>
          <t>======
ID#AAAALYKZIzc
    (2021-02-16 07:46:45)
Blau: #1E3791,Rot: #E60032, Grau: #F5F5F5
(nur für erste Zeile auswählen, es werden für die verschiedenen Planungsräume entsprechende Schattierungen gewählt)</t>
        </r>
      </text>
    </comment>
  </commentList>
  <extLst>
    <ext xmlns:r="http://schemas.openxmlformats.org/officeDocument/2006/relationships" uri="GoogleSheetsCustomDataVersion1">
      <go:sheetsCustomData xmlns:go="http://customooxmlschemas.google.com/" r:id="rId1" roundtripDataSignature="AMtx7mi7bcUBzEtdd1m0CCFHzqRirbNZkg=="/>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0"/>
            <color rgb="FF000000"/>
            <rFont val="Arial"/>
            <family val="2"/>
          </rPr>
          <t>======
ID#AAAALYKZIyo
    (2021-02-16 07:46:45)
Latitude
5x.xxxxxx</t>
        </r>
      </text>
    </comment>
    <comment ref="B1" authorId="0" shapeId="0" xr:uid="{00000000-0006-0000-0700-000002000000}">
      <text>
        <r>
          <rPr>
            <sz val="10"/>
            <color rgb="FF000000"/>
            <rFont val="Arial"/>
            <family val="2"/>
          </rPr>
          <t>======
ID#AAAALYKZIyg
    (2021-02-16 07:46:45)
Longitude
1x.xxxxxx</t>
        </r>
      </text>
    </comment>
    <comment ref="C1" authorId="0" shapeId="0" xr:uid="{00000000-0006-0000-0700-000003000000}">
      <text>
        <r>
          <rPr>
            <sz val="10"/>
            <color rgb="FF000000"/>
            <rFont val="Arial"/>
            <family val="2"/>
          </rPr>
          <t>======
ID#AAAALYKZIzs
    (2021-02-16 07:46:45)
Name des POI</t>
        </r>
      </text>
    </comment>
  </commentList>
  <extLst>
    <ext xmlns:r="http://schemas.openxmlformats.org/officeDocument/2006/relationships" uri="GoogleSheetsCustomDataVersion1">
      <go:sheetsCustomData xmlns:go="http://customooxmlschemas.google.com/" r:id="rId1" roundtripDataSignature="AMtx7mhtFoCuQ7SJT9tPaIqZYH4QTL8l8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10"/>
            <color rgb="FF000000"/>
            <rFont val="Arial"/>
            <family val="2"/>
          </rPr>
          <t>======
ID#AAAALYKZIyY
    (2021-02-16 07:46:45)
Label der x-Achse Intervalle
z.B. eine Jahreszahl je Zeile</t>
        </r>
      </text>
    </comment>
    <comment ref="D1" authorId="0" shapeId="0" xr:uid="{00000000-0006-0000-0800-000002000000}">
      <text>
        <r>
          <rPr>
            <sz val="10"/>
            <color rgb="FF000000"/>
            <rFont val="Arial"/>
            <family val="2"/>
          </rPr>
          <t>======
ID#AAAALYKZIyU
    (2021-02-16 07:46:45)
in den folgenden Zeilen die Werte je label eintragen</t>
        </r>
      </text>
    </comment>
    <comment ref="E1" authorId="0" shapeId="0" xr:uid="{00000000-0006-0000-0800-000003000000}">
      <text>
        <r>
          <rPr>
            <sz val="10"/>
            <color rgb="FF000000"/>
            <rFont val="Arial"/>
            <family val="2"/>
          </rPr>
          <t>======
ID#AAAALYKZIy8
    (2021-02-16 07:46:45)
Ggf. weitere Linien / Balken</t>
        </r>
      </text>
    </comment>
    <comment ref="F1" authorId="0" shapeId="0" xr:uid="{00000000-0006-0000-0800-000004000000}">
      <text>
        <r>
          <rPr>
            <sz val="10"/>
            <color rgb="FF000000"/>
            <rFont val="Arial"/>
            <family val="2"/>
          </rPr>
          <t>======
ID#AAAALYKZIy0
    (2021-02-16 07:46:45)
Ggf. weitere Linien / Balken</t>
        </r>
      </text>
    </comment>
    <comment ref="B2" authorId="0" shapeId="0" xr:uid="{00000000-0006-0000-0800-000005000000}">
      <text>
        <r>
          <rPr>
            <sz val="10"/>
            <color rgb="FF000000"/>
            <rFont val="Arial"/>
            <family val="2"/>
          </rPr>
          <t>======
ID#AAAALYKZIzI
    (2021-02-16 07:46:45)
Name der y-Achse</t>
        </r>
      </text>
    </comment>
  </commentList>
  <extLst>
    <ext xmlns:r="http://schemas.openxmlformats.org/officeDocument/2006/relationships" uri="GoogleSheetsCustomDataVersion1">
      <go:sheetsCustomData xmlns:go="http://customooxmlschemas.google.com/" r:id="rId1" roundtripDataSignature="AMtx7mjzqdONcIpCwERRCb8vPdxu2O68Yw=="/>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900-000001000000}">
      <text>
        <r>
          <rPr>
            <sz val="10"/>
            <color rgb="FF000000"/>
            <rFont val="Arial"/>
            <family val="2"/>
          </rPr>
          <t>======
ID#AAAALYKZIzQ
    (2021-02-16 07:46:45)
Label der Balken</t>
        </r>
      </text>
    </comment>
    <comment ref="D1" authorId="0" shapeId="0" xr:uid="{00000000-0006-0000-0900-000002000000}">
      <text>
        <r>
          <rPr>
            <sz val="10"/>
            <color rgb="FF000000"/>
            <rFont val="Arial"/>
            <family val="2"/>
          </rPr>
          <t>======
ID#AAAALYKZIz4
    (2021-02-16 07:46:45)
in den folgenden Zeilen die Werte je label eintragen</t>
        </r>
      </text>
    </comment>
    <comment ref="E1" authorId="0" shapeId="0" xr:uid="{00000000-0006-0000-0900-000003000000}">
      <text>
        <r>
          <rPr>
            <sz val="10"/>
            <color rgb="FF000000"/>
            <rFont val="Arial"/>
            <family val="2"/>
          </rPr>
          <t>======
ID#AAAALYKZIyw
    (2021-02-16 07:46:45)
Ggf. weitere Linien / Balken</t>
        </r>
      </text>
    </comment>
    <comment ref="F1" authorId="0" shapeId="0" xr:uid="{00000000-0006-0000-0900-000004000000}">
      <text>
        <r>
          <rPr>
            <sz val="10"/>
            <color rgb="FF000000"/>
            <rFont val="Arial"/>
            <family val="2"/>
          </rPr>
          <t>======
ID#AAAALYKZIzA
    (2021-02-16 07:46:45)
Ggf. weitere Linien / Balken</t>
        </r>
      </text>
    </comment>
    <comment ref="B2" authorId="0" shapeId="0" xr:uid="{00000000-0006-0000-0900-000005000000}">
      <text>
        <r>
          <rPr>
            <sz val="10"/>
            <color rgb="FF000000"/>
            <rFont val="Arial"/>
            <family val="2"/>
          </rPr>
          <t>======
ID#AAAALYKZIzw
    (2021-02-16 07:46:45)
Name der y-Achse</t>
        </r>
      </text>
    </comment>
  </commentList>
  <extLst>
    <ext xmlns:r="http://schemas.openxmlformats.org/officeDocument/2006/relationships" uri="GoogleSheetsCustomDataVersion1">
      <go:sheetsCustomData xmlns:go="http://customooxmlschemas.google.com/" r:id="rId1" roundtripDataSignature="AMtx7mhulrfY/TBY9vmWZOjk9jl610kZJA=="/>
    </ext>
  </extL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A00-000001000000}">
      <text>
        <r>
          <rPr>
            <sz val="10"/>
            <color rgb="FF000000"/>
            <rFont val="Arial"/>
            <family val="2"/>
          </rPr>
          <t xml:space="preserve">======
</t>
        </r>
        <r>
          <rPr>
            <sz val="10"/>
            <color rgb="FF000000"/>
            <rFont val="Arial"/>
            <family val="2"/>
          </rPr>
          <t xml:space="preserve">ID#AAAALYKZIyI
</t>
        </r>
        <r>
          <rPr>
            <sz val="10"/>
            <color rgb="FF000000"/>
            <rFont val="Arial"/>
            <family val="2"/>
          </rPr>
          <t xml:space="preserve">Microsoft Office User    (2021-02-16 07:46:45)
</t>
        </r>
        <r>
          <rPr>
            <sz val="10"/>
            <color rgb="FF000000"/>
            <rFont val="Arial"/>
            <family val="2"/>
          </rPr>
          <t>Zeilen und Spalten der Tabelle einfügen</t>
        </r>
      </text>
    </comment>
  </commentList>
  <extLst>
    <ext xmlns:r="http://schemas.openxmlformats.org/officeDocument/2006/relationships" uri="GoogleSheetsCustomDataVersion1">
      <go:sheetsCustomData xmlns:go="http://customooxmlschemas.google.com/" r:id="rId1" roundtripDataSignature="AMtx7mi21uwqTexg8PkBUGNlwrXZWPXHkA=="/>
    </ext>
  </extLst>
</comments>
</file>

<file path=xl/sharedStrings.xml><?xml version="1.0" encoding="utf-8"?>
<sst xmlns="http://schemas.openxmlformats.org/spreadsheetml/2006/main" count="2032" uniqueCount="1170">
  <si>
    <t>BZR Profil Erstellen:</t>
  </si>
  <si>
    <t>spatial_name</t>
  </si>
  <si>
    <t>PLRNAME</t>
  </si>
  <si>
    <t>BZRNAME</t>
  </si>
  <si>
    <t>BEZNAME</t>
  </si>
  <si>
    <r>
      <rPr>
        <b/>
        <sz val="12"/>
        <color theme="1"/>
        <rFont val="Arial"/>
        <family val="2"/>
      </rPr>
      <t xml:space="preserve">
Diese Vorlage dient zur Eingabe der Daten für ein Bezirksregionenprofil.
</t>
    </r>
    <r>
      <rPr>
        <sz val="12"/>
        <color theme="1"/>
        <rFont val="Arial"/>
        <family val="2"/>
      </rPr>
      <t xml:space="preserve">
Die Arbeitsmappe "datenblatt" ist das zentrale Element zur Erstelleung der Inhalte: In der Reihenfolge, in der Inhalte im Bezirksregionenprofil erscheinen sollen, können hier reihenweise Inhalte eingefügt werden.
</t>
    </r>
    <r>
      <rPr>
        <u/>
        <sz val="12"/>
        <color theme="1"/>
        <rFont val="Arial"/>
        <family val="2"/>
      </rPr>
      <t>Mögliche Inhalte sind dabei:</t>
    </r>
    <r>
      <rPr>
        <sz val="12"/>
        <color theme="1"/>
        <rFont val="Arial"/>
        <family val="2"/>
      </rPr>
      <t xml:space="preserve">
* Titel x (titel)
* kleiner Titel x.x (titel-sm)
* Fließtext (text)
* Karte der Planungsräume (map-pr) 
* Karte der Point of Interests (map-poi)
* Linien Grafik (linechart)
* Balken Grafik (barchart)
* Tabelle (table)
* Bilder (image) 
</t>
    </r>
    <r>
      <rPr>
        <b/>
        <sz val="12"/>
        <color theme="1"/>
        <rFont val="Arial"/>
        <family val="2"/>
      </rPr>
      <t>Kurze Anleitung:</t>
    </r>
    <r>
      <rPr>
        <sz val="12"/>
        <color theme="1"/>
        <rFont val="Arial"/>
        <family val="2"/>
      </rPr>
      <t xml:space="preserve">
Titel, kleine Titel und Fließtexte können direkt über die Spalte "content" hinzugefügt werden. 
Für jede Tabelle und jedes Diagramm (Karte, Liniendiagramm, etc.) muss je eine eigene Arbeitsmappe erstellt werden. Um eine bspw. eine neue map-poi zu erstellen einfach  "poi_beispiel"  duplizieren --&gt; einen eindeutigen Namen geben (bspw. "poi-Kitas") --&gt; Datenpunkte (point of interests eintragen)  und die Karte entsprechend in der Arbeitsmappe "datenblatt" an der gewünschten Stelle referenzieren (type == map-poi, datasource == poi-Kitas, source == Quelle/Urheber, alt == Alternativbeschreibung der Karte für Menschen mit Einschränkungen).
Möchten Sie Fotos hinzufügen, dann wählen sie in der Spalte type "image" aus und geben sie unter der Spalte content den Namen der Bild-Datei ein. Im Anschluss senden Sie das Bild bitte an Ihre*n ODIS-Ansprechpartner*in.
Die Arbeitsmappe BZR_Intro enthält Informationen zur Bezirksregion, die im oberen Teil der Detailseite (Website) angezeigt werden.
</t>
    </r>
  </si>
  <si>
    <t>In jeder Arbeitsmappe sind in den Spaltenüberschriften Kommentare hinterlegt, die weitere Informationen und Hinweise erhalten.</t>
  </si>
  <si>
    <t>1011101</t>
  </si>
  <si>
    <t>Stülerstraße</t>
  </si>
  <si>
    <t>Tiergarten Süd</t>
  </si>
  <si>
    <t>Mitte</t>
  </si>
  <si>
    <t>Beispiele:</t>
  </si>
  <si>
    <t>1011102</t>
  </si>
  <si>
    <t>Großer Tiergarten</t>
  </si>
  <si>
    <t>map-pr</t>
  </si>
  <si>
    <t>1011103</t>
  </si>
  <si>
    <t>Lützowstraße</t>
  </si>
  <si>
    <t>1011104</t>
  </si>
  <si>
    <t>Körnerstraße</t>
  </si>
  <si>
    <t>1011105</t>
  </si>
  <si>
    <t>Nördlicher Landwehrkanal</t>
  </si>
  <si>
    <t>1011201</t>
  </si>
  <si>
    <t>Wilhelmstraße</t>
  </si>
  <si>
    <t>Regierungsviertel</t>
  </si>
  <si>
    <t>1011202</t>
  </si>
  <si>
    <t>Unter den Linden Nord</t>
  </si>
  <si>
    <t>1011203</t>
  </si>
  <si>
    <t>Unter den Linden Süd</t>
  </si>
  <si>
    <t>map-poi</t>
  </si>
  <si>
    <t>1011204</t>
  </si>
  <si>
    <t>Leipziger Straße</t>
  </si>
  <si>
    <t>1011301</t>
  </si>
  <si>
    <t>Charit¿viertel</t>
  </si>
  <si>
    <t>Alexanderplatz</t>
  </si>
  <si>
    <t>1011302</t>
  </si>
  <si>
    <t>Oranienburger Straße</t>
  </si>
  <si>
    <t>1011303</t>
  </si>
  <si>
    <t>Alexanderplatzviertel</t>
  </si>
  <si>
    <t>1011304</t>
  </si>
  <si>
    <t>Karl-Marx-Allee</t>
  </si>
  <si>
    <t>1011305</t>
  </si>
  <si>
    <t>Heine-Viertel West</t>
  </si>
  <si>
    <t>1011306</t>
  </si>
  <si>
    <t>Heine-Viertel Ost</t>
  </si>
  <si>
    <t>1011401</t>
  </si>
  <si>
    <t>Invalidenstraße</t>
  </si>
  <si>
    <t>Brunnenstraße Süd</t>
  </si>
  <si>
    <t>1011402</t>
  </si>
  <si>
    <t>Arkonaplatz</t>
  </si>
  <si>
    <t>1022101</t>
  </si>
  <si>
    <t>Huttenkiez</t>
  </si>
  <si>
    <t>Moabit West</t>
  </si>
  <si>
    <t>1022102</t>
  </si>
  <si>
    <t>Beusselkiez</t>
  </si>
  <si>
    <t>linechart</t>
  </si>
  <si>
    <t>1022103</t>
  </si>
  <si>
    <t>Westhafen</t>
  </si>
  <si>
    <t>1022104</t>
  </si>
  <si>
    <t>Emdener Straße</t>
  </si>
  <si>
    <t>1022105</t>
  </si>
  <si>
    <t>Zwinglistraße</t>
  </si>
  <si>
    <t>1022106</t>
  </si>
  <si>
    <t>Elberfelder Straße</t>
  </si>
  <si>
    <t>1022201</t>
  </si>
  <si>
    <t>Stephankiez</t>
  </si>
  <si>
    <t>Moabit Ost</t>
  </si>
  <si>
    <t>1022202</t>
  </si>
  <si>
    <t>Heidestraße</t>
  </si>
  <si>
    <t>1022203</t>
  </si>
  <si>
    <t>Lübecker Straße</t>
  </si>
  <si>
    <t>1022204</t>
  </si>
  <si>
    <t>Thomasiusstraße</t>
  </si>
  <si>
    <t>1022205</t>
  </si>
  <si>
    <t>Zillesiedlung</t>
  </si>
  <si>
    <t>1022206</t>
  </si>
  <si>
    <t>Lüneburger Straße</t>
  </si>
  <si>
    <t>1022207</t>
  </si>
  <si>
    <t>Hansaviertel</t>
  </si>
  <si>
    <t>1033101</t>
  </si>
  <si>
    <t>Soldiner Straße</t>
  </si>
  <si>
    <t>Osloer Straße</t>
  </si>
  <si>
    <t>barchart</t>
  </si>
  <si>
    <t>1033102</t>
  </si>
  <si>
    <t>Gesundbrunnen</t>
  </si>
  <si>
    <t>1033201</t>
  </si>
  <si>
    <t>Brunnenstraße</t>
  </si>
  <si>
    <t>Brunnenstraße Nord</t>
  </si>
  <si>
    <t>1033202</t>
  </si>
  <si>
    <t>Humboldthain Süd</t>
  </si>
  <si>
    <t>1033203</t>
  </si>
  <si>
    <t>Humboldthain Nordwest</t>
  </si>
  <si>
    <t>1044101</t>
  </si>
  <si>
    <t>Rehberge</t>
  </si>
  <si>
    <t>Parkviertel</t>
  </si>
  <si>
    <t>1044102</t>
  </si>
  <si>
    <t>Schillerpark</t>
  </si>
  <si>
    <t>1044103</t>
  </si>
  <si>
    <t>Westliche Müllerstraße</t>
  </si>
  <si>
    <t>1044201</t>
  </si>
  <si>
    <t>Reinickendorfer Straße</t>
  </si>
  <si>
    <t>Wedding Zentrum</t>
  </si>
  <si>
    <t>1044202</t>
  </si>
  <si>
    <t>Sparrplatz</t>
  </si>
  <si>
    <t>1044203</t>
  </si>
  <si>
    <t>Leopoldplatz</t>
  </si>
  <si>
    <t>2010101</t>
  </si>
  <si>
    <t>Askanischer Platz</t>
  </si>
  <si>
    <t>Südliche Friedrichstadt</t>
  </si>
  <si>
    <t>Friedrichshain-Kreuzberg</t>
  </si>
  <si>
    <t>2010102</t>
  </si>
  <si>
    <t>Mehringplatz</t>
  </si>
  <si>
    <t>table</t>
  </si>
  <si>
    <t>2010103</t>
  </si>
  <si>
    <t>Moritzplatz</t>
  </si>
  <si>
    <t>2010104</t>
  </si>
  <si>
    <t>Wassertorplatz</t>
  </si>
  <si>
    <t>2020201</t>
  </si>
  <si>
    <t>Gleisdreieck/Entwicklungsgebiet</t>
  </si>
  <si>
    <t>Tempelhofer Vorstadt</t>
  </si>
  <si>
    <t>2020202</t>
  </si>
  <si>
    <t>Rathaus Yorckstraße</t>
  </si>
  <si>
    <t>2020203</t>
  </si>
  <si>
    <t>Viktoriapark</t>
  </si>
  <si>
    <t>2020204</t>
  </si>
  <si>
    <t>Urbanstraße</t>
  </si>
  <si>
    <t>2020205</t>
  </si>
  <si>
    <t>Chamissokiez</t>
  </si>
  <si>
    <t>2020206</t>
  </si>
  <si>
    <t>Graefekiez</t>
  </si>
  <si>
    <t>2030301</t>
  </si>
  <si>
    <t>Oranienplatz</t>
  </si>
  <si>
    <t>Nördliche Luisenstadt</t>
  </si>
  <si>
    <t>2030302</t>
  </si>
  <si>
    <t>Lausitzer Platz</t>
  </si>
  <si>
    <t>2030401</t>
  </si>
  <si>
    <t>Reichenberger Straße</t>
  </si>
  <si>
    <t>Südliche Luisenstadt</t>
  </si>
  <si>
    <t>2030402</t>
  </si>
  <si>
    <t>Wrangelkiez</t>
  </si>
  <si>
    <t>2040501</t>
  </si>
  <si>
    <t>Barnimkiez</t>
  </si>
  <si>
    <t>Karl-Marx-Allee Nord</t>
  </si>
  <si>
    <t>2040502</t>
  </si>
  <si>
    <t>Friedenstraße</t>
  </si>
  <si>
    <t>Auswählbare Farbpaletten für map-pr und map-poi:</t>
  </si>
  <si>
    <t>2040503</t>
  </si>
  <si>
    <t>Richard-Sorge-Viertel</t>
  </si>
  <si>
    <t>#1E3791: blau</t>
  </si>
  <si>
    <t>2040701</t>
  </si>
  <si>
    <t>Andreasviertel</t>
  </si>
  <si>
    <t>Karl-Marx-Allee Süd</t>
  </si>
  <si>
    <t>#E60032: rot</t>
  </si>
  <si>
    <t>2040702</t>
  </si>
  <si>
    <t>Weberwiese</t>
  </si>
  <si>
    <t>#F5F5F5: grau</t>
  </si>
  <si>
    <t>2040703</t>
  </si>
  <si>
    <t>Wriezener Bahnhof/Entwicklungsgebiet</t>
  </si>
  <si>
    <t>2050601</t>
  </si>
  <si>
    <t>Hausburgviertel</t>
  </si>
  <si>
    <t>Frankfurter Allee Nord</t>
  </si>
  <si>
    <t>2050602</t>
  </si>
  <si>
    <t>Samariterviertel</t>
  </si>
  <si>
    <t>2050801</t>
  </si>
  <si>
    <t>Traveplatz</t>
  </si>
  <si>
    <t>Frankfurter Allee Süd FK</t>
  </si>
  <si>
    <t>2050802</t>
  </si>
  <si>
    <t>Boxhagener Platz</t>
  </si>
  <si>
    <t>2050803</t>
  </si>
  <si>
    <t>Stralauer Kiez</t>
  </si>
  <si>
    <t>2050804</t>
  </si>
  <si>
    <t>Stralauer Halbinsel</t>
  </si>
  <si>
    <t>3010101</t>
  </si>
  <si>
    <t>Bucher Forst</t>
  </si>
  <si>
    <t>Buch</t>
  </si>
  <si>
    <t>Pankow</t>
  </si>
  <si>
    <t>3010102</t>
  </si>
  <si>
    <t>3010104</t>
  </si>
  <si>
    <t>Lietzengraben</t>
  </si>
  <si>
    <t>3020203</t>
  </si>
  <si>
    <t>Blankenfelde</t>
  </si>
  <si>
    <t>Blankenfelde/Niederschönhausen</t>
  </si>
  <si>
    <t>3020209</t>
  </si>
  <si>
    <t>Niederschönhausen</t>
  </si>
  <si>
    <t>3020210</t>
  </si>
  <si>
    <t>Herthaplatz</t>
  </si>
  <si>
    <t>3020307</t>
  </si>
  <si>
    <t>Buchholz</t>
  </si>
  <si>
    <t>3030405</t>
  </si>
  <si>
    <t>Karow Nord</t>
  </si>
  <si>
    <t>Karow</t>
  </si>
  <si>
    <t>3030406</t>
  </si>
  <si>
    <t>Alt-Karow</t>
  </si>
  <si>
    <t>3030711</t>
  </si>
  <si>
    <t>Blankenburg</t>
  </si>
  <si>
    <t>Blankenburg/Heinersdorf/Märchenland</t>
  </si>
  <si>
    <t>3030715</t>
  </si>
  <si>
    <t>Heinersdorf</t>
  </si>
  <si>
    <t>3030716</t>
  </si>
  <si>
    <t>Märchenland</t>
  </si>
  <si>
    <t>3040508</t>
  </si>
  <si>
    <t>Rosenthal</t>
  </si>
  <si>
    <t>Schönholz/Wilhelmsruh/Rosenthal</t>
  </si>
  <si>
    <t>3040512</t>
  </si>
  <si>
    <t>Wilhelmsruh</t>
  </si>
  <si>
    <t>3040513</t>
  </si>
  <si>
    <t>Schönholz</t>
  </si>
  <si>
    <t>3040614</t>
  </si>
  <si>
    <t>Pankow Zentrum</t>
  </si>
  <si>
    <t>3040818</t>
  </si>
  <si>
    <t>Pankow Süd</t>
  </si>
  <si>
    <t>3050919</t>
  </si>
  <si>
    <t>Gustav-Adolf-Straße</t>
  </si>
  <si>
    <t>Weißensee</t>
  </si>
  <si>
    <t>3050920</t>
  </si>
  <si>
    <t>Weißer See</t>
  </si>
  <si>
    <t>3050923</t>
  </si>
  <si>
    <t>Weißenseer Spitze</t>
  </si>
  <si>
    <t>3050924</t>
  </si>
  <si>
    <t>Behaimstraße</t>
  </si>
  <si>
    <t>3050925</t>
  </si>
  <si>
    <t>Komponistenviertel Weißensee</t>
  </si>
  <si>
    <t>3051017</t>
  </si>
  <si>
    <t>Rennbahnstraße</t>
  </si>
  <si>
    <t>Weißensee Ost</t>
  </si>
  <si>
    <t>3051021</t>
  </si>
  <si>
    <t>Buschallee</t>
  </si>
  <si>
    <t>3051022</t>
  </si>
  <si>
    <t>Hansastraße</t>
  </si>
  <si>
    <t>3061126</t>
  </si>
  <si>
    <t>Arnimplatz</t>
  </si>
  <si>
    <t>Prenzlauer Berg Nordwest</t>
  </si>
  <si>
    <t>3061131</t>
  </si>
  <si>
    <t>Falkplatz</t>
  </si>
  <si>
    <t>3061227</t>
  </si>
  <si>
    <t>Humannplatz</t>
  </si>
  <si>
    <t>Prenzlauer Berg Nord</t>
  </si>
  <si>
    <t>3061228</t>
  </si>
  <si>
    <t>Erich-Weinert-Straße</t>
  </si>
  <si>
    <t>3061332</t>
  </si>
  <si>
    <t>Helmholtzplatz</t>
  </si>
  <si>
    <t>3061429</t>
  </si>
  <si>
    <t>Greifswalder Straße</t>
  </si>
  <si>
    <t>Prenzlauer Berg Ost</t>
  </si>
  <si>
    <t>3061430</t>
  </si>
  <si>
    <t>Volkspark Prenzlauer Berg</t>
  </si>
  <si>
    <t>3061434</t>
  </si>
  <si>
    <t>Anton-Saefkow-Park</t>
  </si>
  <si>
    <t>3061435</t>
  </si>
  <si>
    <t>Conrad-Blenkle-Straße</t>
  </si>
  <si>
    <t>3061441</t>
  </si>
  <si>
    <t>Eldenaer Straße</t>
  </si>
  <si>
    <t>3071536</t>
  </si>
  <si>
    <t>Teutoburger Platz</t>
  </si>
  <si>
    <t>Prenzlauer Berg Südwest</t>
  </si>
  <si>
    <t>3071537</t>
  </si>
  <si>
    <t>Kollwitzplatz</t>
  </si>
  <si>
    <t>3071633</t>
  </si>
  <si>
    <t>Thälmannpark</t>
  </si>
  <si>
    <t>Prenzlauer Berg Süd</t>
  </si>
  <si>
    <t>3071638</t>
  </si>
  <si>
    <t>Winsstraße</t>
  </si>
  <si>
    <t>3071639</t>
  </si>
  <si>
    <t>Bötzowstraße</t>
  </si>
  <si>
    <t>4010101</t>
  </si>
  <si>
    <t>Jungfernheide</t>
  </si>
  <si>
    <t>Charlottenburg Nord</t>
  </si>
  <si>
    <t>Charlottenburg-Wilmersdorf</t>
  </si>
  <si>
    <t>4010102</t>
  </si>
  <si>
    <t>Plötzensee</t>
  </si>
  <si>
    <t>4010103</t>
  </si>
  <si>
    <t>Paul-Hertz-Siedlung</t>
  </si>
  <si>
    <t>4020204</t>
  </si>
  <si>
    <t>Olympiagelände</t>
  </si>
  <si>
    <t>Heerstrasse</t>
  </si>
  <si>
    <t>4020205</t>
  </si>
  <si>
    <t>Siedlung Ruhleben</t>
  </si>
  <si>
    <t>4020206</t>
  </si>
  <si>
    <t>Angerburger Allee</t>
  </si>
  <si>
    <t>4020207</t>
  </si>
  <si>
    <t>Flatowallee</t>
  </si>
  <si>
    <t>4020208</t>
  </si>
  <si>
    <t>Kranzallee</t>
  </si>
  <si>
    <t>4020209</t>
  </si>
  <si>
    <t>Eichkamp</t>
  </si>
  <si>
    <t>4020310</t>
  </si>
  <si>
    <t>Park Ruhwald</t>
  </si>
  <si>
    <t>Westend</t>
  </si>
  <si>
    <t>4020311</t>
  </si>
  <si>
    <t>Reichsstraße</t>
  </si>
  <si>
    <t>4020312</t>
  </si>
  <si>
    <t>Branitzer Platz</t>
  </si>
  <si>
    <t>4020313</t>
  </si>
  <si>
    <t>Königin-Elisabeth-Straße</t>
  </si>
  <si>
    <t>4020314</t>
  </si>
  <si>
    <t>Messegelände</t>
  </si>
  <si>
    <t>4030415</t>
  </si>
  <si>
    <t>Schloßgarten</t>
  </si>
  <si>
    <t>Schloß Charlottenburg</t>
  </si>
  <si>
    <t>4030416</t>
  </si>
  <si>
    <t>Klausenerplatz</t>
  </si>
  <si>
    <t>4030417</t>
  </si>
  <si>
    <t>Schloßstraße</t>
  </si>
  <si>
    <t>4030518</t>
  </si>
  <si>
    <t>Tegeler Weg</t>
  </si>
  <si>
    <t>Mierendorffplatz</t>
  </si>
  <si>
    <t>4030519</t>
  </si>
  <si>
    <t>Kaiserin-Augusta-Allee</t>
  </si>
  <si>
    <t>4030620</t>
  </si>
  <si>
    <t>Alt-Lietzow</t>
  </si>
  <si>
    <t>Otto-Suhr-Allee</t>
  </si>
  <si>
    <t>4030621</t>
  </si>
  <si>
    <t>Spreestadt</t>
  </si>
  <si>
    <t>4030622</t>
  </si>
  <si>
    <t>Richard-Wagner-Straße</t>
  </si>
  <si>
    <t>4030623</t>
  </si>
  <si>
    <t>Ernst-Reuter-Platz</t>
  </si>
  <si>
    <t>4030724</t>
  </si>
  <si>
    <t>Lietzensee</t>
  </si>
  <si>
    <t>Neue Kantstraße</t>
  </si>
  <si>
    <t>4030725</t>
  </si>
  <si>
    <t>Amtsgerichtsplatz</t>
  </si>
  <si>
    <t>4030726</t>
  </si>
  <si>
    <t>Droysenstraße</t>
  </si>
  <si>
    <t>4030827</t>
  </si>
  <si>
    <t>Karl-August-Platz</t>
  </si>
  <si>
    <t>Kantstraße</t>
  </si>
  <si>
    <t>4030828</t>
  </si>
  <si>
    <t>Savignyplatz</t>
  </si>
  <si>
    <t>4030929</t>
  </si>
  <si>
    <t>Hindemithplatz</t>
  </si>
  <si>
    <t>Kurfürstendamm</t>
  </si>
  <si>
    <t>4030930</t>
  </si>
  <si>
    <t>George-Grosz-Platz</t>
  </si>
  <si>
    <t>4030931</t>
  </si>
  <si>
    <t>Breitscheidplatz</t>
  </si>
  <si>
    <t>4031032</t>
  </si>
  <si>
    <t>Halensee</t>
  </si>
  <si>
    <t>4041133</t>
  </si>
  <si>
    <t>Güterbahnhof Grunewald</t>
  </si>
  <si>
    <t>Grunewald</t>
  </si>
  <si>
    <t>4041134</t>
  </si>
  <si>
    <t>Bismarckallee</t>
  </si>
  <si>
    <t>4041135</t>
  </si>
  <si>
    <t>Hundekehle</t>
  </si>
  <si>
    <t>4041136</t>
  </si>
  <si>
    <t>Hagenplatz</t>
  </si>
  <si>
    <t>4041137</t>
  </si>
  <si>
    <t>Flinsberger Platz</t>
  </si>
  <si>
    <t>4041238</t>
  </si>
  <si>
    <t>Kissinger Straße</t>
  </si>
  <si>
    <t>Schmargendorf</t>
  </si>
  <si>
    <t>4041239</t>
  </si>
  <si>
    <t>Stadion Wilmersdorf</t>
  </si>
  <si>
    <t>4041240</t>
  </si>
  <si>
    <t>Messelpark</t>
  </si>
  <si>
    <t>4041241</t>
  </si>
  <si>
    <t>Breite Straße</t>
  </si>
  <si>
    <t>4041342</t>
  </si>
  <si>
    <t>Schlangenbader Straße</t>
  </si>
  <si>
    <t>Wiesbadener Straße</t>
  </si>
  <si>
    <t>4041343</t>
  </si>
  <si>
    <t>Binger Straße</t>
  </si>
  <si>
    <t>4041344</t>
  </si>
  <si>
    <t>Rüdesheimer Platz</t>
  </si>
  <si>
    <t>4051445</t>
  </si>
  <si>
    <t>Eisenzahnstraße</t>
  </si>
  <si>
    <t>Düsseldorfer Straße</t>
  </si>
  <si>
    <t>4051446</t>
  </si>
  <si>
    <t>Preußenpark</t>
  </si>
  <si>
    <t>4051447</t>
  </si>
  <si>
    <t>Ludwigkirchplatz</t>
  </si>
  <si>
    <t>4051448</t>
  </si>
  <si>
    <t>Schaperstraße</t>
  </si>
  <si>
    <t>4051549</t>
  </si>
  <si>
    <t>Rathaus Wilmersdorf</t>
  </si>
  <si>
    <t>Barstraße</t>
  </si>
  <si>
    <t>4051550</t>
  </si>
  <si>
    <t>Leon-Jessel-Platz</t>
  </si>
  <si>
    <t>4051551</t>
  </si>
  <si>
    <t>Brabanter Platz</t>
  </si>
  <si>
    <t>4051652</t>
  </si>
  <si>
    <t>Nikolsburger Platz</t>
  </si>
  <si>
    <t>Volkspark Wilmersdorf</t>
  </si>
  <si>
    <t>4051653</t>
  </si>
  <si>
    <t>Prager Platz</t>
  </si>
  <si>
    <t>4051654</t>
  </si>
  <si>
    <t>Wilhelmsaue</t>
  </si>
  <si>
    <t>4051655</t>
  </si>
  <si>
    <t>Babelsberger Straße</t>
  </si>
  <si>
    <t>4051656</t>
  </si>
  <si>
    <t>Hildegardstraße</t>
  </si>
  <si>
    <t>4061757</t>
  </si>
  <si>
    <t>Forst Grunewald</t>
  </si>
  <si>
    <t>5010101</t>
  </si>
  <si>
    <t>Hakenfelde Nord</t>
  </si>
  <si>
    <t>Hakenfelde</t>
  </si>
  <si>
    <t>Spandau</t>
  </si>
  <si>
    <t>5010102</t>
  </si>
  <si>
    <t>Goltzstraße</t>
  </si>
  <si>
    <t>5010103</t>
  </si>
  <si>
    <t>Amorbacher Weg</t>
  </si>
  <si>
    <t>5010204</t>
  </si>
  <si>
    <t>Griesingerstraße</t>
  </si>
  <si>
    <t>Falkenhagener Feld</t>
  </si>
  <si>
    <t>5010205</t>
  </si>
  <si>
    <t>An der Tränke</t>
  </si>
  <si>
    <t>5010206</t>
  </si>
  <si>
    <t>Gütersloher Weg</t>
  </si>
  <si>
    <t>5010207</t>
  </si>
  <si>
    <t>Darbystraße</t>
  </si>
  <si>
    <t>5010208</t>
  </si>
  <si>
    <t>Germersheimer Platz</t>
  </si>
  <si>
    <t>5010209</t>
  </si>
  <si>
    <t>An der Kappe</t>
  </si>
  <si>
    <t>5010310</t>
  </si>
  <si>
    <t>Eckschanze</t>
  </si>
  <si>
    <t>Spandau Mitte</t>
  </si>
  <si>
    <t>5010311</t>
  </si>
  <si>
    <t>Eiswerder</t>
  </si>
  <si>
    <t>5010312</t>
  </si>
  <si>
    <t>Kurstraße</t>
  </si>
  <si>
    <t>5010313</t>
  </si>
  <si>
    <t>Ackerstraße</t>
  </si>
  <si>
    <t>5010314</t>
  </si>
  <si>
    <t>Carl-Schurz-Straße</t>
  </si>
  <si>
    <t>5010339</t>
  </si>
  <si>
    <t>Freiheit</t>
  </si>
  <si>
    <t>5020415</t>
  </si>
  <si>
    <t>Isenburger Weg</t>
  </si>
  <si>
    <t>Brunsbütteler Damm</t>
  </si>
  <si>
    <t>5020416</t>
  </si>
  <si>
    <t>Am Heideberg</t>
  </si>
  <si>
    <t>5020417</t>
  </si>
  <si>
    <t>Staakener Straße</t>
  </si>
  <si>
    <t>5020418</t>
  </si>
  <si>
    <t>Spandauer Straße</t>
  </si>
  <si>
    <t>5020419</t>
  </si>
  <si>
    <t>Magistratsweg</t>
  </si>
  <si>
    <t>5020420</t>
  </si>
  <si>
    <t>Werkstraße</t>
  </si>
  <si>
    <t>5020521</t>
  </si>
  <si>
    <t>Döberitzer Weg</t>
  </si>
  <si>
    <t>Heerstraße Nord</t>
  </si>
  <si>
    <t>5020522</t>
  </si>
  <si>
    <t>Pillnitzer Weg</t>
  </si>
  <si>
    <t>5020523</t>
  </si>
  <si>
    <t>Maulbeerallee</t>
  </si>
  <si>
    <t>5020524</t>
  </si>
  <si>
    <t>Weinmeisterhornweg</t>
  </si>
  <si>
    <t>5020625</t>
  </si>
  <si>
    <t>Borkumer Straße</t>
  </si>
  <si>
    <t>Wilhelmstadt</t>
  </si>
  <si>
    <t>5020626</t>
  </si>
  <si>
    <t>Adamstraße</t>
  </si>
  <si>
    <t>5020627</t>
  </si>
  <si>
    <t>Tiefwerder</t>
  </si>
  <si>
    <t>5020628</t>
  </si>
  <si>
    <t>Graetschelsteig</t>
  </si>
  <si>
    <t>5020629</t>
  </si>
  <si>
    <t>Börnicker Straße</t>
  </si>
  <si>
    <t>5030730</t>
  </si>
  <si>
    <t>Zitadellenweg</t>
  </si>
  <si>
    <t>Haselhorst</t>
  </si>
  <si>
    <t>5030731</t>
  </si>
  <si>
    <t>Gartenfelder Straße</t>
  </si>
  <si>
    <t>5030832</t>
  </si>
  <si>
    <t>Rohrdamm</t>
  </si>
  <si>
    <t>Siemensstadt</t>
  </si>
  <si>
    <t>5030833</t>
  </si>
  <si>
    <t>Motardstraße</t>
  </si>
  <si>
    <t>5040934</t>
  </si>
  <si>
    <t>Alt-Gatow</t>
  </si>
  <si>
    <t>Gatow/Kladow</t>
  </si>
  <si>
    <t>5040935</t>
  </si>
  <si>
    <t>Groß-Glienicker Weg</t>
  </si>
  <si>
    <t>5040936</t>
  </si>
  <si>
    <t>Jägerallee</t>
  </si>
  <si>
    <t>5040937</t>
  </si>
  <si>
    <t>Kladower Damm</t>
  </si>
  <si>
    <t>5040938</t>
  </si>
  <si>
    <t>Kafkastraße</t>
  </si>
  <si>
    <t>6010101</t>
  </si>
  <si>
    <t>Fichtenberg</t>
  </si>
  <si>
    <t>Steglitz-Zehlendorf</t>
  </si>
  <si>
    <t>6010102</t>
  </si>
  <si>
    <t>6010103</t>
  </si>
  <si>
    <t>Markelstraße</t>
  </si>
  <si>
    <t>6010204</t>
  </si>
  <si>
    <t>Munsterdamm</t>
  </si>
  <si>
    <t>Albrechtstraße</t>
  </si>
  <si>
    <t>6010205</t>
  </si>
  <si>
    <t>Südende</t>
  </si>
  <si>
    <t>6010206</t>
  </si>
  <si>
    <t>Stadtpark</t>
  </si>
  <si>
    <t>6010207</t>
  </si>
  <si>
    <t>Mittelstraße</t>
  </si>
  <si>
    <t>6010208</t>
  </si>
  <si>
    <t>Bergstraße</t>
  </si>
  <si>
    <t>6010209</t>
  </si>
  <si>
    <t>Feuerbachstraße</t>
  </si>
  <si>
    <t>6010210</t>
  </si>
  <si>
    <t>Bismarckstraße</t>
  </si>
  <si>
    <t>6020301</t>
  </si>
  <si>
    <t>Alt-Lankwitz</t>
  </si>
  <si>
    <t>Lankwitz</t>
  </si>
  <si>
    <t>6020302</t>
  </si>
  <si>
    <t>Komponistenviertel Lankwitz</t>
  </si>
  <si>
    <t>6020303</t>
  </si>
  <si>
    <t>Lankwitz Kirche</t>
  </si>
  <si>
    <t>6020304</t>
  </si>
  <si>
    <t>Kaiser-Wilhelm-Straße</t>
  </si>
  <si>
    <t>6020305</t>
  </si>
  <si>
    <t>Gemeindepark Lankwitz</t>
  </si>
  <si>
    <t>6020306</t>
  </si>
  <si>
    <t>Lankwitz Süd</t>
  </si>
  <si>
    <t>6020407</t>
  </si>
  <si>
    <t>Thermometersiedlung</t>
  </si>
  <si>
    <t>Ostpreußendamm</t>
  </si>
  <si>
    <t>6020408</t>
  </si>
  <si>
    <t>Lichterfelde Süd</t>
  </si>
  <si>
    <t>6020409</t>
  </si>
  <si>
    <t>Königsberger Straße</t>
  </si>
  <si>
    <t>6020410</t>
  </si>
  <si>
    <t>Oberhofer Platz</t>
  </si>
  <si>
    <t>6020411</t>
  </si>
  <si>
    <t>Schütte-Lanz-Straße</t>
  </si>
  <si>
    <t>6030501</t>
  </si>
  <si>
    <t>Berlepschstraße</t>
  </si>
  <si>
    <t>Teltower Damm</t>
  </si>
  <si>
    <t>6030502</t>
  </si>
  <si>
    <t>Zehlendorf Süd</t>
  </si>
  <si>
    <t>6030503</t>
  </si>
  <si>
    <t>Zehlendorf Mitte</t>
  </si>
  <si>
    <t>6030504</t>
  </si>
  <si>
    <t>6030605</t>
  </si>
  <si>
    <t>Botanischer Garten</t>
  </si>
  <si>
    <t>Drakestraße</t>
  </si>
  <si>
    <t>6030606</t>
  </si>
  <si>
    <t>Hindenburgdamm</t>
  </si>
  <si>
    <t>6030607</t>
  </si>
  <si>
    <t>Goerzwerke</t>
  </si>
  <si>
    <t>6030608</t>
  </si>
  <si>
    <t>Schweizer Viertel</t>
  </si>
  <si>
    <t>6030609</t>
  </si>
  <si>
    <t>Augustaplatz</t>
  </si>
  <si>
    <t>6030610</t>
  </si>
  <si>
    <t>Lichterfelde West</t>
  </si>
  <si>
    <t>6040701</t>
  </si>
  <si>
    <t>Wannsee</t>
  </si>
  <si>
    <t>Zehlendorf Südwest</t>
  </si>
  <si>
    <t>6040702</t>
  </si>
  <si>
    <t>Düppel</t>
  </si>
  <si>
    <t>6040703</t>
  </si>
  <si>
    <t>Nikolassee</t>
  </si>
  <si>
    <t>6040804</t>
  </si>
  <si>
    <t>Krumme Lanke</t>
  </si>
  <si>
    <t>Zehlendorf Nord</t>
  </si>
  <si>
    <t>6040805</t>
  </si>
  <si>
    <t>Fischerhüttenstraße</t>
  </si>
  <si>
    <t>6040806</t>
  </si>
  <si>
    <t>Fischtal</t>
  </si>
  <si>
    <t>6040807</t>
  </si>
  <si>
    <t>Zehlendorf Eiche</t>
  </si>
  <si>
    <t>6040808</t>
  </si>
  <si>
    <t>Hüttenweg</t>
  </si>
  <si>
    <t>6040809</t>
  </si>
  <si>
    <t>Thielallee</t>
  </si>
  <si>
    <t>6040810</t>
  </si>
  <si>
    <t>Dahlem</t>
  </si>
  <si>
    <t>7010101</t>
  </si>
  <si>
    <t>Wittenbergplatz/Viktoria-Luise-Platz</t>
  </si>
  <si>
    <t>Schöneberg Nord</t>
  </si>
  <si>
    <t>Tempelhof-Schöneberg</t>
  </si>
  <si>
    <t>7010102</t>
  </si>
  <si>
    <t>Nollendorfplatz</t>
  </si>
  <si>
    <t>7010103</t>
  </si>
  <si>
    <t>Barbarossaplatz</t>
  </si>
  <si>
    <t>7010104</t>
  </si>
  <si>
    <t>Dennewitzplatz</t>
  </si>
  <si>
    <t>7020201</t>
  </si>
  <si>
    <t>Bayerischer Platz</t>
  </si>
  <si>
    <t>Schöneberg Süd</t>
  </si>
  <si>
    <t>7020202</t>
  </si>
  <si>
    <t>Volkspark (Rudolf-Wilde-Park)</t>
  </si>
  <si>
    <t>7020203</t>
  </si>
  <si>
    <t>Kaiser-Wilhelm-Platz</t>
  </si>
  <si>
    <t>7020204</t>
  </si>
  <si>
    <t>Schöneberger Insel</t>
  </si>
  <si>
    <t>7030301</t>
  </si>
  <si>
    <t>Friedenau</t>
  </si>
  <si>
    <t>7030302</t>
  </si>
  <si>
    <t>Ceciliengärten</t>
  </si>
  <si>
    <t>7030303</t>
  </si>
  <si>
    <t>Grazer Platz</t>
  </si>
  <si>
    <t>7040401</t>
  </si>
  <si>
    <t>Neu-Tempelhof</t>
  </si>
  <si>
    <t>Tempelhof</t>
  </si>
  <si>
    <t>7040402</t>
  </si>
  <si>
    <t>Lindenhofsiedlung</t>
  </si>
  <si>
    <t>7040403</t>
  </si>
  <si>
    <t>Manteuffelstraße</t>
  </si>
  <si>
    <t>7040404</t>
  </si>
  <si>
    <t>Marienhöhe</t>
  </si>
  <si>
    <t>7040405</t>
  </si>
  <si>
    <t>Rathaus Tempelhof</t>
  </si>
  <si>
    <t>7040406</t>
  </si>
  <si>
    <t>Germaniagarten</t>
  </si>
  <si>
    <t>7050501</t>
  </si>
  <si>
    <t>Rathausstraße</t>
  </si>
  <si>
    <t>Mariendorf</t>
  </si>
  <si>
    <t>7050502</t>
  </si>
  <si>
    <t>Fritz-Werner-Straße</t>
  </si>
  <si>
    <t>7050503</t>
  </si>
  <si>
    <t>Eisenacher Straße</t>
  </si>
  <si>
    <t>7050504</t>
  </si>
  <si>
    <t>Imbrosweg</t>
  </si>
  <si>
    <t>7050505</t>
  </si>
  <si>
    <t>Hundsteinweg</t>
  </si>
  <si>
    <t>7050506</t>
  </si>
  <si>
    <t>Birnhornweg</t>
  </si>
  <si>
    <t>7060601</t>
  </si>
  <si>
    <t>Marienfelder Allee Nordwest</t>
  </si>
  <si>
    <t>Marienfelde</t>
  </si>
  <si>
    <t>7060602</t>
  </si>
  <si>
    <t>Kirchstraße</t>
  </si>
  <si>
    <t>7060603</t>
  </si>
  <si>
    <t>Marienfelde Nordost</t>
  </si>
  <si>
    <t>7060604</t>
  </si>
  <si>
    <t>Marienfelde Süd</t>
  </si>
  <si>
    <t>7070701</t>
  </si>
  <si>
    <t>Kettinger Straße/Schillerstraße</t>
  </si>
  <si>
    <t>Lichtenrade</t>
  </si>
  <si>
    <t>7070702</t>
  </si>
  <si>
    <t>Alt-Lichtenrade/Töpchiner Weg</t>
  </si>
  <si>
    <t>7070703</t>
  </si>
  <si>
    <t>John-Locke-Straße</t>
  </si>
  <si>
    <t>7070704</t>
  </si>
  <si>
    <t>Nahariyastraße</t>
  </si>
  <si>
    <t>7070705</t>
  </si>
  <si>
    <t>Franziusweg/Rohrbachstraße</t>
  </si>
  <si>
    <t>7070706</t>
  </si>
  <si>
    <t>Horstwalder Straße/Paplitzer Straße</t>
  </si>
  <si>
    <t>7070707</t>
  </si>
  <si>
    <t>Wittelsbacherstraße</t>
  </si>
  <si>
    <t>8010115</t>
  </si>
  <si>
    <t>Hasenheide</t>
  </si>
  <si>
    <t>Schillerpromenade</t>
  </si>
  <si>
    <t>Neukölln</t>
  </si>
  <si>
    <t>8010116</t>
  </si>
  <si>
    <t>Wissmannstraße</t>
  </si>
  <si>
    <t>8010117</t>
  </si>
  <si>
    <t>8010118</t>
  </si>
  <si>
    <t>Silbersteinstraße</t>
  </si>
  <si>
    <t>8010211</t>
  </si>
  <si>
    <t>Flughafenstraße</t>
  </si>
  <si>
    <t>Neuköllner Mitte/Zentrum</t>
  </si>
  <si>
    <t>8010212</t>
  </si>
  <si>
    <t>Rollberg</t>
  </si>
  <si>
    <t>8010213</t>
  </si>
  <si>
    <t>Körnerpark</t>
  </si>
  <si>
    <t>8010214</t>
  </si>
  <si>
    <t>Glasower Straße</t>
  </si>
  <si>
    <t>8010301</t>
  </si>
  <si>
    <t>Reuterkiez</t>
  </si>
  <si>
    <t>Reuterstraße</t>
  </si>
  <si>
    <t>8010302</t>
  </si>
  <si>
    <t>Bouch¿straße</t>
  </si>
  <si>
    <t>8010303</t>
  </si>
  <si>
    <t>Donaustraße</t>
  </si>
  <si>
    <t>8010404</t>
  </si>
  <si>
    <t>Rixdorf</t>
  </si>
  <si>
    <t>8010405</t>
  </si>
  <si>
    <t>Hertzbergplatz</t>
  </si>
  <si>
    <t>8010406</t>
  </si>
  <si>
    <t>Treptower Straße Nord</t>
  </si>
  <si>
    <t>8010407</t>
  </si>
  <si>
    <t>Gewerbegebiet Ederstraße</t>
  </si>
  <si>
    <t>8010508</t>
  </si>
  <si>
    <t>Weiße Siedlung</t>
  </si>
  <si>
    <t>Köllnische Heide</t>
  </si>
  <si>
    <t>8010509</t>
  </si>
  <si>
    <t>Schulenburgpark</t>
  </si>
  <si>
    <t>8010510</t>
  </si>
  <si>
    <t>Gewerbegebiet Köllnische Heide</t>
  </si>
  <si>
    <t>8020619</t>
  </si>
  <si>
    <t>Buschkrugallee Nord</t>
  </si>
  <si>
    <t>Britz</t>
  </si>
  <si>
    <t>8020620</t>
  </si>
  <si>
    <t>Tempelhofer Weg</t>
  </si>
  <si>
    <t>8020621</t>
  </si>
  <si>
    <t>Mohriner Allee Nord</t>
  </si>
  <si>
    <t>8020622</t>
  </si>
  <si>
    <t>Parchimer Allee</t>
  </si>
  <si>
    <t>8020623</t>
  </si>
  <si>
    <t>Ortolanweg</t>
  </si>
  <si>
    <t>8020624</t>
  </si>
  <si>
    <t>Britzer Garten</t>
  </si>
  <si>
    <t>8020625</t>
  </si>
  <si>
    <t>Handwerker-Siedlung</t>
  </si>
  <si>
    <t>8020726</t>
  </si>
  <si>
    <t>Buckow West</t>
  </si>
  <si>
    <t>Buckow</t>
  </si>
  <si>
    <t>8020727</t>
  </si>
  <si>
    <t>Buckow Mitte</t>
  </si>
  <si>
    <t>8020728</t>
  </si>
  <si>
    <t>Buckow Ost</t>
  </si>
  <si>
    <t>8030829</t>
  </si>
  <si>
    <t>Gropiusstadt Nord</t>
  </si>
  <si>
    <t>Gropiusstadt</t>
  </si>
  <si>
    <t>8030830</t>
  </si>
  <si>
    <t>Gropiusstadt Süd</t>
  </si>
  <si>
    <t>8030831</t>
  </si>
  <si>
    <t>Gropiusstadt Ost</t>
  </si>
  <si>
    <t>8040932</t>
  </si>
  <si>
    <t>Goldhähnchenweg</t>
  </si>
  <si>
    <t>Buckow Nord</t>
  </si>
  <si>
    <t>8040933</t>
  </si>
  <si>
    <t>Vogelviertel Süd</t>
  </si>
  <si>
    <t>8040934</t>
  </si>
  <si>
    <t>Vogelviertel Nord</t>
  </si>
  <si>
    <t>8041035</t>
  </si>
  <si>
    <t>Blumenviertel</t>
  </si>
  <si>
    <t>Rudow</t>
  </si>
  <si>
    <t>8041036</t>
  </si>
  <si>
    <t>Zittauer Straße</t>
  </si>
  <si>
    <t>8041037</t>
  </si>
  <si>
    <t>Alt-Rudow</t>
  </si>
  <si>
    <t>8041038</t>
  </si>
  <si>
    <t>Waßmannsdorfer Chaussee</t>
  </si>
  <si>
    <t>8041039</t>
  </si>
  <si>
    <t>Frauenviertel</t>
  </si>
  <si>
    <t>8041040</t>
  </si>
  <si>
    <t>Waltersdorfer Chaussee Ost</t>
  </si>
  <si>
    <t>9010101</t>
  </si>
  <si>
    <t>Elsenstraße</t>
  </si>
  <si>
    <t>Alt-Treptow</t>
  </si>
  <si>
    <t>Treptow-Köpenick</t>
  </si>
  <si>
    <t>9010102</t>
  </si>
  <si>
    <t>Am Treptower Park Nord</t>
  </si>
  <si>
    <t>9010201</t>
  </si>
  <si>
    <t>Am Treptower Park Süd</t>
  </si>
  <si>
    <t>Plänterwald</t>
  </si>
  <si>
    <t>9010202</t>
  </si>
  <si>
    <t>Köpenicker Landstraße</t>
  </si>
  <si>
    <t>9010301</t>
  </si>
  <si>
    <t>Baumschulenstraße</t>
  </si>
  <si>
    <t>Baumschulenweg</t>
  </si>
  <si>
    <t>9010302</t>
  </si>
  <si>
    <t>Späthsfelde</t>
  </si>
  <si>
    <t>9010401</t>
  </si>
  <si>
    <t>Johannisthal West</t>
  </si>
  <si>
    <t>Johannisthal</t>
  </si>
  <si>
    <t>9010402</t>
  </si>
  <si>
    <t>Johannisthal Ost</t>
  </si>
  <si>
    <t>9020501</t>
  </si>
  <si>
    <t>Oberschöneweide West</t>
  </si>
  <si>
    <t>Oberschöneweide</t>
  </si>
  <si>
    <t>9020502</t>
  </si>
  <si>
    <t>Oberschöneweide Ost</t>
  </si>
  <si>
    <t>9020601</t>
  </si>
  <si>
    <t>Schnellerstraße</t>
  </si>
  <si>
    <t>Niederschöneweide</t>
  </si>
  <si>
    <t>9020602</t>
  </si>
  <si>
    <t>Oberspree</t>
  </si>
  <si>
    <t>9020701</t>
  </si>
  <si>
    <t>Adlershof West</t>
  </si>
  <si>
    <t>Adlershof</t>
  </si>
  <si>
    <t>9020702</t>
  </si>
  <si>
    <t>Adlershof Ost</t>
  </si>
  <si>
    <t>9020801</t>
  </si>
  <si>
    <t>Spindlersfeld</t>
  </si>
  <si>
    <t>Köllnische Vorstadt/Spindlersfeld</t>
  </si>
  <si>
    <t>9020802</t>
  </si>
  <si>
    <t>Köllnische Vorstadt</t>
  </si>
  <si>
    <t>9030901</t>
  </si>
  <si>
    <t>Dorf Altglienicke</t>
  </si>
  <si>
    <t>Altglienicke</t>
  </si>
  <si>
    <t>9030902</t>
  </si>
  <si>
    <t>Wohngebiet II</t>
  </si>
  <si>
    <t>9030903</t>
  </si>
  <si>
    <t>Kölner Viertel</t>
  </si>
  <si>
    <t>9031001</t>
  </si>
  <si>
    <t>Bohnsdorf</t>
  </si>
  <si>
    <t>9031101</t>
  </si>
  <si>
    <t>Grünau</t>
  </si>
  <si>
    <t>9031201</t>
  </si>
  <si>
    <t>Karolinenhof</t>
  </si>
  <si>
    <t>Schmöckwitz/Karolinenhof/Rauchfangswerder</t>
  </si>
  <si>
    <t>9031202</t>
  </si>
  <si>
    <t>Schmöckwitz/Rauchfangswerder</t>
  </si>
  <si>
    <t>9041301</t>
  </si>
  <si>
    <t>Kietzer Feld/Nachtheide</t>
  </si>
  <si>
    <t>Köpenick Süd</t>
  </si>
  <si>
    <t>9041302</t>
  </si>
  <si>
    <t>Wendenschloß</t>
  </si>
  <si>
    <t>9041401</t>
  </si>
  <si>
    <t>Allende I</t>
  </si>
  <si>
    <t>Allende-Viertel</t>
  </si>
  <si>
    <t>9041402</t>
  </si>
  <si>
    <t>Allende II</t>
  </si>
  <si>
    <t>9041501</t>
  </si>
  <si>
    <t>Altstadt Kietz</t>
  </si>
  <si>
    <t>9041601</t>
  </si>
  <si>
    <t>Müggelheim</t>
  </si>
  <si>
    <t>9051701</t>
  </si>
  <si>
    <t>Hirschgarten</t>
  </si>
  <si>
    <t>Friedrichshagen</t>
  </si>
  <si>
    <t>9051702</t>
  </si>
  <si>
    <t>Bölschestraße</t>
  </si>
  <si>
    <t>9051801</t>
  </si>
  <si>
    <t>Rahnsdorf/Hessenwinkel</t>
  </si>
  <si>
    <t>9051901</t>
  </si>
  <si>
    <t>Dammvorstadt</t>
  </si>
  <si>
    <t>9052001</t>
  </si>
  <si>
    <t>Köpenick Nord</t>
  </si>
  <si>
    <t>10010101</t>
  </si>
  <si>
    <t>Marzahn West</t>
  </si>
  <si>
    <t>Marzahn Nord</t>
  </si>
  <si>
    <t>Marzahn-Hellersdorf</t>
  </si>
  <si>
    <t>10010102</t>
  </si>
  <si>
    <t>Havemannstraße</t>
  </si>
  <si>
    <t>10010203</t>
  </si>
  <si>
    <t>Gewerbegebiet Bitterfelder Straße</t>
  </si>
  <si>
    <t>Marzahn Mitte</t>
  </si>
  <si>
    <t>10010204</t>
  </si>
  <si>
    <t>Wuhletalstraße</t>
  </si>
  <si>
    <t>10010205</t>
  </si>
  <si>
    <t>Marzahn Ost</t>
  </si>
  <si>
    <t>10010206</t>
  </si>
  <si>
    <t>Ringkolonnaden</t>
  </si>
  <si>
    <t>10010207</t>
  </si>
  <si>
    <t>Marzahner Promenade</t>
  </si>
  <si>
    <t>10010308</t>
  </si>
  <si>
    <t>Marzahner Chaussee</t>
  </si>
  <si>
    <t>Marzahn Süd</t>
  </si>
  <si>
    <t>10010309</t>
  </si>
  <si>
    <t>Springpfuhl</t>
  </si>
  <si>
    <t>10010310</t>
  </si>
  <si>
    <t>Alt-Marzahn</t>
  </si>
  <si>
    <t>10010311</t>
  </si>
  <si>
    <t>Landsberger Tor</t>
  </si>
  <si>
    <t>10020412</t>
  </si>
  <si>
    <t>Alte Hellersdorfer Straße</t>
  </si>
  <si>
    <t>Hellersdorf Nord</t>
  </si>
  <si>
    <t>10020413</t>
  </si>
  <si>
    <t>Gut Hellersdorf</t>
  </si>
  <si>
    <t>10020414</t>
  </si>
  <si>
    <t>Helle Mitte</t>
  </si>
  <si>
    <t>10020415</t>
  </si>
  <si>
    <t>Hellersdorfer Promenade</t>
  </si>
  <si>
    <t>10020416</t>
  </si>
  <si>
    <t>Böhlener Straße</t>
  </si>
  <si>
    <t>10020517</t>
  </si>
  <si>
    <t>Adele-Sandrock-Straße</t>
  </si>
  <si>
    <t>Hellersdorf Ost</t>
  </si>
  <si>
    <t>10020518</t>
  </si>
  <si>
    <t>Schleipfuhl</t>
  </si>
  <si>
    <t>10020519</t>
  </si>
  <si>
    <t>Boulevard Kastanienallee</t>
  </si>
  <si>
    <t>10020620</t>
  </si>
  <si>
    <t>Kaulsdorf Nord II</t>
  </si>
  <si>
    <t>Hellersdorf Süd</t>
  </si>
  <si>
    <t>10020621</t>
  </si>
  <si>
    <t>Gelbes Viertel</t>
  </si>
  <si>
    <t>10020622</t>
  </si>
  <si>
    <t>Kaulsdorf Nord I</t>
  </si>
  <si>
    <t>10020623</t>
  </si>
  <si>
    <t>Rotes Viertel</t>
  </si>
  <si>
    <t>10030724</t>
  </si>
  <si>
    <t>Oberfeldstraße</t>
  </si>
  <si>
    <t>Biesdorf</t>
  </si>
  <si>
    <t>10030725</t>
  </si>
  <si>
    <t>Buckower Ring</t>
  </si>
  <si>
    <t>10030726</t>
  </si>
  <si>
    <t>Alt-Biesdorf</t>
  </si>
  <si>
    <t>10030727</t>
  </si>
  <si>
    <t>Biesdorf Süd</t>
  </si>
  <si>
    <t>10040828</t>
  </si>
  <si>
    <t>Kaulsdorf Nord</t>
  </si>
  <si>
    <t>Kaulsdorf</t>
  </si>
  <si>
    <t>10040829</t>
  </si>
  <si>
    <t>Alt-Kaulsdorf</t>
  </si>
  <si>
    <t>10040830</t>
  </si>
  <si>
    <t>Kaulsdorf Süd</t>
  </si>
  <si>
    <t>10040931</t>
  </si>
  <si>
    <t>Mahlsdorf Nord</t>
  </si>
  <si>
    <t>Mahlsdorf</t>
  </si>
  <si>
    <t>10040932</t>
  </si>
  <si>
    <t>Alt-Mahlsdorf</t>
  </si>
  <si>
    <t>10040933</t>
  </si>
  <si>
    <t>Mahlsdorf Süd</t>
  </si>
  <si>
    <t>11100101</t>
  </si>
  <si>
    <t>Dörfer Malchow-Wartenberg</t>
  </si>
  <si>
    <t>Malchow, Wartenberg und Falkenberg</t>
  </si>
  <si>
    <t>Lichtenberg</t>
  </si>
  <si>
    <t>11100102</t>
  </si>
  <si>
    <t>Dorf Falkenberg</t>
  </si>
  <si>
    <t>11100203</t>
  </si>
  <si>
    <t>Falkenberg Ost</t>
  </si>
  <si>
    <t>11100204</t>
  </si>
  <si>
    <t>Falkenberg West</t>
  </si>
  <si>
    <t>Neu-Hohenschönhausen Nord</t>
  </si>
  <si>
    <t>11100205</t>
  </si>
  <si>
    <t>Wartenberg Süd</t>
  </si>
  <si>
    <t>11100206</t>
  </si>
  <si>
    <t>Wartenberg Nord</t>
  </si>
  <si>
    <t>11100307</t>
  </si>
  <si>
    <t>Zingster Straße Ost</t>
  </si>
  <si>
    <t>Neu-Hohenschönhausen Süd</t>
  </si>
  <si>
    <t>11100308</t>
  </si>
  <si>
    <t>Zingster Straße West</t>
  </si>
  <si>
    <t>11100309</t>
  </si>
  <si>
    <t>Mühlengrund</t>
  </si>
  <si>
    <t>11200410</t>
  </si>
  <si>
    <t>Malchower Weg</t>
  </si>
  <si>
    <t>Alt-Hohenschönhausen Nord</t>
  </si>
  <si>
    <t>11200411</t>
  </si>
  <si>
    <t>Hauptstraße</t>
  </si>
  <si>
    <t>11200512</t>
  </si>
  <si>
    <t>Orankesee</t>
  </si>
  <si>
    <t>Alt-Hohenschönhausen Süd</t>
  </si>
  <si>
    <t>11200513</t>
  </si>
  <si>
    <t>Große-Leege-Straße</t>
  </si>
  <si>
    <t>11200514</t>
  </si>
  <si>
    <t>Landsberger Allee</t>
  </si>
  <si>
    <t>11200515</t>
  </si>
  <si>
    <t>Weiße Taube</t>
  </si>
  <si>
    <t>11300616</t>
  </si>
  <si>
    <t>Hohenschönhausener Straße</t>
  </si>
  <si>
    <t>Fennpfuhl</t>
  </si>
  <si>
    <t>11300617</t>
  </si>
  <si>
    <t>Fennpfuhlpark</t>
  </si>
  <si>
    <t>11300618</t>
  </si>
  <si>
    <t>Storkower Bogen</t>
  </si>
  <si>
    <t>11300619</t>
  </si>
  <si>
    <t>Rudolf-Seiffert-Park</t>
  </si>
  <si>
    <t>11300620</t>
  </si>
  <si>
    <t>Fennpfuhl Ost</t>
  </si>
  <si>
    <t>11300721</t>
  </si>
  <si>
    <t>Herzbergstraße</t>
  </si>
  <si>
    <t>Alt-Lichtenberg</t>
  </si>
  <si>
    <t>11300722</t>
  </si>
  <si>
    <t>Rathaus Lichtenberg</t>
  </si>
  <si>
    <t>11300723</t>
  </si>
  <si>
    <t>Bornitzstraße</t>
  </si>
  <si>
    <t>11300724</t>
  </si>
  <si>
    <t>Roedeliusplatz</t>
  </si>
  <si>
    <t>11300725</t>
  </si>
  <si>
    <t>Nibelungenviertel</t>
  </si>
  <si>
    <t>11300826</t>
  </si>
  <si>
    <t>Frankfurter Allee Süd</t>
  </si>
  <si>
    <t>11400927</t>
  </si>
  <si>
    <t>Victoriastadt</t>
  </si>
  <si>
    <t>Neu-Lichtenberg</t>
  </si>
  <si>
    <t>11400928</t>
  </si>
  <si>
    <t>Nölderplatz</t>
  </si>
  <si>
    <t>11400929</t>
  </si>
  <si>
    <t>Weitlingkiez</t>
  </si>
  <si>
    <t>11400930</t>
  </si>
  <si>
    <t>Zachertstraße</t>
  </si>
  <si>
    <t>11400931</t>
  </si>
  <si>
    <t>Massower Straße</t>
  </si>
  <si>
    <t>11401032</t>
  </si>
  <si>
    <t>Rosenfelder Ring</t>
  </si>
  <si>
    <t>Friedrichsfelde Nord</t>
  </si>
  <si>
    <t>11401033</t>
  </si>
  <si>
    <t>Gensinger Straße</t>
  </si>
  <si>
    <t>11401034</t>
  </si>
  <si>
    <t>Tierpark</t>
  </si>
  <si>
    <t>11401135</t>
  </si>
  <si>
    <t>Dolgenseestraße</t>
  </si>
  <si>
    <t>Friedrichsfelde Süd</t>
  </si>
  <si>
    <t>11401136</t>
  </si>
  <si>
    <t>Volkradstraße</t>
  </si>
  <si>
    <t>11401137</t>
  </si>
  <si>
    <t>Erieseering</t>
  </si>
  <si>
    <t>11501238</t>
  </si>
  <si>
    <t>Rummelsburg</t>
  </si>
  <si>
    <t>Rummelsburger Bucht</t>
  </si>
  <si>
    <t>11501339</t>
  </si>
  <si>
    <t>Karlshorst West</t>
  </si>
  <si>
    <t>Karlshorst</t>
  </si>
  <si>
    <t>11501340</t>
  </si>
  <si>
    <t>Karlshorst Nord</t>
  </si>
  <si>
    <t>11501341</t>
  </si>
  <si>
    <t>Karlshorst Süd</t>
  </si>
  <si>
    <t>12103115</t>
  </si>
  <si>
    <t>Breitkopfbecken</t>
  </si>
  <si>
    <t>Ost 1 - Reginhardstr.</t>
  </si>
  <si>
    <t>Reinickendorf</t>
  </si>
  <si>
    <t>12103116</t>
  </si>
  <si>
    <t>Hausotterplatz</t>
  </si>
  <si>
    <t>12103117</t>
  </si>
  <si>
    <t>Letteplatz</t>
  </si>
  <si>
    <t>12103218</t>
  </si>
  <si>
    <t>Teichstraße</t>
  </si>
  <si>
    <t>Ost 2 Alt-Reinickendorf</t>
  </si>
  <si>
    <t>12103219</t>
  </si>
  <si>
    <t>Schäfersee</t>
  </si>
  <si>
    <t>12103220</t>
  </si>
  <si>
    <t>Humboldtstraße</t>
  </si>
  <si>
    <t>12214125</t>
  </si>
  <si>
    <t>Waldidyll/Flughafensee</t>
  </si>
  <si>
    <t>West 1 Tegel-Süd/Flughafensee</t>
  </si>
  <si>
    <t>12214126</t>
  </si>
  <si>
    <t>Tegel Süd</t>
  </si>
  <si>
    <t>12214421</t>
  </si>
  <si>
    <t>Reinickes Hof</t>
  </si>
  <si>
    <t>West 4 - Auguste-Viktoria-Allee</t>
  </si>
  <si>
    <t>12214422</t>
  </si>
  <si>
    <t>Klixstraße</t>
  </si>
  <si>
    <t>12214423</t>
  </si>
  <si>
    <t>Mellerbogen</t>
  </si>
  <si>
    <t>12214424</t>
  </si>
  <si>
    <t>Scharnweberstraße</t>
  </si>
  <si>
    <t>12214527</t>
  </si>
  <si>
    <t>Alt-Tegel</t>
  </si>
  <si>
    <t>West 5 - Tegel/Tegeler Forst</t>
  </si>
  <si>
    <t>12214528</t>
  </si>
  <si>
    <t>Tegeler Forst</t>
  </si>
  <si>
    <t>12224229</t>
  </si>
  <si>
    <t>Konradshöhe/Tegelort</t>
  </si>
  <si>
    <t>West 2 - Heiligensee/Konradshöhe</t>
  </si>
  <si>
    <t>12224230</t>
  </si>
  <si>
    <t>Heiligensee</t>
  </si>
  <si>
    <t>12231101</t>
  </si>
  <si>
    <t>Hermsdorf</t>
  </si>
  <si>
    <t>Nord 1 - Frohnau/Hermsdorf</t>
  </si>
  <si>
    <t>12231102</t>
  </si>
  <si>
    <t>Frohnau</t>
  </si>
  <si>
    <t>12301203</t>
  </si>
  <si>
    <t>Wittenau Süd</t>
  </si>
  <si>
    <t>Nord 2 - Waidmannslust/Wittenau/Lübars</t>
  </si>
  <si>
    <t>12301204</t>
  </si>
  <si>
    <t>Wittenau Nord</t>
  </si>
  <si>
    <t>12301205</t>
  </si>
  <si>
    <t>Waidmannslust</t>
  </si>
  <si>
    <t>12301206</t>
  </si>
  <si>
    <t>Lübars</t>
  </si>
  <si>
    <t>12302107</t>
  </si>
  <si>
    <t>Schorfheidestraße</t>
  </si>
  <si>
    <t>MV 1 - Märkisches Viertel</t>
  </si>
  <si>
    <t>12302108</t>
  </si>
  <si>
    <t>Märkisches Zentrum</t>
  </si>
  <si>
    <t>12302109</t>
  </si>
  <si>
    <t>Treuenbrietzener Straße</t>
  </si>
  <si>
    <t>12302110</t>
  </si>
  <si>
    <t>Dannenwalder Weg</t>
  </si>
  <si>
    <t>12302211</t>
  </si>
  <si>
    <t>Lübarser Straße</t>
  </si>
  <si>
    <t>MV 2 - Rollbergesiedlung</t>
  </si>
  <si>
    <t>12302212</t>
  </si>
  <si>
    <t>Rollbergesiedlung</t>
  </si>
  <si>
    <t>12304313</t>
  </si>
  <si>
    <t>Borsigwalde</t>
  </si>
  <si>
    <t>West 3 - Borsigwalde/Freie Scholle</t>
  </si>
  <si>
    <t>12304314</t>
  </si>
  <si>
    <t>Ziekowstraße/Freie Scholle</t>
  </si>
  <si>
    <t>Fläche</t>
  </si>
  <si>
    <t>Einwohner</t>
  </si>
  <si>
    <t>Dichte</t>
  </si>
  <si>
    <t>IntroText</t>
  </si>
  <si>
    <t>Hinweise zum Datenprofil</t>
  </si>
  <si>
    <t>Download Link</t>
  </si>
  <si>
    <t>ref</t>
  </si>
  <si>
    <t>type</t>
  </si>
  <si>
    <t>datasource</t>
  </si>
  <si>
    <t>content</t>
  </si>
  <si>
    <t>source</t>
  </si>
  <si>
    <t>alt</t>
  </si>
  <si>
    <t>titel</t>
  </si>
  <si>
    <t>text</t>
  </si>
  <si>
    <t>poi_beispiel</t>
  </si>
  <si>
    <t>Beispiel einer POI Karte</t>
  </si>
  <si>
    <t>TSB</t>
  </si>
  <si>
    <t>Die Grafik zeigt xy.</t>
  </si>
  <si>
    <t>map-pr-beispiel</t>
  </si>
  <si>
    <t>Beispiel einer MAP PR</t>
  </si>
  <si>
    <t>linechart_beispiel</t>
  </si>
  <si>
    <t>Beispiel einer Lienchart</t>
  </si>
  <si>
    <t>barchart_beispiel</t>
  </si>
  <si>
    <t>Beispiel Barchart</t>
  </si>
  <si>
    <t>image</t>
  </si>
  <si>
    <t>bz-ID_bezeichnender_name.png</t>
  </si>
  <si>
    <t>Titel des Bildes.</t>
  </si>
  <si>
    <t>In dem Bild sieht man xy.</t>
  </si>
  <si>
    <t>id</t>
  </si>
  <si>
    <t>wert</t>
  </si>
  <si>
    <t>einheit</t>
  </si>
  <si>
    <t>color</t>
  </si>
  <si>
    <t>Anzahl Kinderspielplätze</t>
  </si>
  <si>
    <t>#F5F5F5</t>
  </si>
  <si>
    <t>lat</t>
  </si>
  <si>
    <t>lng</t>
  </si>
  <si>
    <t>52.497542</t>
  </si>
  <si>
    <t>13.396395</t>
  </si>
  <si>
    <t>Spielplatz 1</t>
  </si>
  <si>
    <t>#1E3791</t>
  </si>
  <si>
    <t>52.494634</t>
  </si>
  <si>
    <t>13.397543</t>
  </si>
  <si>
    <t>Spielplatz 2</t>
  </si>
  <si>
    <t>52.495450</t>
  </si>
  <si>
    <t>13.404399</t>
  </si>
  <si>
    <t>Spielplatz 3</t>
  </si>
  <si>
    <t>label</t>
  </si>
  <si>
    <t>ylabel</t>
  </si>
  <si>
    <t>xlabel</t>
  </si>
  <si>
    <t>Kinder &lt; 3 Jahre</t>
  </si>
  <si>
    <t>Kinder &gt; 3 Jahre</t>
  </si>
  <si>
    <t>Kinder &gt; 6 Jahre</t>
  </si>
  <si>
    <t>Anzahl Kitaplätze</t>
  </si>
  <si>
    <t>Jahreszahl</t>
  </si>
  <si>
    <t>Kita 1</t>
  </si>
  <si>
    <t>Kitas</t>
  </si>
  <si>
    <t>Kita 2</t>
  </si>
  <si>
    <t>Kita 3</t>
  </si>
  <si>
    <t>LOR-Nummer</t>
  </si>
  <si>
    <t>Einwohner_innen</t>
  </si>
  <si>
    <t>Haushalte1</t>
  </si>
  <si>
    <t>Durchschnittliche Haushaltsgröße</t>
  </si>
  <si>
    <t>Wohnungen</t>
  </si>
  <si>
    <t>02020201</t>
  </si>
  <si>
    <t>02020202</t>
  </si>
  <si>
    <t>02020203</t>
  </si>
  <si>
    <t>02020204</t>
  </si>
  <si>
    <t>02020205</t>
  </si>
  <si>
    <t>02020206</t>
  </si>
  <si>
    <t>Quellen: Amt für Statistik Berlin-Brandenburg; Datenpool</t>
  </si>
  <si>
    <t>Die im Rahmen der Berliner städtebaulichen Entwicklungsmaßnahmen in den 1990-er Jahren entstandenen Wohnquartiere im Geschosswohnungsbau und die Eigenheimsiedlungen zeichnen sich durch die hochwertige Lage am Wasser aus. Zudem prägen die Bezirksregion kleinere Siedlungen der 1920er und 1930er Jahre mit eigenem Bezug zu den großen Gewerbe-</t>
  </si>
  <si>
    <t>und Industriearealen. Die bestehenden alten Siedlungen sind von dem neuen Wohngebiet am Wasser durch eine stark befahrene Straße getrennt.</t>
  </si>
  <si>
    <t>https://www.berlin.de/ba-lichtenberg/auf-einen-blick/buergerservice/gemeinwesen/artikel.772519.php</t>
  </si>
  <si>
    <t>Lage der Bezirksregion</t>
  </si>
  <si>
    <t>Die Bezirksregion besteht aus einem Planungsraum: Rummelsburger Bucht.&lt;br&gt;&lt;br&gt;
Begrenzt wird die Bezirksregion im Norden die Bahntrasse nach Frankfurt/Oder, im Süden durch den Blockdammweg und den Rummelsburger See, im Westen durch den S-Bahn-Ring und im Osten durch den Stadtteil Karlshorst und den Bezirk Treptow-Köpenick.</t>
  </si>
  <si>
    <t>Städtebauliche Strukturen</t>
  </si>
  <si>
    <t>In der Boxhagener Heide am Stralauer See entstand 1669, vom Berliner Rat initiiert, eine Ziegelei, die 1705 durch eine Meierei und ein Gasthaus ersetzt wurde. Nach 1775 kamen außerdem zwei Gärtner- und Fischereistellen dazu. 1786 kaufte der Weinschenk "Rummel" die Anlage und verlieh der Region und dem See seinen Namen. Anfang des 19. Jahrhunderts war das gesamte Gebiet von zwei Wegen durchkreuzt. Der eine führte von Boxhagen nach Rummelsburg, der andere entsprach dem Verlauf der heutigen Hauptstraße. Auf dem Gelände der ehemaligen Gaststätte entstand 1844 die Lietzmannsche Lederfabrik. Aus dieser Zeit sind keine baulichen Strukturen mehr vorhanden. Östlich dieser Siedlung entstanden in der Mitte des 19. Jahrhunderts ein Waisenhaus, ein Hilfsstrafgefängnis und eine Arbeitshaus. Im Jahre 1859 wurde das Friedrichs-Waisenhaus am Ufer des Rummelsburger Sees fertiggestellt, welches in seiner ursprünglichen Funktion noch bis in die fünfziger Jahre unseres Jahrhunderts bestand. Östlich des Waisenhauses wurde 1877/79 die Städtische Arbeits- und Bewahranstalt nach Entwürfen von Blankenstein gebaut. Die Anstalt bestand aus dem eigentlichen Arbeitshaus und dem Arbeitshaus-Hospital. Bereits 1882/83 war das Arbeitshaus überfüllt, so dass zur Entlastung Arbeitskolonien auf den Rieselfeldern neben der Anstalt geschaffen wurden. Zu dem seit 1877 erheblich vergrößerten Strafgefängnis gehörten seitdem mehrere Beamtenwohnhäuser und Arbeitskasernen, in denen ehemalige Gefangene, die in „Nachhaft“ gehalten wurden, untergebracht waren. Nach 1945 befand sich auf dem Gelände die Strafvollzugsanstalt Rummelsburg. Der eigentliche Aufschwung von Rummelsburg begründet sich durch die Eröffnung eines Teiles der Ringbahn mit der Station Stralau-Rummelsburg (Ostkreuz) 1871 und die daraufhin einsetzende Bebauungsflut und Ansiedlung verschiedener Industrien, begünstigt durch die Nähe zum Wasser. Mitte des 19. Jahrhunderts entstanden die Norddeutschen Eiswerke am Rummelsburger See. Im Winter wurde Natureis aus dem See, damals das reinste Wasser in der Umgebung Berlins, gewonnen. Die Natureiswerke konnten nur bis Ende des 19. Jahrhunderts, bis zur Erfindung der Kältemaschine von Carl von Linde, existieren. Mit zu den ersten Betrieben gehörte die Berliner Zement Bau AG, die zwischen 1871 und 1875 mit der Produktion von Häusern aus Gussbeton begann. Das am Hönower Wiesenweg gelegen Gas- und Elektrizitätswerk wurde 1890 eröffnet. Die Gaswerksiedlung an der Köpenicker Chaussee, bestehend aus dreigeschossigen Klinkerverblendbauten, entstand nach einem Entwurf von Engelmann in den zwanziger Jahren. Finanziert durch die Allgemeinen Elektrizitätswerke (AEG) entstand 1925/26 das Großkraftwerk Klingenberg beidseitig der Köpenicker Chaussee Nr. 42/45. Es ist einer der Architektur und Organisation der Gesamtlage bedeutendsten Industriebauten der zwanziger Jahre. Das Schalthaus des Kraftwerkes liegt südlich, das Verwaltungs- und Sozialgebäude nördlich der Hauptstraße, die Gebäude sind durch eine Kabelbrücke und einen Personalgang miteinander verbunden. Die benötigte Kohle gelangte mit der Bahn durch eigens angelegte Gleise sowie auf dem Wasserweg durch einen angelegten Stichkanal zum Kraftwerk. Die Spree bzw. der Stichkanal dienen gleichzeitig der Einleitung von Kühlwasser. Das Kraftwerk heizte mit der Abwärme seiner Turbinen ein benachbartes Industriewerk und ein Badebecken des Flussbades Lichtenberg in der Rummelsburger Bucht. Außerdem unterhielt das Kraftwerk eine Großgärtnerei (1 ha) und produzierte in Gewächshäusern für den Berliner Gemüsemarkt Frühgemüse. Durch die Umstellung auf neue Energieträger wurden 1965 acht Stahlschornsteine von 70 m Höhe durch zwei 140 m hohe Betonschornsteine ersetzt. 1978 wurde das Großkraftwerk Klingenberg in das Heizkraftwerk Berlin-Rummelsburg umgewandelt. Die verwaltungspolitische Entwicklung des Bezirkes begann 1889 mit der Auflösung des Gutbezirkes (seit 1861) Boxhagen und der Bildung der Landgemeinde Boxhagen-Rummelsburg. Die Landgemeinde Boxhagen-Rummelsburg zählte 1890 11000, 1905 32500 und 1910 52200 Einwohner. 1920 wurde Boxhagen-Rummelsburg Bestandteil des 17. Verwaltungsbezirkes Lichtenberg der Stadt Berlin, ab 1938 gehörte Boxhagen zum Verwaltungsbezirk Friedrichshain. Die im Rahmen der Berliner städtebaulichen Entwicklungsmaßnahmen in den 1990-er Jahren entstandenen Wohnquartiere im Geschosswohnungsbau und die Eigenheimsiedlungen zeichnen sich durch die hochwertige Lage am Wasser aus. Durch diese Lage ist der Stadtteil beliebt bei jungen Familien mit Kindern, mit gehobenen Ansprüchen an das Wohnen zur Miete oder mit Eigenheimwunsch. Zudem prägen den Stadtteil kleinere Siedlungen der 1920er und 1930er Jahre mit eigenem Bezug zu den großen Gewerbe- und Industriearealen. Die bestehenden alten Siedlungen sind von dem neuen Wohngebiet am Wasser durch eine stark befahrene Straße getrennt. Durch seine Lage und den möglichen Ausbau touristischer Angebote wie Gastronomie, Fährverbindungen, Wassertourismus kann die Bedeutung des Stadtteils als Freizeit- und Erholungsraum für die östlichen Bezirke Berlins weiter wachsen.</t>
  </si>
  <si>
    <t>Mobilität</t>
  </si>
  <si>
    <t>Die verkehrliche Erschließung der Bezirksregion erfolgt über den S-Bahnhof Rummelsburg, die Tram 21 und den Buslinien 194, 240 und N94.</t>
  </si>
  <si>
    <t>bzr12-Luftbild.png</t>
  </si>
  <si>
    <t>Luftbild mit eingezeichneten Planungsräumen</t>
  </si>
  <si>
    <t>Bezirksamt Lichtenberg</t>
  </si>
  <si>
    <t>Luftbild der Bezirksregion mit Grenzen der Planungsräume</t>
  </si>
  <si>
    <t>Einwohnerentwicklung</t>
  </si>
  <si>
    <t>bzr12_tab1</t>
  </si>
  <si>
    <t>Berlin</t>
  </si>
  <si>
    <t>Veränderung zu 2019 in %</t>
  </si>
  <si>
    <t>Veränderung zu 2015 absolut</t>
  </si>
  <si>
    <t>Veränderung zu 2015 in %</t>
  </si>
  <si>
    <t>24,0</t>
  </si>
  <si>
    <t>7,9</t>
  </si>
  <si>
    <t>4,4</t>
  </si>
  <si>
    <t>Name</t>
  </si>
  <si>
    <t xml:space="preserve">Daten: Amt für Statistik Berlin-Brandenburg, Stand 31.12.2020. </t>
  </si>
  <si>
    <t>2020 hatte die Bezirksregion mit 4.244 Einwohner:innen einen Anteil von 1,4% an der Gesamtbevölkerung des Bezirks Lichtenberg.</t>
  </si>
  <si>
    <t>bzr12_tab2</t>
  </si>
  <si>
    <t>Altersgruppe</t>
  </si>
  <si>
    <t>0 bis unter 6</t>
  </si>
  <si>
    <t>6 bis unter 12</t>
  </si>
  <si>
    <t>12 bis unter 18</t>
  </si>
  <si>
    <t>unter 18</t>
  </si>
  <si>
    <t>18 bis unter 27</t>
  </si>
  <si>
    <t>27 bis unter 55</t>
  </si>
  <si>
    <t>55 bis unter 65</t>
  </si>
  <si>
    <t>65 und älter</t>
  </si>
  <si>
    <t>gesamt</t>
  </si>
  <si>
    <t>Die Bezirksregion Rummelsburger Bucht hat in den zurückliegenden fünf Jahren in allen Altersgruppen Zuwächse verzeichnet.</t>
  </si>
  <si>
    <t>Anteil in %</t>
  </si>
  <si>
    <t>Einwohnerentwicklung 2020 im Vergleich zu 2019 und 2015 in der Rummelsburger Bucht, im Bezirk Lichtenberg und Berlin</t>
  </si>
  <si>
    <t>Altersstruktur der Einwohner:innen in der Rummelsburger Bucht, im Bezirk Lichtenberg und Berlin</t>
  </si>
  <si>
    <t>Gebietseinheit</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</si>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</sst>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
    <numFmt numFmtId="166" formatCode="0.0"/>
    <numFmt numFmtId="167" formatCode="_-* #,##0_-;\-* #,##0_-;_-* &quot;-&quot;??_-;_-@_-"/>
    <numFmt numFmtId="168" formatCode="_-* #,##0.0_-;\-* #,##0.0_-;_-* &quot;-&quot;??_-;_-@_-"/>
    <numFmt numFmtId="169" formatCode="#,##0.0"/>
  </numFmts>
  <fonts count="19">
    <font>
      <sz val="10"/>
      <color rgb="FF000000"/>
      <name val="Arial"/>
    </font>
    <font>
      <b/>
      <sz val="12"/>
      <color theme="1"/>
      <name val="Arial"/>
      <family val="2"/>
    </font>
    <font>
      <b/>
      <sz val="10"/>
      <color rgb="FF666666"/>
      <name val="Arial"/>
      <family val="2"/>
    </font>
    <font>
      <sz val="12"/>
      <color theme="1"/>
      <name val="Arial"/>
      <family val="2"/>
    </font>
    <font>
      <sz val="10"/>
      <color rgb="FF666666"/>
      <name val="Arial"/>
      <family val="2"/>
    </font>
    <font>
      <b/>
      <sz val="10"/>
      <color theme="1"/>
      <name val="Arial"/>
      <family val="2"/>
    </font>
    <font>
      <sz val="10"/>
      <color theme="1"/>
      <name val="Arial"/>
      <family val="2"/>
    </font>
    <font>
      <sz val="10"/>
      <color theme="1"/>
      <name val="Calibri"/>
      <family val="2"/>
    </font>
    <font>
      <sz val="10"/>
      <color rgb="FF000000"/>
      <name val="Inconsolata"/>
    </font>
    <font>
      <sz val="11"/>
      <color rgb="FF000000"/>
      <name val="Arial"/>
      <family val="2"/>
    </font>
    <font>
      <u/>
      <sz val="12"/>
      <color theme="1"/>
      <name val="Arial"/>
      <family val="2"/>
    </font>
    <font>
      <sz val="10"/>
      <color rgb="FF000000"/>
      <name val="Arial"/>
      <family val="2"/>
    </font>
    <font>
      <b/>
      <sz val="11"/>
      <color theme="1"/>
      <name val="Calibri"/>
      <family val="2"/>
      <scheme val="minor"/>
    </font>
    <font>
      <sz val="10"/>
      <color theme="1"/>
      <name val="Arial"/>
      <family val="2"/>
    </font>
    <font>
      <sz val="10"/>
      <color rgb="FF000000"/>
      <name val="Arial"/>
      <family val="2"/>
    </font>
    <font>
      <sz val="11"/>
      <color rgb="FF000000"/>
      <name val="Calibri"/>
      <family val="2"/>
    </font>
    <font>
      <sz val="8"/>
      <color rgb="FF000000"/>
      <name val="Arial"/>
      <family val="2"/>
    </font>
    <font>
      <b/>
      <sz val="10"/>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2F5496"/>
        <bgColor rgb="FF2F5496"/>
      </patternFill>
    </fill>
    <fill>
      <patternFill patternType="solid">
        <fgColor rgb="FFFF0000"/>
        <bgColor rgb="FFFF0000"/>
      </patternFill>
    </fill>
    <fill>
      <patternFill patternType="solid">
        <fgColor rgb="FFD8D8D8"/>
        <bgColor rgb="FFD8D8D8"/>
      </patternFill>
    </fill>
    <fill>
      <patternFill patternType="solid">
        <fgColor rgb="FFB7E1CD"/>
        <bgColor rgb="FFB7E1CD"/>
      </patternFill>
    </fill>
    <fill>
      <patternFill patternType="solid">
        <fgColor rgb="FFEFEFEF"/>
        <bgColor rgb="FFEFEFEF"/>
      </patternFill>
    </fill>
  </fills>
  <borders count="2">
    <border>
      <left/>
      <right/>
      <top/>
      <bottom/>
      <diagonal/>
    </border>
    <border>
      <left/>
      <right/>
      <top/>
      <bottom/>
      <diagonal/>
    </border>
  </borders>
  <cellStyleXfs count="4">
    <xf numFmtId="0" fontId="0" fillId="0" borderId="0"/>
    <xf numFmtId="164" fontId="11" fillId="0" borderId="0" applyFont="0" applyFill="0" applyBorder="0" applyAlignment="0" applyProtection="0"/>
    <xf numFmtId="0" fontId="14" fillId="0" borderId="1"/>
    <xf numFmtId="0" fontId="11" fillId="0" borderId="1"/>
  </cellStyleXfs>
  <cellXfs count="60">
    <xf numFmtId="0" fontId="0" fillId="0" borderId="0" xfId="0" applyFont="1" applyAlignment="1"/>
    <xf numFmtId="0" fontId="1" fillId="2" borderId="1" xfId="0" applyFont="1" applyFill="1" applyBorder="1"/>
    <xf numFmtId="0" fontId="1" fillId="0" borderId="0" xfId="0" applyFont="1"/>
    <xf numFmtId="49" fontId="2" fillId="0" borderId="0" xfId="0" applyNumberFormat="1" applyFont="1"/>
    <xf numFmtId="0" fontId="2" fillId="0" borderId="0" xfId="0" applyFont="1"/>
    <xf numFmtId="0" fontId="3" fillId="3" borderId="1" xfId="0" applyFont="1" applyFill="1" applyBorder="1" applyAlignment="1">
      <alignment wrapText="1"/>
    </xf>
    <xf numFmtId="0" fontId="4" fillId="0" borderId="0" xfId="0" applyFont="1"/>
    <xf numFmtId="0" fontId="1" fillId="3" borderId="1" xfId="0" applyFont="1" applyFill="1" applyBorder="1" applyAlignment="1">
      <alignment wrapText="1"/>
    </xf>
    <xf numFmtId="49" fontId="4" fillId="0" borderId="0" xfId="0" applyNumberFormat="1" applyFont="1"/>
    <xf numFmtId="0" fontId="1" fillId="4" borderId="1" xfId="0" applyFont="1" applyFill="1" applyBorder="1"/>
    <xf numFmtId="0" fontId="1" fillId="5" borderId="1" xfId="0" applyFont="1" applyFill="1" applyBorder="1"/>
    <xf numFmtId="0" fontId="1" fillId="6" borderId="1" xfId="0" applyFont="1" applyFill="1" applyBorder="1"/>
    <xf numFmtId="49" fontId="4" fillId="0" borderId="0" xfId="0" applyNumberFormat="1" applyFont="1" applyAlignment="1"/>
    <xf numFmtId="0" fontId="4" fillId="0" borderId="0" xfId="0" applyFont="1" applyAlignment="1"/>
    <xf numFmtId="0" fontId="5" fillId="0" borderId="0" xfId="0" applyFont="1"/>
    <xf numFmtId="0" fontId="6" fillId="0" borderId="0" xfId="0" applyFont="1"/>
    <xf numFmtId="0" fontId="6" fillId="0" borderId="0" xfId="0" applyFont="1" applyAlignment="1">
      <alignment wrapText="1"/>
    </xf>
    <xf numFmtId="165" fontId="5" fillId="0" borderId="0" xfId="0" applyNumberFormat="1" applyFont="1" applyAlignment="1">
      <alignment vertical="center"/>
    </xf>
    <xf numFmtId="0" fontId="5" fillId="0" borderId="0" xfId="0" applyFont="1" applyAlignment="1">
      <alignment vertical="center"/>
    </xf>
    <xf numFmtId="165" fontId="6" fillId="7" borderId="1" xfId="0" applyNumberFormat="1" applyFont="1" applyFill="1" applyBorder="1" applyAlignment="1">
      <alignment horizontal="right" vertical="center"/>
    </xf>
    <xf numFmtId="0" fontId="6" fillId="0" borderId="0" xfId="0" applyFont="1" applyAlignment="1">
      <alignment vertical="center"/>
    </xf>
    <xf numFmtId="165" fontId="6" fillId="0" borderId="0" xfId="0" applyNumberFormat="1" applyFont="1" applyAlignment="1">
      <alignment vertical="center"/>
    </xf>
    <xf numFmtId="0" fontId="7" fillId="0" borderId="0" xfId="0" applyFont="1"/>
    <xf numFmtId="0" fontId="8" fillId="0" borderId="0" xfId="0" applyFont="1"/>
    <xf numFmtId="0" fontId="6" fillId="8" borderId="1" xfId="0" applyFont="1" applyFill="1" applyBorder="1"/>
    <xf numFmtId="49" fontId="5" fillId="0" borderId="0" xfId="0" applyNumberFormat="1" applyFont="1"/>
    <xf numFmtId="49" fontId="6" fillId="0" borderId="0" xfId="0" applyNumberFormat="1" applyFont="1"/>
    <xf numFmtId="0" fontId="9" fillId="2" borderId="1" xfId="0" applyFont="1" applyFill="1" applyBorder="1"/>
    <xf numFmtId="0" fontId="5" fillId="0" borderId="0" xfId="0" applyFont="1" applyAlignment="1">
      <alignment wrapText="1"/>
    </xf>
    <xf numFmtId="49" fontId="0" fillId="0" borderId="0" xfId="0" applyNumberFormat="1" applyFont="1"/>
    <xf numFmtId="166" fontId="6" fillId="0" borderId="0" xfId="0" applyNumberFormat="1" applyFont="1"/>
    <xf numFmtId="1" fontId="6" fillId="0" borderId="0" xfId="0" applyNumberFormat="1" applyFont="1"/>
    <xf numFmtId="0" fontId="14" fillId="0" borderId="0" xfId="0" applyFont="1" applyAlignment="1"/>
    <xf numFmtId="0" fontId="16" fillId="0" borderId="0" xfId="0" applyFont="1" applyAlignment="1">
      <alignment vertical="center"/>
    </xf>
    <xf numFmtId="0" fontId="13" fillId="0" borderId="0" xfId="0" applyFont="1" applyAlignment="1">
      <alignment vertical="center"/>
    </xf>
    <xf numFmtId="0" fontId="13" fillId="0" borderId="0" xfId="0" applyFont="1" applyAlignment="1">
      <alignment vertical="center" wrapText="1"/>
    </xf>
    <xf numFmtId="0" fontId="14" fillId="0" borderId="0" xfId="0" applyFont="1" applyAlignment="1">
      <alignment wrapText="1"/>
    </xf>
    <xf numFmtId="0" fontId="15" fillId="0" borderId="0" xfId="0" applyFont="1" applyAlignment="1">
      <alignment vertical="center"/>
    </xf>
    <xf numFmtId="0" fontId="17" fillId="0" borderId="1" xfId="2" applyFont="1" applyAlignment="1"/>
    <xf numFmtId="49" fontId="17" fillId="0" borderId="1" xfId="2" applyNumberFormat="1" applyFont="1" applyAlignment="1"/>
    <xf numFmtId="0" fontId="17" fillId="0" borderId="1" xfId="2" applyFont="1"/>
    <xf numFmtId="0" fontId="14" fillId="0" borderId="1" xfId="2" applyFont="1" applyAlignment="1"/>
    <xf numFmtId="0" fontId="14" fillId="0" borderId="1" xfId="2" applyNumberFormat="1" applyFont="1" applyAlignment="1"/>
    <xf numFmtId="49" fontId="14" fillId="0" borderId="1" xfId="2" applyNumberFormat="1" applyFont="1" applyAlignment="1"/>
    <xf numFmtId="49" fontId="18" fillId="0" borderId="1" xfId="2" applyNumberFormat="1" applyFont="1" applyAlignment="1"/>
    <xf numFmtId="14" fontId="17" fillId="0" borderId="1" xfId="2" applyNumberFormat="1" applyFont="1" applyAlignment="1"/>
    <xf numFmtId="167" fontId="0" fillId="0" borderId="0" xfId="1" applyNumberFormat="1" applyFont="1" applyAlignment="1">
      <alignment horizontal="left"/>
    </xf>
    <xf numFmtId="168" fontId="18" fillId="0" borderId="1" xfId="1" applyNumberFormat="1" applyFont="1" applyBorder="1" applyAlignment="1"/>
    <xf numFmtId="167" fontId="18" fillId="0" borderId="1" xfId="1" applyNumberFormat="1" applyFont="1" applyBorder="1" applyAlignment="1"/>
    <xf numFmtId="0" fontId="18" fillId="0" borderId="1" xfId="2" applyNumberFormat="1" applyFont="1"/>
    <xf numFmtId="166" fontId="18" fillId="0" borderId="1" xfId="2" applyNumberFormat="1" applyFont="1"/>
    <xf numFmtId="167" fontId="14" fillId="0" borderId="1" xfId="1" applyNumberFormat="1" applyFont="1" applyBorder="1" applyAlignment="1"/>
    <xf numFmtId="0" fontId="17" fillId="0" borderId="1" xfId="3" applyFont="1" applyAlignment="1"/>
    <xf numFmtId="0" fontId="0" fillId="0" borderId="1" xfId="3" applyFont="1" applyAlignment="1"/>
    <xf numFmtId="0" fontId="18" fillId="0" borderId="1" xfId="3" applyFont="1" applyAlignment="1"/>
    <xf numFmtId="0" fontId="18" fillId="0" borderId="1" xfId="3" applyFont="1" applyAlignment="1">
      <alignment wrapText="1"/>
    </xf>
    <xf numFmtId="0" fontId="18" fillId="8" borderId="1" xfId="3" applyFont="1" applyFill="1"/>
    <xf numFmtId="0" fontId="12" fillId="0" borderId="0" xfId="0" applyFont="1"/>
    <xf numFmtId="169" fontId="0" fillId="0" borderId="0" xfId="0" applyNumberFormat="1"/>
    <xf numFmtId="166" fontId="0" fillId="0" borderId="1" xfId="3" applyNumberFormat="1" applyFont="1" applyAlignment="1"/>
  </cellXfs>
  <cellStyles count="4">
    <cellStyle name="Komma" xfId="1" builtinId="3"/>
    <cellStyle name="Standard" xfId="0" builtinId="0"/>
    <cellStyle name="Standard 2" xfId="2" xr:uid="{00000000-0005-0000-0000-000002000000}"/>
    <cellStyle name="Standard 3" xfId="3" xr:uid="{00000000-0005-0000-0000-000003000000}"/>
  </cellStyles>
  <dxfs count="14">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5.xml.rels><?xml version="1.0" encoding="UTF-8" standalone="yes"?>
<Relationships xmlns="http://schemas.openxmlformats.org/package/2006/relationships"><Relationship Id="rId1" Type="http://customschemas.google.com/relationships/workbookmetadata" Target="commentsmeta2"/></Relationships>
</file>

<file path=xl/_rels/comments6.xml.rels><?xml version="1.0" encoding="UTF-8" standalone="yes"?>
<Relationships xmlns="http://schemas.openxmlformats.org/package/2006/relationships"><Relationship Id="rId1" Type="http://customschemas.google.com/relationships/workbookmetadata" Target="commentsmeta3"/></Relationships>
</file>

<file path=xl/_rels/comments7.xml.rels><?xml version="1.0" encoding="UTF-8" standalone="yes"?>
<Relationships xmlns="http://schemas.openxmlformats.org/package/2006/relationships"><Relationship Id="rId1" Type="http://customschemas.google.com/relationships/workbookmetadata" Target="commentsmeta4"/></Relationships>
</file>

<file path=xl/_rels/comments8.xml.rels><?xml version="1.0" encoding="UTF-8" standalone="yes"?>
<Relationships xmlns="http://schemas.openxmlformats.org/package/2006/relationships"><Relationship Id="rId1" Type="http://customschemas.google.com/relationships/workbookmetadata" Target="commentsmeta5"/></Relationships>
</file>

<file path=xl/_rels/comments9.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57150</xdr:colOff>
      <xdr:row>6</xdr:row>
      <xdr:rowOff>28575</xdr:rowOff>
    </xdr:from>
    <xdr:ext cx="4400550" cy="2038350"/>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57150</xdr:colOff>
      <xdr:row>18</xdr:row>
      <xdr:rowOff>76200</xdr:rowOff>
    </xdr:from>
    <xdr:ext cx="4362450" cy="2238375"/>
    <xdr:pic>
      <xdr:nvPicPr>
        <xdr:cNvPr id="3" name="image4.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57150</xdr:colOff>
      <xdr:row>31</xdr:row>
      <xdr:rowOff>57150</xdr:rowOff>
    </xdr:from>
    <xdr:ext cx="5248275" cy="2057400"/>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76200</xdr:colOff>
      <xdr:row>43</xdr:row>
      <xdr:rowOff>57150</xdr:rowOff>
    </xdr:from>
    <xdr:ext cx="5267325" cy="2095500"/>
    <xdr:pic>
      <xdr:nvPicPr>
        <xdr:cNvPr id="5" name="image5.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19050</xdr:colOff>
      <xdr:row>55</xdr:row>
      <xdr:rowOff>38100</xdr:rowOff>
    </xdr:from>
    <xdr:ext cx="5362575" cy="2152650"/>
    <xdr:pic>
      <xdr:nvPicPr>
        <xdr:cNvPr id="6" name="image1.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workbookViewId="0">
      <pane ySplit="1" topLeftCell="A334" activePane="bottomLeft" state="frozen"/>
      <selection pane="bottomLeft" activeCell="A338" sqref="A338"/>
    </sheetView>
  </sheetViews>
  <sheetFormatPr baseColWidth="10" defaultColWidth="14.5" defaultRowHeight="15" customHeight="1"/>
  <cols>
    <col min="1" max="1" width="127.5" customWidth="1"/>
    <col min="2" max="2" width="6.5" customWidth="1"/>
    <col min="3" max="3" width="14.5" customWidth="1"/>
    <col min="4" max="4" width="23.33203125" customWidth="1"/>
    <col min="5" max="5" width="33.83203125" customWidth="1"/>
    <col min="6" max="6" width="14.5" customWidth="1"/>
  </cols>
  <sheetData>
    <row r="1" spans="1:6" ht="15.75" customHeight="1">
      <c r="A1" s="1" t="s">
        <v>0</v>
      </c>
      <c r="B1" s="2"/>
      <c r="C1" s="3" t="s">
        <v>1</v>
      </c>
      <c r="D1" s="4" t="s">
        <v>2</v>
      </c>
      <c r="E1" s="4" t="s">
        <v>3</v>
      </c>
      <c r="F1" s="4" t="s">
        <v>4</v>
      </c>
    </row>
    <row r="2" spans="1:6" ht="408.75" customHeight="1">
      <c r="A2" s="5" t="s">
        <v>5</v>
      </c>
      <c r="B2" s="2"/>
      <c r="C2" s="3"/>
      <c r="D2" s="6"/>
      <c r="E2" s="4"/>
      <c r="F2" s="4"/>
    </row>
    <row r="3" spans="1:6" ht="15.75" customHeight="1">
      <c r="A3" s="7" t="s">
        <v>6</v>
      </c>
      <c r="B3" s="2"/>
      <c r="C3" s="8"/>
      <c r="D3" s="6"/>
      <c r="E3" s="6"/>
      <c r="F3" s="6"/>
    </row>
    <row r="4" spans="1:6" ht="15.75" customHeight="1">
      <c r="A4" s="2"/>
      <c r="B4" s="2"/>
      <c r="C4" s="8" t="s">
        <v>7</v>
      </c>
      <c r="D4" s="6" t="s">
        <v>8</v>
      </c>
      <c r="E4" s="6" t="s">
        <v>9</v>
      </c>
      <c r="F4" s="6" t="s">
        <v>10</v>
      </c>
    </row>
    <row r="5" spans="1:6" ht="15.75" customHeight="1">
      <c r="A5" s="2" t="s">
        <v>11</v>
      </c>
      <c r="B5" s="2"/>
      <c r="C5" s="8" t="s">
        <v>12</v>
      </c>
      <c r="D5" s="6" t="s">
        <v>13</v>
      </c>
      <c r="E5" s="6" t="s">
        <v>9</v>
      </c>
      <c r="F5" s="6" t="s">
        <v>10</v>
      </c>
    </row>
    <row r="6" spans="1:6" ht="15.75" customHeight="1">
      <c r="A6" s="2" t="s">
        <v>14</v>
      </c>
      <c r="B6" s="2"/>
      <c r="C6" s="8" t="s">
        <v>15</v>
      </c>
      <c r="D6" s="6" t="s">
        <v>16</v>
      </c>
      <c r="E6" s="6" t="s">
        <v>9</v>
      </c>
      <c r="F6" s="6" t="s">
        <v>10</v>
      </c>
    </row>
    <row r="7" spans="1:6" ht="15.75" customHeight="1">
      <c r="A7" s="2"/>
      <c r="B7" s="2"/>
      <c r="C7" s="8" t="s">
        <v>17</v>
      </c>
      <c r="D7" s="6" t="s">
        <v>18</v>
      </c>
      <c r="E7" s="6" t="s">
        <v>9</v>
      </c>
      <c r="F7" s="6" t="s">
        <v>10</v>
      </c>
    </row>
    <row r="8" spans="1:6" ht="15.75" customHeight="1">
      <c r="A8" s="2"/>
      <c r="B8" s="2"/>
      <c r="C8" s="8" t="s">
        <v>19</v>
      </c>
      <c r="D8" s="6" t="s">
        <v>20</v>
      </c>
      <c r="E8" s="6" t="s">
        <v>9</v>
      </c>
      <c r="F8" s="6" t="s">
        <v>10</v>
      </c>
    </row>
    <row r="9" spans="1:6" ht="15.75" customHeight="1">
      <c r="A9" s="2"/>
      <c r="B9" s="2"/>
      <c r="C9" s="8" t="s">
        <v>21</v>
      </c>
      <c r="D9" s="6" t="s">
        <v>22</v>
      </c>
      <c r="E9" s="6" t="s">
        <v>23</v>
      </c>
      <c r="F9" s="6" t="s">
        <v>10</v>
      </c>
    </row>
    <row r="10" spans="1:6" ht="15.75" customHeight="1">
      <c r="A10" s="2"/>
      <c r="B10" s="2"/>
      <c r="C10" s="8" t="s">
        <v>24</v>
      </c>
      <c r="D10" s="6" t="s">
        <v>25</v>
      </c>
      <c r="E10" s="6" t="s">
        <v>23</v>
      </c>
      <c r="F10" s="6" t="s">
        <v>10</v>
      </c>
    </row>
    <row r="11" spans="1:6" ht="15.75" customHeight="1">
      <c r="A11" s="2"/>
      <c r="B11" s="2"/>
      <c r="C11" s="8" t="s">
        <v>26</v>
      </c>
      <c r="D11" s="6" t="s">
        <v>27</v>
      </c>
      <c r="E11" s="6" t="s">
        <v>23</v>
      </c>
      <c r="F11" s="6" t="s">
        <v>10</v>
      </c>
    </row>
    <row r="12" spans="1:6" ht="15.75" customHeight="1">
      <c r="A12" s="2"/>
      <c r="B12" s="2"/>
      <c r="C12" s="8" t="s">
        <v>7</v>
      </c>
      <c r="D12" s="6" t="s">
        <v>8</v>
      </c>
      <c r="E12" s="6" t="s">
        <v>9</v>
      </c>
      <c r="F12" s="6" t="s">
        <v>10</v>
      </c>
    </row>
    <row r="13" spans="1:6" ht="15.75" customHeight="1">
      <c r="A13" s="2"/>
      <c r="B13" s="2"/>
      <c r="C13" s="8" t="s">
        <v>12</v>
      </c>
      <c r="D13" s="6" t="s">
        <v>13</v>
      </c>
      <c r="E13" s="6" t="s">
        <v>9</v>
      </c>
      <c r="F13" s="6" t="s">
        <v>10</v>
      </c>
    </row>
    <row r="14" spans="1:6" ht="15.75" customHeight="1">
      <c r="A14" s="2"/>
      <c r="B14" s="1"/>
      <c r="C14" s="8" t="s">
        <v>15</v>
      </c>
      <c r="D14" s="6" t="s">
        <v>16</v>
      </c>
      <c r="E14" s="6" t="s">
        <v>9</v>
      </c>
      <c r="F14" s="6" t="s">
        <v>10</v>
      </c>
    </row>
    <row r="15" spans="1:6" ht="15.75" customHeight="1">
      <c r="A15" s="2"/>
      <c r="B15" s="1"/>
      <c r="C15" s="8" t="s">
        <v>17</v>
      </c>
      <c r="D15" s="6" t="s">
        <v>18</v>
      </c>
      <c r="E15" s="6" t="s">
        <v>9</v>
      </c>
      <c r="F15" s="6" t="s">
        <v>10</v>
      </c>
    </row>
    <row r="16" spans="1:6" ht="15.75" customHeight="1">
      <c r="A16" s="2"/>
      <c r="B16" s="2"/>
      <c r="C16" s="8" t="s">
        <v>19</v>
      </c>
      <c r="D16" s="6" t="s">
        <v>20</v>
      </c>
      <c r="E16" s="6" t="s">
        <v>9</v>
      </c>
      <c r="F16" s="6" t="s">
        <v>10</v>
      </c>
    </row>
    <row r="17" spans="1:6" ht="15.75" customHeight="1">
      <c r="A17" s="2"/>
      <c r="B17" s="2"/>
      <c r="C17" s="8" t="s">
        <v>21</v>
      </c>
      <c r="D17" s="6" t="s">
        <v>22</v>
      </c>
      <c r="E17" s="6" t="s">
        <v>23</v>
      </c>
      <c r="F17" s="6" t="s">
        <v>10</v>
      </c>
    </row>
    <row r="18" spans="1:6" ht="15.75" customHeight="1">
      <c r="A18" s="2" t="s">
        <v>28</v>
      </c>
      <c r="B18" s="2"/>
      <c r="C18" s="8" t="s">
        <v>24</v>
      </c>
      <c r="D18" s="6" t="s">
        <v>25</v>
      </c>
      <c r="E18" s="6" t="s">
        <v>23</v>
      </c>
      <c r="F18" s="6" t="s">
        <v>10</v>
      </c>
    </row>
    <row r="19" spans="1:6" ht="15.75" customHeight="1">
      <c r="A19" s="2"/>
      <c r="B19" s="2"/>
      <c r="C19" s="8" t="s">
        <v>26</v>
      </c>
      <c r="D19" s="6" t="s">
        <v>27</v>
      </c>
      <c r="E19" s="6" t="s">
        <v>23</v>
      </c>
      <c r="F19" s="6" t="s">
        <v>10</v>
      </c>
    </row>
    <row r="20" spans="1:6" ht="15.75" customHeight="1">
      <c r="A20" s="2"/>
      <c r="B20" s="2"/>
      <c r="C20" s="8" t="s">
        <v>29</v>
      </c>
      <c r="D20" s="6" t="s">
        <v>30</v>
      </c>
      <c r="E20" s="6" t="s">
        <v>23</v>
      </c>
      <c r="F20" s="6" t="s">
        <v>10</v>
      </c>
    </row>
    <row r="21" spans="1:6" ht="15.75" customHeight="1">
      <c r="A21" s="2"/>
      <c r="B21" s="2"/>
      <c r="C21" s="8" t="s">
        <v>31</v>
      </c>
      <c r="D21" s="6" t="s">
        <v>32</v>
      </c>
      <c r="E21" s="6" t="s">
        <v>33</v>
      </c>
      <c r="F21" s="6" t="s">
        <v>10</v>
      </c>
    </row>
    <row r="22" spans="1:6" ht="15.75" customHeight="1">
      <c r="A22" s="2"/>
      <c r="B22" s="2"/>
      <c r="C22" s="8" t="s">
        <v>34</v>
      </c>
      <c r="D22" s="6" t="s">
        <v>35</v>
      </c>
      <c r="E22" s="6" t="s">
        <v>33</v>
      </c>
      <c r="F22" s="6" t="s">
        <v>10</v>
      </c>
    </row>
    <row r="23" spans="1:6" ht="15.75" customHeight="1">
      <c r="A23" s="2"/>
      <c r="B23" s="2"/>
      <c r="C23" s="8" t="s">
        <v>36</v>
      </c>
      <c r="D23" s="6" t="s">
        <v>37</v>
      </c>
      <c r="E23" s="6" t="s">
        <v>33</v>
      </c>
      <c r="F23" s="6" t="s">
        <v>10</v>
      </c>
    </row>
    <row r="24" spans="1:6" ht="15.75" customHeight="1">
      <c r="A24" s="2"/>
      <c r="B24" s="2"/>
      <c r="C24" s="8" t="s">
        <v>38</v>
      </c>
      <c r="D24" s="6" t="s">
        <v>39</v>
      </c>
      <c r="E24" s="6" t="s">
        <v>33</v>
      </c>
      <c r="F24" s="6" t="s">
        <v>10</v>
      </c>
    </row>
    <row r="25" spans="1:6" ht="15.75" customHeight="1">
      <c r="A25" s="2"/>
      <c r="B25" s="2"/>
      <c r="C25" s="8" t="s">
        <v>40</v>
      </c>
      <c r="D25" s="6" t="s">
        <v>41</v>
      </c>
      <c r="E25" s="6" t="s">
        <v>33</v>
      </c>
      <c r="F25" s="6" t="s">
        <v>10</v>
      </c>
    </row>
    <row r="26" spans="1:6" ht="15.75" customHeight="1">
      <c r="A26" s="2"/>
      <c r="B26" s="2"/>
      <c r="C26" s="8" t="s">
        <v>42</v>
      </c>
      <c r="D26" s="6" t="s">
        <v>43</v>
      </c>
      <c r="E26" s="6" t="s">
        <v>33</v>
      </c>
      <c r="F26" s="6" t="s">
        <v>10</v>
      </c>
    </row>
    <row r="27" spans="1:6" ht="15.75" customHeight="1">
      <c r="A27" s="2"/>
      <c r="B27" s="2"/>
      <c r="C27" s="8" t="s">
        <v>44</v>
      </c>
      <c r="D27" s="6" t="s">
        <v>45</v>
      </c>
      <c r="E27" s="6" t="s">
        <v>46</v>
      </c>
      <c r="F27" s="6" t="s">
        <v>10</v>
      </c>
    </row>
    <row r="28" spans="1:6" ht="15.75" customHeight="1">
      <c r="A28" s="2"/>
      <c r="B28" s="2"/>
      <c r="C28" s="8" t="s">
        <v>47</v>
      </c>
      <c r="D28" s="6" t="s">
        <v>48</v>
      </c>
      <c r="E28" s="6" t="s">
        <v>46</v>
      </c>
      <c r="F28" s="6" t="s">
        <v>10</v>
      </c>
    </row>
    <row r="29" spans="1:6" ht="15.75" customHeight="1">
      <c r="A29" s="2"/>
      <c r="B29" s="2"/>
      <c r="C29" s="8" t="s">
        <v>49</v>
      </c>
      <c r="D29" s="6" t="s">
        <v>50</v>
      </c>
      <c r="E29" s="6" t="s">
        <v>51</v>
      </c>
      <c r="F29" s="6" t="s">
        <v>10</v>
      </c>
    </row>
    <row r="30" spans="1:6" ht="15.75" customHeight="1">
      <c r="A30" s="2"/>
      <c r="B30" s="2"/>
      <c r="C30" s="8" t="s">
        <v>52</v>
      </c>
      <c r="D30" s="6" t="s">
        <v>53</v>
      </c>
      <c r="E30" s="6" t="s">
        <v>51</v>
      </c>
      <c r="F30" s="6" t="s">
        <v>10</v>
      </c>
    </row>
    <row r="31" spans="1:6" ht="15.75" customHeight="1">
      <c r="A31" s="2" t="s">
        <v>54</v>
      </c>
      <c r="B31" s="2"/>
      <c r="C31" s="8" t="s">
        <v>55</v>
      </c>
      <c r="D31" s="6" t="s">
        <v>56</v>
      </c>
      <c r="E31" s="6" t="s">
        <v>51</v>
      </c>
      <c r="F31" s="6" t="s">
        <v>10</v>
      </c>
    </row>
    <row r="32" spans="1:6" ht="15.75" customHeight="1">
      <c r="A32" s="2"/>
      <c r="B32" s="2"/>
      <c r="C32" s="8" t="s">
        <v>57</v>
      </c>
      <c r="D32" s="6" t="s">
        <v>58</v>
      </c>
      <c r="E32" s="6" t="s">
        <v>51</v>
      </c>
      <c r="F32" s="6" t="s">
        <v>10</v>
      </c>
    </row>
    <row r="33" spans="1:6" ht="15.75" customHeight="1">
      <c r="A33" s="2"/>
      <c r="B33" s="2"/>
      <c r="C33" s="8" t="s">
        <v>59</v>
      </c>
      <c r="D33" s="6" t="s">
        <v>60</v>
      </c>
      <c r="E33" s="6" t="s">
        <v>51</v>
      </c>
      <c r="F33" s="6" t="s">
        <v>10</v>
      </c>
    </row>
    <row r="34" spans="1:6" ht="15.75" customHeight="1">
      <c r="A34" s="2"/>
      <c r="B34" s="2"/>
      <c r="C34" s="8" t="s">
        <v>61</v>
      </c>
      <c r="D34" s="6" t="s">
        <v>62</v>
      </c>
      <c r="E34" s="6" t="s">
        <v>51</v>
      </c>
      <c r="F34" s="6" t="s">
        <v>10</v>
      </c>
    </row>
    <row r="35" spans="1:6" ht="15.75" customHeight="1">
      <c r="A35" s="2"/>
      <c r="B35" s="2"/>
      <c r="C35" s="8" t="s">
        <v>63</v>
      </c>
      <c r="D35" s="6" t="s">
        <v>64</v>
      </c>
      <c r="E35" s="6" t="s">
        <v>65</v>
      </c>
      <c r="F35" s="6" t="s">
        <v>10</v>
      </c>
    </row>
    <row r="36" spans="1:6" ht="15.75" customHeight="1">
      <c r="A36" s="2"/>
      <c r="B36" s="2"/>
      <c r="C36" s="8" t="s">
        <v>66</v>
      </c>
      <c r="D36" s="6" t="s">
        <v>67</v>
      </c>
      <c r="E36" s="6" t="s">
        <v>65</v>
      </c>
      <c r="F36" s="6" t="s">
        <v>10</v>
      </c>
    </row>
    <row r="37" spans="1:6" ht="15.75" customHeight="1">
      <c r="A37" s="2"/>
      <c r="B37" s="2"/>
      <c r="C37" s="8" t="s">
        <v>68</v>
      </c>
      <c r="D37" s="6" t="s">
        <v>69</v>
      </c>
      <c r="E37" s="6" t="s">
        <v>65</v>
      </c>
      <c r="F37" s="6" t="s">
        <v>10</v>
      </c>
    </row>
    <row r="38" spans="1:6" ht="15.75" customHeight="1">
      <c r="A38" s="2"/>
      <c r="B38" s="2"/>
      <c r="C38" s="8" t="s">
        <v>70</v>
      </c>
      <c r="D38" s="6" t="s">
        <v>71</v>
      </c>
      <c r="E38" s="6" t="s">
        <v>65</v>
      </c>
      <c r="F38" s="6" t="s">
        <v>10</v>
      </c>
    </row>
    <row r="39" spans="1:6" ht="15.75" customHeight="1">
      <c r="A39" s="2"/>
      <c r="B39" s="2"/>
      <c r="C39" s="8" t="s">
        <v>72</v>
      </c>
      <c r="D39" s="6" t="s">
        <v>73</v>
      </c>
      <c r="E39" s="6" t="s">
        <v>65</v>
      </c>
      <c r="F39" s="6" t="s">
        <v>10</v>
      </c>
    </row>
    <row r="40" spans="1:6" ht="15.75" customHeight="1">
      <c r="A40" s="2"/>
      <c r="B40" s="2"/>
      <c r="C40" s="8" t="s">
        <v>74</v>
      </c>
      <c r="D40" s="6" t="s">
        <v>75</v>
      </c>
      <c r="E40" s="6" t="s">
        <v>65</v>
      </c>
      <c r="F40" s="6" t="s">
        <v>10</v>
      </c>
    </row>
    <row r="41" spans="1:6" ht="15.75" customHeight="1">
      <c r="A41" s="2"/>
      <c r="B41" s="2"/>
      <c r="C41" s="8" t="s">
        <v>76</v>
      </c>
      <c r="D41" s="6" t="s">
        <v>77</v>
      </c>
      <c r="E41" s="6" t="s">
        <v>65</v>
      </c>
      <c r="F41" s="6" t="s">
        <v>10</v>
      </c>
    </row>
    <row r="42" spans="1:6" ht="15.75" customHeight="1">
      <c r="A42" s="2"/>
      <c r="B42" s="2"/>
      <c r="C42" s="8" t="s">
        <v>78</v>
      </c>
      <c r="D42" s="6" t="s">
        <v>79</v>
      </c>
      <c r="E42" s="6" t="s">
        <v>80</v>
      </c>
      <c r="F42" s="6" t="s">
        <v>10</v>
      </c>
    </row>
    <row r="43" spans="1:6" ht="15.75" customHeight="1">
      <c r="A43" s="2" t="s">
        <v>81</v>
      </c>
      <c r="B43" s="2"/>
      <c r="C43" s="8" t="s">
        <v>82</v>
      </c>
      <c r="D43" s="6" t="s">
        <v>83</v>
      </c>
      <c r="E43" s="6" t="s">
        <v>80</v>
      </c>
      <c r="F43" s="6" t="s">
        <v>10</v>
      </c>
    </row>
    <row r="44" spans="1:6" ht="15.75" customHeight="1">
      <c r="A44" s="2"/>
      <c r="B44" s="2"/>
      <c r="C44" s="8" t="s">
        <v>84</v>
      </c>
      <c r="D44" s="6" t="s">
        <v>85</v>
      </c>
      <c r="E44" s="6" t="s">
        <v>86</v>
      </c>
      <c r="F44" s="6" t="s">
        <v>10</v>
      </c>
    </row>
    <row r="45" spans="1:6" ht="15.75" customHeight="1">
      <c r="A45" s="2"/>
      <c r="B45" s="2"/>
      <c r="C45" s="8" t="s">
        <v>87</v>
      </c>
      <c r="D45" s="6" t="s">
        <v>88</v>
      </c>
      <c r="E45" s="6" t="s">
        <v>86</v>
      </c>
      <c r="F45" s="6" t="s">
        <v>10</v>
      </c>
    </row>
    <row r="46" spans="1:6" ht="15.75" customHeight="1">
      <c r="A46" s="2"/>
      <c r="B46" s="2"/>
      <c r="C46" s="8" t="s">
        <v>89</v>
      </c>
      <c r="D46" s="6" t="s">
        <v>90</v>
      </c>
      <c r="E46" s="6" t="s">
        <v>86</v>
      </c>
      <c r="F46" s="6" t="s">
        <v>10</v>
      </c>
    </row>
    <row r="47" spans="1:6" ht="15.75" customHeight="1">
      <c r="A47" s="2"/>
      <c r="B47" s="2"/>
      <c r="C47" s="8" t="s">
        <v>91</v>
      </c>
      <c r="D47" s="6" t="s">
        <v>92</v>
      </c>
      <c r="E47" s="6" t="s">
        <v>93</v>
      </c>
      <c r="F47" s="6" t="s">
        <v>10</v>
      </c>
    </row>
    <row r="48" spans="1:6" ht="15.75" customHeight="1">
      <c r="A48" s="2"/>
      <c r="B48" s="2"/>
      <c r="C48" s="8" t="s">
        <v>94</v>
      </c>
      <c r="D48" s="6" t="s">
        <v>95</v>
      </c>
      <c r="E48" s="6" t="s">
        <v>93</v>
      </c>
      <c r="F48" s="6" t="s">
        <v>10</v>
      </c>
    </row>
    <row r="49" spans="1:6" ht="15.75" customHeight="1">
      <c r="A49" s="2"/>
      <c r="B49" s="2"/>
      <c r="C49" s="8" t="s">
        <v>96</v>
      </c>
      <c r="D49" s="6" t="s">
        <v>97</v>
      </c>
      <c r="E49" s="6" t="s">
        <v>93</v>
      </c>
      <c r="F49" s="6" t="s">
        <v>10</v>
      </c>
    </row>
    <row r="50" spans="1:6" ht="15.75" customHeight="1">
      <c r="A50" s="2"/>
      <c r="B50" s="2"/>
      <c r="C50" s="8" t="s">
        <v>98</v>
      </c>
      <c r="D50" s="6" t="s">
        <v>99</v>
      </c>
      <c r="E50" s="6" t="s">
        <v>100</v>
      </c>
      <c r="F50" s="6" t="s">
        <v>10</v>
      </c>
    </row>
    <row r="51" spans="1:6" ht="15.75" customHeight="1">
      <c r="A51" s="2"/>
      <c r="B51" s="2"/>
      <c r="C51" s="8" t="s">
        <v>101</v>
      </c>
      <c r="D51" s="6" t="s">
        <v>102</v>
      </c>
      <c r="E51" s="6" t="s">
        <v>100</v>
      </c>
      <c r="F51" s="6" t="s">
        <v>10</v>
      </c>
    </row>
    <row r="52" spans="1:6" ht="15.75" customHeight="1">
      <c r="A52" s="2"/>
      <c r="B52" s="2"/>
      <c r="C52" s="8" t="s">
        <v>103</v>
      </c>
      <c r="D52" s="6" t="s">
        <v>104</v>
      </c>
      <c r="E52" s="6" t="s">
        <v>100</v>
      </c>
      <c r="F52" s="6" t="s">
        <v>10</v>
      </c>
    </row>
    <row r="53" spans="1:6" ht="15.75" customHeight="1">
      <c r="A53" s="2"/>
      <c r="B53" s="2"/>
      <c r="C53" s="8" t="s">
        <v>105</v>
      </c>
      <c r="D53" s="6" t="s">
        <v>106</v>
      </c>
      <c r="E53" s="6" t="s">
        <v>107</v>
      </c>
      <c r="F53" s="6" t="s">
        <v>108</v>
      </c>
    </row>
    <row r="54" spans="1:6" ht="15.75" customHeight="1">
      <c r="A54" s="2"/>
      <c r="B54" s="2"/>
      <c r="C54" s="8" t="s">
        <v>109</v>
      </c>
      <c r="D54" s="6" t="s">
        <v>110</v>
      </c>
      <c r="E54" s="6" t="s">
        <v>107</v>
      </c>
      <c r="F54" s="6" t="s">
        <v>108</v>
      </c>
    </row>
    <row r="55" spans="1:6" ht="15.75" customHeight="1">
      <c r="A55" s="2" t="s">
        <v>111</v>
      </c>
      <c r="B55" s="2"/>
      <c r="C55" s="8" t="s">
        <v>112</v>
      </c>
      <c r="D55" s="6" t="s">
        <v>113</v>
      </c>
      <c r="E55" s="6" t="s">
        <v>107</v>
      </c>
      <c r="F55" s="6" t="s">
        <v>108</v>
      </c>
    </row>
    <row r="56" spans="1:6" ht="15.75" customHeight="1">
      <c r="A56" s="2"/>
      <c r="B56" s="2"/>
      <c r="C56" s="8" t="s">
        <v>114</v>
      </c>
      <c r="D56" s="6" t="s">
        <v>115</v>
      </c>
      <c r="E56" s="6" t="s">
        <v>107</v>
      </c>
      <c r="F56" s="6" t="s">
        <v>108</v>
      </c>
    </row>
    <row r="57" spans="1:6" ht="15.75" customHeight="1">
      <c r="A57" s="2"/>
      <c r="B57" s="2"/>
      <c r="C57" s="8" t="s">
        <v>116</v>
      </c>
      <c r="D57" s="6" t="s">
        <v>117</v>
      </c>
      <c r="E57" s="6" t="s">
        <v>118</v>
      </c>
      <c r="F57" s="6" t="s">
        <v>108</v>
      </c>
    </row>
    <row r="58" spans="1:6" ht="15.75" customHeight="1">
      <c r="A58" s="2"/>
      <c r="B58" s="2"/>
      <c r="C58" s="8" t="s">
        <v>119</v>
      </c>
      <c r="D58" s="6" t="s">
        <v>120</v>
      </c>
      <c r="E58" s="6" t="s">
        <v>118</v>
      </c>
      <c r="F58" s="6" t="s">
        <v>108</v>
      </c>
    </row>
    <row r="59" spans="1:6" ht="15.75" customHeight="1">
      <c r="A59" s="2"/>
      <c r="B59" s="2"/>
      <c r="C59" s="8" t="s">
        <v>121</v>
      </c>
      <c r="D59" s="6" t="s">
        <v>122</v>
      </c>
      <c r="E59" s="6" t="s">
        <v>118</v>
      </c>
      <c r="F59" s="6" t="s">
        <v>108</v>
      </c>
    </row>
    <row r="60" spans="1:6" ht="15.75" customHeight="1">
      <c r="A60" s="2"/>
      <c r="B60" s="2"/>
      <c r="C60" s="8" t="s">
        <v>123</v>
      </c>
      <c r="D60" s="6" t="s">
        <v>124</v>
      </c>
      <c r="E60" s="6" t="s">
        <v>118</v>
      </c>
      <c r="F60" s="6" t="s">
        <v>108</v>
      </c>
    </row>
    <row r="61" spans="1:6" ht="15.75" customHeight="1">
      <c r="A61" s="2"/>
      <c r="B61" s="2"/>
      <c r="C61" s="8" t="s">
        <v>125</v>
      </c>
      <c r="D61" s="6" t="s">
        <v>126</v>
      </c>
      <c r="E61" s="6" t="s">
        <v>118</v>
      </c>
      <c r="F61" s="6" t="s">
        <v>108</v>
      </c>
    </row>
    <row r="62" spans="1:6" ht="15.75" customHeight="1">
      <c r="A62" s="2"/>
      <c r="B62" s="2"/>
      <c r="C62" s="8" t="s">
        <v>127</v>
      </c>
      <c r="D62" s="6" t="s">
        <v>128</v>
      </c>
      <c r="E62" s="6" t="s">
        <v>118</v>
      </c>
      <c r="F62" s="6" t="s">
        <v>108</v>
      </c>
    </row>
    <row r="63" spans="1:6" ht="15.75" customHeight="1">
      <c r="A63" s="2"/>
      <c r="B63" s="2"/>
      <c r="C63" s="8" t="s">
        <v>129</v>
      </c>
      <c r="D63" s="6" t="s">
        <v>130</v>
      </c>
      <c r="E63" s="6" t="s">
        <v>131</v>
      </c>
      <c r="F63" s="6" t="s">
        <v>108</v>
      </c>
    </row>
    <row r="64" spans="1:6" ht="15.75" customHeight="1">
      <c r="A64" s="2"/>
      <c r="B64" s="2"/>
      <c r="C64" s="8" t="s">
        <v>132</v>
      </c>
      <c r="D64" s="6" t="s">
        <v>133</v>
      </c>
      <c r="E64" s="6" t="s">
        <v>131</v>
      </c>
      <c r="F64" s="6" t="s">
        <v>108</v>
      </c>
    </row>
    <row r="65" spans="1:6" ht="15.75" customHeight="1">
      <c r="A65" s="2"/>
      <c r="B65" s="2"/>
      <c r="C65" s="8" t="s">
        <v>134</v>
      </c>
      <c r="D65" s="6" t="s">
        <v>135</v>
      </c>
      <c r="E65" s="6" t="s">
        <v>136</v>
      </c>
      <c r="F65" s="6" t="s">
        <v>108</v>
      </c>
    </row>
    <row r="66" spans="1:6" ht="15.75" customHeight="1">
      <c r="A66" s="2"/>
      <c r="B66" s="2"/>
      <c r="C66" s="8" t="s">
        <v>137</v>
      </c>
      <c r="D66" s="6" t="s">
        <v>138</v>
      </c>
      <c r="E66" s="6" t="s">
        <v>136</v>
      </c>
      <c r="F66" s="6" t="s">
        <v>108</v>
      </c>
    </row>
    <row r="67" spans="1:6" ht="15.75" customHeight="1">
      <c r="A67" s="2"/>
      <c r="B67" s="2"/>
      <c r="C67" s="8" t="s">
        <v>139</v>
      </c>
      <c r="D67" s="6" t="s">
        <v>140</v>
      </c>
      <c r="E67" s="6" t="s">
        <v>141</v>
      </c>
      <c r="F67" s="6" t="s">
        <v>108</v>
      </c>
    </row>
    <row r="68" spans="1:6" ht="15.75" customHeight="1">
      <c r="A68" s="2"/>
      <c r="B68" s="2"/>
      <c r="C68" s="8" t="s">
        <v>142</v>
      </c>
      <c r="D68" s="6" t="s">
        <v>143</v>
      </c>
      <c r="E68" s="6" t="s">
        <v>141</v>
      </c>
      <c r="F68" s="6" t="s">
        <v>108</v>
      </c>
    </row>
    <row r="69" spans="1:6" ht="15.75" customHeight="1">
      <c r="A69" s="2" t="s">
        <v>144</v>
      </c>
      <c r="B69" s="2"/>
      <c r="C69" s="8" t="s">
        <v>145</v>
      </c>
      <c r="D69" s="6" t="s">
        <v>146</v>
      </c>
      <c r="E69" s="6" t="s">
        <v>141</v>
      </c>
      <c r="F69" s="6" t="s">
        <v>108</v>
      </c>
    </row>
    <row r="70" spans="1:6" ht="15.75" customHeight="1">
      <c r="A70" s="9" t="s">
        <v>147</v>
      </c>
      <c r="B70" s="2"/>
      <c r="C70" s="8" t="s">
        <v>148</v>
      </c>
      <c r="D70" s="6" t="s">
        <v>149</v>
      </c>
      <c r="E70" s="6" t="s">
        <v>150</v>
      </c>
      <c r="F70" s="6" t="s">
        <v>108</v>
      </c>
    </row>
    <row r="71" spans="1:6" ht="15.75" customHeight="1">
      <c r="A71" s="10" t="s">
        <v>151</v>
      </c>
      <c r="B71" s="2"/>
      <c r="C71" s="8" t="s">
        <v>152</v>
      </c>
      <c r="D71" s="6" t="s">
        <v>153</v>
      </c>
      <c r="E71" s="6" t="s">
        <v>150</v>
      </c>
      <c r="F71" s="6" t="s">
        <v>108</v>
      </c>
    </row>
    <row r="72" spans="1:6" ht="15.75" customHeight="1">
      <c r="A72" s="11" t="s">
        <v>154</v>
      </c>
      <c r="B72" s="2"/>
      <c r="C72" s="8" t="s">
        <v>155</v>
      </c>
      <c r="D72" s="6" t="s">
        <v>156</v>
      </c>
      <c r="E72" s="6" t="s">
        <v>150</v>
      </c>
      <c r="F72" s="6" t="s">
        <v>108</v>
      </c>
    </row>
    <row r="73" spans="1:6" ht="15.75" customHeight="1">
      <c r="A73" s="2"/>
      <c r="B73" s="2"/>
      <c r="C73" s="8" t="s">
        <v>157</v>
      </c>
      <c r="D73" s="6" t="s">
        <v>158</v>
      </c>
      <c r="E73" s="6" t="s">
        <v>159</v>
      </c>
      <c r="F73" s="6" t="s">
        <v>108</v>
      </c>
    </row>
    <row r="74" spans="1:6" ht="15.75" customHeight="1">
      <c r="A74" s="2"/>
      <c r="B74" s="2"/>
      <c r="C74" s="8" t="s">
        <v>160</v>
      </c>
      <c r="D74" s="6" t="s">
        <v>161</v>
      </c>
      <c r="E74" s="6" t="s">
        <v>159</v>
      </c>
      <c r="F74" s="6" t="s">
        <v>108</v>
      </c>
    </row>
    <row r="75" spans="1:6" ht="15.75" customHeight="1">
      <c r="A75" s="2"/>
      <c r="B75" s="2"/>
      <c r="C75" s="8" t="s">
        <v>162</v>
      </c>
      <c r="D75" s="6" t="s">
        <v>163</v>
      </c>
      <c r="E75" s="6" t="s">
        <v>164</v>
      </c>
      <c r="F75" s="6" t="s">
        <v>108</v>
      </c>
    </row>
    <row r="76" spans="1:6" ht="15.75" customHeight="1">
      <c r="A76" s="2"/>
      <c r="B76" s="2"/>
      <c r="C76" s="8" t="s">
        <v>165</v>
      </c>
      <c r="D76" s="6" t="s">
        <v>166</v>
      </c>
      <c r="E76" s="6" t="s">
        <v>164</v>
      </c>
      <c r="F76" s="6" t="s">
        <v>108</v>
      </c>
    </row>
    <row r="77" spans="1:6" ht="15.75" customHeight="1">
      <c r="A77" s="2"/>
      <c r="B77" s="2"/>
      <c r="C77" s="8" t="s">
        <v>167</v>
      </c>
      <c r="D77" s="6" t="s">
        <v>168</v>
      </c>
      <c r="E77" s="6" t="s">
        <v>164</v>
      </c>
      <c r="F77" s="6" t="s">
        <v>108</v>
      </c>
    </row>
    <row r="78" spans="1:6" ht="15.75" customHeight="1">
      <c r="A78" s="2"/>
      <c r="B78" s="2"/>
      <c r="C78" s="8" t="s">
        <v>169</v>
      </c>
      <c r="D78" s="6" t="s">
        <v>170</v>
      </c>
      <c r="E78" s="6" t="s">
        <v>164</v>
      </c>
      <c r="F78" s="6" t="s">
        <v>108</v>
      </c>
    </row>
    <row r="79" spans="1:6" ht="15.75" customHeight="1">
      <c r="A79" s="2"/>
      <c r="B79" s="2"/>
      <c r="C79" s="8" t="s">
        <v>171</v>
      </c>
      <c r="D79" s="6" t="s">
        <v>172</v>
      </c>
      <c r="E79" s="6" t="s">
        <v>173</v>
      </c>
      <c r="F79" s="6" t="s">
        <v>174</v>
      </c>
    </row>
    <row r="80" spans="1:6" ht="15.75" customHeight="1">
      <c r="A80" s="2"/>
      <c r="B80" s="2"/>
      <c r="C80" s="8" t="s">
        <v>175</v>
      </c>
      <c r="D80" s="6" t="s">
        <v>173</v>
      </c>
      <c r="E80" s="6" t="s">
        <v>173</v>
      </c>
      <c r="F80" s="6" t="s">
        <v>174</v>
      </c>
    </row>
    <row r="81" spans="1:6" ht="15.75" customHeight="1">
      <c r="A81" s="2"/>
      <c r="B81" s="2"/>
      <c r="C81" s="8" t="s">
        <v>176</v>
      </c>
      <c r="D81" s="6" t="s">
        <v>177</v>
      </c>
      <c r="E81" s="6" t="s">
        <v>173</v>
      </c>
      <c r="F81" s="6" t="s">
        <v>174</v>
      </c>
    </row>
    <row r="82" spans="1:6" ht="15.75" customHeight="1">
      <c r="A82" s="2"/>
      <c r="B82" s="2"/>
      <c r="C82" s="8" t="s">
        <v>178</v>
      </c>
      <c r="D82" s="6" t="s">
        <v>179</v>
      </c>
      <c r="E82" s="6" t="s">
        <v>180</v>
      </c>
      <c r="F82" s="6" t="s">
        <v>174</v>
      </c>
    </row>
    <row r="83" spans="1:6" ht="15.75" customHeight="1">
      <c r="A83" s="2"/>
      <c r="B83" s="2"/>
      <c r="C83" s="8" t="s">
        <v>181</v>
      </c>
      <c r="D83" s="6" t="s">
        <v>182</v>
      </c>
      <c r="E83" s="6" t="s">
        <v>180</v>
      </c>
      <c r="F83" s="6" t="s">
        <v>174</v>
      </c>
    </row>
    <row r="84" spans="1:6" ht="15.75" customHeight="1">
      <c r="A84" s="2"/>
      <c r="B84" s="2"/>
      <c r="C84" s="8" t="s">
        <v>183</v>
      </c>
      <c r="D84" s="6" t="s">
        <v>184</v>
      </c>
      <c r="E84" s="6" t="s">
        <v>180</v>
      </c>
      <c r="F84" s="6" t="s">
        <v>174</v>
      </c>
    </row>
    <row r="85" spans="1:6" ht="15.75" customHeight="1">
      <c r="A85" s="2"/>
      <c r="B85" s="2"/>
      <c r="C85" s="8" t="s">
        <v>185</v>
      </c>
      <c r="D85" s="6" t="s">
        <v>186</v>
      </c>
      <c r="E85" s="6" t="s">
        <v>186</v>
      </c>
      <c r="F85" s="6" t="s">
        <v>174</v>
      </c>
    </row>
    <row r="86" spans="1:6" ht="15.75" customHeight="1">
      <c r="A86" s="2"/>
      <c r="B86" s="2"/>
      <c r="C86" s="8" t="s">
        <v>187</v>
      </c>
      <c r="D86" s="6" t="s">
        <v>188</v>
      </c>
      <c r="E86" s="6" t="s">
        <v>189</v>
      </c>
      <c r="F86" s="6" t="s">
        <v>174</v>
      </c>
    </row>
    <row r="87" spans="1:6" ht="15.75" customHeight="1">
      <c r="A87" s="2"/>
      <c r="B87" s="2"/>
      <c r="C87" s="8" t="s">
        <v>190</v>
      </c>
      <c r="D87" s="6" t="s">
        <v>191</v>
      </c>
      <c r="E87" s="6" t="s">
        <v>189</v>
      </c>
      <c r="F87" s="6" t="s">
        <v>174</v>
      </c>
    </row>
    <row r="88" spans="1:6" ht="15.75" customHeight="1">
      <c r="A88" s="2"/>
      <c r="B88" s="2"/>
      <c r="C88" s="8" t="s">
        <v>192</v>
      </c>
      <c r="D88" s="6" t="s">
        <v>193</v>
      </c>
      <c r="E88" s="6" t="s">
        <v>194</v>
      </c>
      <c r="F88" s="6" t="s">
        <v>174</v>
      </c>
    </row>
    <row r="89" spans="1:6" ht="15.75" customHeight="1">
      <c r="A89" s="2"/>
      <c r="B89" s="2"/>
      <c r="C89" s="8" t="s">
        <v>195</v>
      </c>
      <c r="D89" s="6" t="s">
        <v>196</v>
      </c>
      <c r="E89" s="6" t="s">
        <v>194</v>
      </c>
      <c r="F89" s="6" t="s">
        <v>174</v>
      </c>
    </row>
    <row r="90" spans="1:6" ht="15.75" customHeight="1">
      <c r="A90" s="2"/>
      <c r="B90" s="2"/>
      <c r="C90" s="8" t="s">
        <v>197</v>
      </c>
      <c r="D90" s="6" t="s">
        <v>198</v>
      </c>
      <c r="E90" s="6" t="s">
        <v>194</v>
      </c>
      <c r="F90" s="6" t="s">
        <v>174</v>
      </c>
    </row>
    <row r="91" spans="1:6" ht="15.75" customHeight="1">
      <c r="A91" s="2"/>
      <c r="B91" s="2"/>
      <c r="C91" s="8" t="s">
        <v>199</v>
      </c>
      <c r="D91" s="6" t="s">
        <v>200</v>
      </c>
      <c r="E91" s="6" t="s">
        <v>201</v>
      </c>
      <c r="F91" s="6" t="s">
        <v>174</v>
      </c>
    </row>
    <row r="92" spans="1:6" ht="15.75" customHeight="1">
      <c r="A92" s="2"/>
      <c r="B92" s="2"/>
      <c r="C92" s="8" t="s">
        <v>202</v>
      </c>
      <c r="D92" s="6" t="s">
        <v>203</v>
      </c>
      <c r="E92" s="6" t="s">
        <v>201</v>
      </c>
      <c r="F92" s="6" t="s">
        <v>174</v>
      </c>
    </row>
    <row r="93" spans="1:6" ht="15.75" customHeight="1">
      <c r="A93" s="2"/>
      <c r="B93" s="2"/>
      <c r="C93" s="8" t="s">
        <v>204</v>
      </c>
      <c r="D93" s="6" t="s">
        <v>205</v>
      </c>
      <c r="E93" s="6" t="s">
        <v>201</v>
      </c>
      <c r="F93" s="6" t="s">
        <v>174</v>
      </c>
    </row>
    <row r="94" spans="1:6" ht="15.75" customHeight="1">
      <c r="A94" s="2"/>
      <c r="B94" s="2"/>
      <c r="C94" s="8" t="s">
        <v>206</v>
      </c>
      <c r="D94" s="6" t="s">
        <v>207</v>
      </c>
      <c r="E94" s="6" t="s">
        <v>207</v>
      </c>
      <c r="F94" s="6" t="s">
        <v>174</v>
      </c>
    </row>
    <row r="95" spans="1:6" ht="15.75" customHeight="1">
      <c r="A95" s="2"/>
      <c r="B95" s="2"/>
      <c r="C95" s="8" t="s">
        <v>208</v>
      </c>
      <c r="D95" s="6" t="s">
        <v>209</v>
      </c>
      <c r="E95" s="6" t="s">
        <v>209</v>
      </c>
      <c r="F95" s="6" t="s">
        <v>174</v>
      </c>
    </row>
    <row r="96" spans="1:6" ht="15.75" customHeight="1">
      <c r="A96" s="2"/>
      <c r="B96" s="2"/>
      <c r="C96" s="8" t="s">
        <v>210</v>
      </c>
      <c r="D96" s="6" t="s">
        <v>211</v>
      </c>
      <c r="E96" s="6" t="s">
        <v>212</v>
      </c>
      <c r="F96" s="6" t="s">
        <v>174</v>
      </c>
    </row>
    <row r="97" spans="1:6" ht="15.75" customHeight="1">
      <c r="A97" s="2"/>
      <c r="B97" s="2"/>
      <c r="C97" s="8" t="s">
        <v>213</v>
      </c>
      <c r="D97" s="6" t="s">
        <v>214</v>
      </c>
      <c r="E97" s="6" t="s">
        <v>212</v>
      </c>
      <c r="F97" s="6" t="s">
        <v>174</v>
      </c>
    </row>
    <row r="98" spans="1:6" ht="15.75" customHeight="1">
      <c r="A98" s="2"/>
      <c r="B98" s="2"/>
      <c r="C98" s="8" t="s">
        <v>215</v>
      </c>
      <c r="D98" s="6" t="s">
        <v>216</v>
      </c>
      <c r="E98" s="6" t="s">
        <v>212</v>
      </c>
      <c r="F98" s="6" t="s">
        <v>174</v>
      </c>
    </row>
    <row r="99" spans="1:6" ht="15.75" customHeight="1">
      <c r="A99" s="2"/>
      <c r="B99" s="2"/>
      <c r="C99" s="8" t="s">
        <v>217</v>
      </c>
      <c r="D99" s="6" t="s">
        <v>218</v>
      </c>
      <c r="E99" s="6" t="s">
        <v>212</v>
      </c>
      <c r="F99" s="6" t="s">
        <v>174</v>
      </c>
    </row>
    <row r="100" spans="1:6" ht="15.75" customHeight="1">
      <c r="A100" s="2"/>
      <c r="B100" s="2"/>
      <c r="C100" s="8" t="s">
        <v>219</v>
      </c>
      <c r="D100" s="6" t="s">
        <v>220</v>
      </c>
      <c r="E100" s="6" t="s">
        <v>212</v>
      </c>
      <c r="F100" s="6" t="s">
        <v>174</v>
      </c>
    </row>
    <row r="101" spans="1:6" ht="15.75" customHeight="1">
      <c r="A101" s="2"/>
      <c r="B101" s="2"/>
      <c r="C101" s="8" t="s">
        <v>221</v>
      </c>
      <c r="D101" s="6" t="s">
        <v>222</v>
      </c>
      <c r="E101" s="6" t="s">
        <v>223</v>
      </c>
      <c r="F101" s="6" t="s">
        <v>174</v>
      </c>
    </row>
    <row r="102" spans="1:6" ht="15.75" customHeight="1">
      <c r="A102" s="2"/>
      <c r="B102" s="2"/>
      <c r="C102" s="8" t="s">
        <v>224</v>
      </c>
      <c r="D102" s="6" t="s">
        <v>225</v>
      </c>
      <c r="E102" s="6" t="s">
        <v>223</v>
      </c>
      <c r="F102" s="6" t="s">
        <v>174</v>
      </c>
    </row>
    <row r="103" spans="1:6" ht="15.75" customHeight="1">
      <c r="A103" s="2"/>
      <c r="B103" s="2"/>
      <c r="C103" s="8" t="s">
        <v>226</v>
      </c>
      <c r="D103" s="6" t="s">
        <v>227</v>
      </c>
      <c r="E103" s="6" t="s">
        <v>223</v>
      </c>
      <c r="F103" s="6" t="s">
        <v>174</v>
      </c>
    </row>
    <row r="104" spans="1:6" ht="15.75" customHeight="1">
      <c r="A104" s="2"/>
      <c r="B104" s="2"/>
      <c r="C104" s="8" t="s">
        <v>228</v>
      </c>
      <c r="D104" s="6" t="s">
        <v>229</v>
      </c>
      <c r="E104" s="6" t="s">
        <v>230</v>
      </c>
      <c r="F104" s="6" t="s">
        <v>174</v>
      </c>
    </row>
    <row r="105" spans="1:6" ht="15.75" customHeight="1">
      <c r="A105" s="2"/>
      <c r="B105" s="2"/>
      <c r="C105" s="8" t="s">
        <v>231</v>
      </c>
      <c r="D105" s="6" t="s">
        <v>232</v>
      </c>
      <c r="E105" s="6" t="s">
        <v>230</v>
      </c>
      <c r="F105" s="6" t="s">
        <v>174</v>
      </c>
    </row>
    <row r="106" spans="1:6" ht="15.75" customHeight="1">
      <c r="A106" s="2"/>
      <c r="B106" s="2"/>
      <c r="C106" s="8" t="s">
        <v>233</v>
      </c>
      <c r="D106" s="6" t="s">
        <v>234</v>
      </c>
      <c r="E106" s="6" t="s">
        <v>235</v>
      </c>
      <c r="F106" s="6" t="s">
        <v>174</v>
      </c>
    </row>
    <row r="107" spans="1:6" ht="15.75" customHeight="1">
      <c r="A107" s="2"/>
      <c r="B107" s="2"/>
      <c r="C107" s="8" t="s">
        <v>236</v>
      </c>
      <c r="D107" s="6" t="s">
        <v>237</v>
      </c>
      <c r="E107" s="6" t="s">
        <v>235</v>
      </c>
      <c r="F107" s="6" t="s">
        <v>174</v>
      </c>
    </row>
    <row r="108" spans="1:6" ht="15.75" customHeight="1">
      <c r="A108" s="2"/>
      <c r="B108" s="2"/>
      <c r="C108" s="8" t="s">
        <v>238</v>
      </c>
      <c r="D108" s="6" t="s">
        <v>239</v>
      </c>
      <c r="E108" s="6" t="s">
        <v>239</v>
      </c>
      <c r="F108" s="6" t="s">
        <v>174</v>
      </c>
    </row>
    <row r="109" spans="1:6" ht="15.75" customHeight="1">
      <c r="A109" s="2"/>
      <c r="B109" s="2"/>
      <c r="C109" s="8" t="s">
        <v>240</v>
      </c>
      <c r="D109" s="6" t="s">
        <v>241</v>
      </c>
      <c r="E109" s="6" t="s">
        <v>242</v>
      </c>
      <c r="F109" s="6" t="s">
        <v>174</v>
      </c>
    </row>
    <row r="110" spans="1:6" ht="15.75" customHeight="1">
      <c r="A110" s="2"/>
      <c r="B110" s="2"/>
      <c r="C110" s="8" t="s">
        <v>243</v>
      </c>
      <c r="D110" s="6" t="s">
        <v>244</v>
      </c>
      <c r="E110" s="6" t="s">
        <v>242</v>
      </c>
      <c r="F110" s="6" t="s">
        <v>174</v>
      </c>
    </row>
    <row r="111" spans="1:6" ht="15.75" customHeight="1">
      <c r="A111" s="2"/>
      <c r="B111" s="2"/>
      <c r="C111" s="8" t="s">
        <v>245</v>
      </c>
      <c r="D111" s="6" t="s">
        <v>246</v>
      </c>
      <c r="E111" s="6" t="s">
        <v>242</v>
      </c>
      <c r="F111" s="6" t="s">
        <v>174</v>
      </c>
    </row>
    <row r="112" spans="1:6" ht="15.75" customHeight="1">
      <c r="A112" s="2"/>
      <c r="B112" s="2"/>
      <c r="C112" s="8" t="s">
        <v>247</v>
      </c>
      <c r="D112" s="6" t="s">
        <v>248</v>
      </c>
      <c r="E112" s="6" t="s">
        <v>242</v>
      </c>
      <c r="F112" s="6" t="s">
        <v>174</v>
      </c>
    </row>
    <row r="113" spans="1:6" ht="15.75" customHeight="1">
      <c r="A113" s="2"/>
      <c r="B113" s="2"/>
      <c r="C113" s="8" t="s">
        <v>249</v>
      </c>
      <c r="D113" s="6" t="s">
        <v>250</v>
      </c>
      <c r="E113" s="6" t="s">
        <v>242</v>
      </c>
      <c r="F113" s="6" t="s">
        <v>174</v>
      </c>
    </row>
    <row r="114" spans="1:6" ht="15.75" customHeight="1">
      <c r="A114" s="2"/>
      <c r="B114" s="2"/>
      <c r="C114" s="8" t="s">
        <v>251</v>
      </c>
      <c r="D114" s="6" t="s">
        <v>252</v>
      </c>
      <c r="E114" s="6" t="s">
        <v>253</v>
      </c>
      <c r="F114" s="6" t="s">
        <v>174</v>
      </c>
    </row>
    <row r="115" spans="1:6" ht="15.75" customHeight="1">
      <c r="A115" s="2"/>
      <c r="B115" s="2"/>
      <c r="C115" s="8" t="s">
        <v>254</v>
      </c>
      <c r="D115" s="6" t="s">
        <v>255</v>
      </c>
      <c r="E115" s="6" t="s">
        <v>253</v>
      </c>
      <c r="F115" s="6" t="s">
        <v>174</v>
      </c>
    </row>
    <row r="116" spans="1:6" ht="15.75" customHeight="1">
      <c r="A116" s="2"/>
      <c r="B116" s="2"/>
      <c r="C116" s="8" t="s">
        <v>256</v>
      </c>
      <c r="D116" s="6" t="s">
        <v>257</v>
      </c>
      <c r="E116" s="6" t="s">
        <v>258</v>
      </c>
      <c r="F116" s="6" t="s">
        <v>174</v>
      </c>
    </row>
    <row r="117" spans="1:6" ht="15.75" customHeight="1">
      <c r="A117" s="2"/>
      <c r="B117" s="2"/>
      <c r="C117" s="8" t="s">
        <v>259</v>
      </c>
      <c r="D117" s="6" t="s">
        <v>260</v>
      </c>
      <c r="E117" s="6" t="s">
        <v>258</v>
      </c>
      <c r="F117" s="6" t="s">
        <v>174</v>
      </c>
    </row>
    <row r="118" spans="1:6" ht="15.75" customHeight="1">
      <c r="A118" s="2"/>
      <c r="B118" s="2"/>
      <c r="C118" s="8" t="s">
        <v>261</v>
      </c>
      <c r="D118" s="6" t="s">
        <v>262</v>
      </c>
      <c r="E118" s="6" t="s">
        <v>258</v>
      </c>
      <c r="F118" s="6" t="s">
        <v>174</v>
      </c>
    </row>
    <row r="119" spans="1:6" ht="15.75" customHeight="1">
      <c r="A119" s="2"/>
      <c r="B119" s="2"/>
      <c r="C119" s="8" t="s">
        <v>263</v>
      </c>
      <c r="D119" s="6" t="s">
        <v>264</v>
      </c>
      <c r="E119" s="6" t="s">
        <v>265</v>
      </c>
      <c r="F119" s="6" t="s">
        <v>266</v>
      </c>
    </row>
    <row r="120" spans="1:6" ht="15.75" customHeight="1">
      <c r="A120" s="2"/>
      <c r="B120" s="2"/>
      <c r="C120" s="8" t="s">
        <v>267</v>
      </c>
      <c r="D120" s="6" t="s">
        <v>268</v>
      </c>
      <c r="E120" s="6" t="s">
        <v>265</v>
      </c>
      <c r="F120" s="6" t="s">
        <v>266</v>
      </c>
    </row>
    <row r="121" spans="1:6" ht="15.75" customHeight="1">
      <c r="A121" s="2"/>
      <c r="B121" s="2"/>
      <c r="C121" s="8" t="s">
        <v>269</v>
      </c>
      <c r="D121" s="6" t="s">
        <v>270</v>
      </c>
      <c r="E121" s="6" t="s">
        <v>265</v>
      </c>
      <c r="F121" s="6" t="s">
        <v>266</v>
      </c>
    </row>
    <row r="122" spans="1:6" ht="15.75" customHeight="1">
      <c r="A122" s="2"/>
      <c r="B122" s="2"/>
      <c r="C122" s="8" t="s">
        <v>271</v>
      </c>
      <c r="D122" s="6" t="s">
        <v>272</v>
      </c>
      <c r="E122" s="6" t="s">
        <v>273</v>
      </c>
      <c r="F122" s="6" t="s">
        <v>266</v>
      </c>
    </row>
    <row r="123" spans="1:6" ht="15.75" customHeight="1">
      <c r="A123" s="2"/>
      <c r="B123" s="2"/>
      <c r="C123" s="8" t="s">
        <v>274</v>
      </c>
      <c r="D123" s="6" t="s">
        <v>275</v>
      </c>
      <c r="E123" s="6" t="s">
        <v>273</v>
      </c>
      <c r="F123" s="6" t="s">
        <v>266</v>
      </c>
    </row>
    <row r="124" spans="1:6" ht="15.75" customHeight="1">
      <c r="A124" s="2"/>
      <c r="B124" s="2"/>
      <c r="C124" s="8" t="s">
        <v>276</v>
      </c>
      <c r="D124" s="6" t="s">
        <v>277</v>
      </c>
      <c r="E124" s="6" t="s">
        <v>273</v>
      </c>
      <c r="F124" s="6" t="s">
        <v>266</v>
      </c>
    </row>
    <row r="125" spans="1:6" ht="15.75" customHeight="1">
      <c r="A125" s="2"/>
      <c r="B125" s="2"/>
      <c r="C125" s="8" t="s">
        <v>278</v>
      </c>
      <c r="D125" s="6" t="s">
        <v>279</v>
      </c>
      <c r="E125" s="6" t="s">
        <v>273</v>
      </c>
      <c r="F125" s="6" t="s">
        <v>266</v>
      </c>
    </row>
    <row r="126" spans="1:6" ht="15.75" customHeight="1">
      <c r="A126" s="2"/>
      <c r="B126" s="2"/>
      <c r="C126" s="8" t="s">
        <v>280</v>
      </c>
      <c r="D126" s="6" t="s">
        <v>281</v>
      </c>
      <c r="E126" s="6" t="s">
        <v>273</v>
      </c>
      <c r="F126" s="6" t="s">
        <v>266</v>
      </c>
    </row>
    <row r="127" spans="1:6" ht="15.75" customHeight="1">
      <c r="A127" s="2"/>
      <c r="B127" s="2"/>
      <c r="C127" s="8" t="s">
        <v>282</v>
      </c>
      <c r="D127" s="6" t="s">
        <v>283</v>
      </c>
      <c r="E127" s="6" t="s">
        <v>273</v>
      </c>
      <c r="F127" s="6" t="s">
        <v>266</v>
      </c>
    </row>
    <row r="128" spans="1:6" ht="15.75" customHeight="1">
      <c r="A128" s="2"/>
      <c r="B128" s="2"/>
      <c r="C128" s="8" t="s">
        <v>284</v>
      </c>
      <c r="D128" s="6" t="s">
        <v>285</v>
      </c>
      <c r="E128" s="6" t="s">
        <v>286</v>
      </c>
      <c r="F128" s="6" t="s">
        <v>266</v>
      </c>
    </row>
    <row r="129" spans="1:6" ht="15.75" customHeight="1">
      <c r="A129" s="2"/>
      <c r="B129" s="2"/>
      <c r="C129" s="8" t="s">
        <v>287</v>
      </c>
      <c r="D129" s="6" t="s">
        <v>288</v>
      </c>
      <c r="E129" s="6" t="s">
        <v>286</v>
      </c>
      <c r="F129" s="6" t="s">
        <v>266</v>
      </c>
    </row>
    <row r="130" spans="1:6" ht="15.75" customHeight="1">
      <c r="A130" s="2"/>
      <c r="B130" s="2"/>
      <c r="C130" s="8" t="s">
        <v>289</v>
      </c>
      <c r="D130" s="6" t="s">
        <v>290</v>
      </c>
      <c r="E130" s="6" t="s">
        <v>286</v>
      </c>
      <c r="F130" s="6" t="s">
        <v>266</v>
      </c>
    </row>
    <row r="131" spans="1:6" ht="15.75" customHeight="1">
      <c r="A131" s="2"/>
      <c r="B131" s="2"/>
      <c r="C131" s="8" t="s">
        <v>291</v>
      </c>
      <c r="D131" s="6" t="s">
        <v>292</v>
      </c>
      <c r="E131" s="6" t="s">
        <v>286</v>
      </c>
      <c r="F131" s="6" t="s">
        <v>266</v>
      </c>
    </row>
    <row r="132" spans="1:6" ht="15.75" customHeight="1">
      <c r="A132" s="2"/>
      <c r="B132" s="2"/>
      <c r="C132" s="8" t="s">
        <v>293</v>
      </c>
      <c r="D132" s="6" t="s">
        <v>294</v>
      </c>
      <c r="E132" s="6" t="s">
        <v>286</v>
      </c>
      <c r="F132" s="6" t="s">
        <v>266</v>
      </c>
    </row>
    <row r="133" spans="1:6" ht="15.75" customHeight="1">
      <c r="A133" s="2"/>
      <c r="B133" s="2"/>
      <c r="C133" s="8" t="s">
        <v>295</v>
      </c>
      <c r="D133" s="6" t="s">
        <v>296</v>
      </c>
      <c r="E133" s="6" t="s">
        <v>297</v>
      </c>
      <c r="F133" s="6" t="s">
        <v>266</v>
      </c>
    </row>
    <row r="134" spans="1:6" ht="15.75" customHeight="1">
      <c r="A134" s="2"/>
      <c r="B134" s="2"/>
      <c r="C134" s="8" t="s">
        <v>298</v>
      </c>
      <c r="D134" s="6" t="s">
        <v>299</v>
      </c>
      <c r="E134" s="6" t="s">
        <v>297</v>
      </c>
      <c r="F134" s="6" t="s">
        <v>266</v>
      </c>
    </row>
    <row r="135" spans="1:6" ht="15.75" customHeight="1">
      <c r="A135" s="2"/>
      <c r="B135" s="2"/>
      <c r="C135" s="8" t="s">
        <v>300</v>
      </c>
      <c r="D135" s="6" t="s">
        <v>301</v>
      </c>
      <c r="E135" s="6" t="s">
        <v>297</v>
      </c>
      <c r="F135" s="6" t="s">
        <v>266</v>
      </c>
    </row>
    <row r="136" spans="1:6" ht="15.75" customHeight="1">
      <c r="A136" s="2"/>
      <c r="B136" s="2"/>
      <c r="C136" s="8" t="s">
        <v>302</v>
      </c>
      <c r="D136" s="6" t="s">
        <v>303</v>
      </c>
      <c r="E136" s="6" t="s">
        <v>304</v>
      </c>
      <c r="F136" s="6" t="s">
        <v>266</v>
      </c>
    </row>
    <row r="137" spans="1:6" ht="15.75" customHeight="1">
      <c r="A137" s="2"/>
      <c r="B137" s="2"/>
      <c r="C137" s="8" t="s">
        <v>305</v>
      </c>
      <c r="D137" s="6" t="s">
        <v>306</v>
      </c>
      <c r="E137" s="6" t="s">
        <v>304</v>
      </c>
      <c r="F137" s="6" t="s">
        <v>266</v>
      </c>
    </row>
    <row r="138" spans="1:6" ht="15.75" customHeight="1">
      <c r="A138" s="2"/>
      <c r="B138" s="2"/>
      <c r="C138" s="8" t="s">
        <v>307</v>
      </c>
      <c r="D138" s="6" t="s">
        <v>308</v>
      </c>
      <c r="E138" s="6" t="s">
        <v>309</v>
      </c>
      <c r="F138" s="6" t="s">
        <v>266</v>
      </c>
    </row>
    <row r="139" spans="1:6" ht="15.75" customHeight="1">
      <c r="A139" s="2"/>
      <c r="B139" s="2"/>
      <c r="C139" s="8" t="s">
        <v>310</v>
      </c>
      <c r="D139" s="6" t="s">
        <v>311</v>
      </c>
      <c r="E139" s="6" t="s">
        <v>309</v>
      </c>
      <c r="F139" s="6" t="s">
        <v>266</v>
      </c>
    </row>
    <row r="140" spans="1:6" ht="15.75" customHeight="1">
      <c r="A140" s="2"/>
      <c r="B140" s="2"/>
      <c r="C140" s="8" t="s">
        <v>312</v>
      </c>
      <c r="D140" s="6" t="s">
        <v>313</v>
      </c>
      <c r="E140" s="6" t="s">
        <v>309</v>
      </c>
      <c r="F140" s="6" t="s">
        <v>266</v>
      </c>
    </row>
    <row r="141" spans="1:6" ht="15.75" customHeight="1">
      <c r="A141" s="2"/>
      <c r="B141" s="2"/>
      <c r="C141" s="8" t="s">
        <v>314</v>
      </c>
      <c r="D141" s="6" t="s">
        <v>315</v>
      </c>
      <c r="E141" s="6" t="s">
        <v>309</v>
      </c>
      <c r="F141" s="6" t="s">
        <v>266</v>
      </c>
    </row>
    <row r="142" spans="1:6" ht="15.75" customHeight="1">
      <c r="A142" s="2"/>
      <c r="B142" s="2"/>
      <c r="C142" s="8" t="s">
        <v>316</v>
      </c>
      <c r="D142" s="6" t="s">
        <v>317</v>
      </c>
      <c r="E142" s="6" t="s">
        <v>318</v>
      </c>
      <c r="F142" s="6" t="s">
        <v>266</v>
      </c>
    </row>
    <row r="143" spans="1:6" ht="15.75" customHeight="1">
      <c r="A143" s="2"/>
      <c r="B143" s="2"/>
      <c r="C143" s="8" t="s">
        <v>319</v>
      </c>
      <c r="D143" s="6" t="s">
        <v>320</v>
      </c>
      <c r="E143" s="6" t="s">
        <v>318</v>
      </c>
      <c r="F143" s="6" t="s">
        <v>266</v>
      </c>
    </row>
    <row r="144" spans="1:6" ht="15.75" customHeight="1">
      <c r="A144" s="2"/>
      <c r="B144" s="2"/>
      <c r="C144" s="8" t="s">
        <v>321</v>
      </c>
      <c r="D144" s="6" t="s">
        <v>322</v>
      </c>
      <c r="E144" s="6" t="s">
        <v>318</v>
      </c>
      <c r="F144" s="6" t="s">
        <v>266</v>
      </c>
    </row>
    <row r="145" spans="1:6" ht="15.75" customHeight="1">
      <c r="A145" s="2"/>
      <c r="B145" s="2"/>
      <c r="C145" s="8" t="s">
        <v>323</v>
      </c>
      <c r="D145" s="6" t="s">
        <v>324</v>
      </c>
      <c r="E145" s="6" t="s">
        <v>325</v>
      </c>
      <c r="F145" s="6" t="s">
        <v>266</v>
      </c>
    </row>
    <row r="146" spans="1:6" ht="15.75" customHeight="1">
      <c r="A146" s="2"/>
      <c r="B146" s="2"/>
      <c r="C146" s="8" t="s">
        <v>326</v>
      </c>
      <c r="D146" s="6" t="s">
        <v>327</v>
      </c>
      <c r="E146" s="6" t="s">
        <v>325</v>
      </c>
      <c r="F146" s="6" t="s">
        <v>266</v>
      </c>
    </row>
    <row r="147" spans="1:6" ht="15.75" customHeight="1">
      <c r="A147" s="2"/>
      <c r="B147" s="2"/>
      <c r="C147" s="8" t="s">
        <v>328</v>
      </c>
      <c r="D147" s="6" t="s">
        <v>329</v>
      </c>
      <c r="E147" s="6" t="s">
        <v>330</v>
      </c>
      <c r="F147" s="6" t="s">
        <v>266</v>
      </c>
    </row>
    <row r="148" spans="1:6" ht="15.75" customHeight="1">
      <c r="A148" s="2"/>
      <c r="B148" s="2"/>
      <c r="C148" s="8" t="s">
        <v>331</v>
      </c>
      <c r="D148" s="6" t="s">
        <v>332</v>
      </c>
      <c r="E148" s="6" t="s">
        <v>330</v>
      </c>
      <c r="F148" s="6" t="s">
        <v>266</v>
      </c>
    </row>
    <row r="149" spans="1:6" ht="15.75" customHeight="1">
      <c r="A149" s="2"/>
      <c r="B149" s="2"/>
      <c r="C149" s="8" t="s">
        <v>333</v>
      </c>
      <c r="D149" s="6" t="s">
        <v>334</v>
      </c>
      <c r="E149" s="6" t="s">
        <v>330</v>
      </c>
      <c r="F149" s="6" t="s">
        <v>266</v>
      </c>
    </row>
    <row r="150" spans="1:6" ht="15.75" customHeight="1">
      <c r="A150" s="2"/>
      <c r="B150" s="2"/>
      <c r="C150" s="8" t="s">
        <v>335</v>
      </c>
      <c r="D150" s="6" t="s">
        <v>336</v>
      </c>
      <c r="E150" s="6" t="s">
        <v>336</v>
      </c>
      <c r="F150" s="6" t="s">
        <v>266</v>
      </c>
    </row>
    <row r="151" spans="1:6" ht="15.75" customHeight="1">
      <c r="A151" s="2"/>
      <c r="B151" s="2"/>
      <c r="C151" s="8" t="s">
        <v>337</v>
      </c>
      <c r="D151" s="6" t="s">
        <v>338</v>
      </c>
      <c r="E151" s="6" t="s">
        <v>339</v>
      </c>
      <c r="F151" s="6" t="s">
        <v>266</v>
      </c>
    </row>
    <row r="152" spans="1:6" ht="15.75" customHeight="1">
      <c r="A152" s="2"/>
      <c r="B152" s="2"/>
      <c r="C152" s="8" t="s">
        <v>340</v>
      </c>
      <c r="D152" s="6" t="s">
        <v>341</v>
      </c>
      <c r="E152" s="6" t="s">
        <v>339</v>
      </c>
      <c r="F152" s="6" t="s">
        <v>266</v>
      </c>
    </row>
    <row r="153" spans="1:6" ht="15.75" customHeight="1">
      <c r="A153" s="2"/>
      <c r="B153" s="2"/>
      <c r="C153" s="8" t="s">
        <v>342</v>
      </c>
      <c r="D153" s="6" t="s">
        <v>343</v>
      </c>
      <c r="E153" s="6" t="s">
        <v>339</v>
      </c>
      <c r="F153" s="6" t="s">
        <v>266</v>
      </c>
    </row>
    <row r="154" spans="1:6" ht="15.75" customHeight="1">
      <c r="A154" s="2"/>
      <c r="B154" s="2"/>
      <c r="C154" s="8" t="s">
        <v>344</v>
      </c>
      <c r="D154" s="6" t="s">
        <v>345</v>
      </c>
      <c r="E154" s="6" t="s">
        <v>339</v>
      </c>
      <c r="F154" s="6" t="s">
        <v>266</v>
      </c>
    </row>
    <row r="155" spans="1:6" ht="15.75" customHeight="1">
      <c r="A155" s="2"/>
      <c r="B155" s="2"/>
      <c r="C155" s="8" t="s">
        <v>346</v>
      </c>
      <c r="D155" s="6" t="s">
        <v>347</v>
      </c>
      <c r="E155" s="6" t="s">
        <v>339</v>
      </c>
      <c r="F155" s="6" t="s">
        <v>266</v>
      </c>
    </row>
    <row r="156" spans="1:6" ht="15.75" customHeight="1">
      <c r="A156" s="2"/>
      <c r="B156" s="2"/>
      <c r="C156" s="8" t="s">
        <v>348</v>
      </c>
      <c r="D156" s="6" t="s">
        <v>349</v>
      </c>
      <c r="E156" s="6" t="s">
        <v>350</v>
      </c>
      <c r="F156" s="6" t="s">
        <v>266</v>
      </c>
    </row>
    <row r="157" spans="1:6" ht="15.75" customHeight="1">
      <c r="A157" s="2"/>
      <c r="B157" s="2"/>
      <c r="C157" s="8" t="s">
        <v>351</v>
      </c>
      <c r="D157" s="6" t="s">
        <v>352</v>
      </c>
      <c r="E157" s="6" t="s">
        <v>350</v>
      </c>
      <c r="F157" s="6" t="s">
        <v>266</v>
      </c>
    </row>
    <row r="158" spans="1:6" ht="15.75" customHeight="1">
      <c r="A158" s="2"/>
      <c r="B158" s="2"/>
      <c r="C158" s="8" t="s">
        <v>353</v>
      </c>
      <c r="D158" s="6" t="s">
        <v>354</v>
      </c>
      <c r="E158" s="6" t="s">
        <v>350</v>
      </c>
      <c r="F158" s="6" t="s">
        <v>266</v>
      </c>
    </row>
    <row r="159" spans="1:6" ht="15.75" customHeight="1">
      <c r="A159" s="2"/>
      <c r="B159" s="2"/>
      <c r="C159" s="8" t="s">
        <v>355</v>
      </c>
      <c r="D159" s="6" t="s">
        <v>356</v>
      </c>
      <c r="E159" s="6" t="s">
        <v>350</v>
      </c>
      <c r="F159" s="6" t="s">
        <v>266</v>
      </c>
    </row>
    <row r="160" spans="1:6" ht="15.75" customHeight="1">
      <c r="A160" s="2"/>
      <c r="B160" s="2"/>
      <c r="C160" s="8" t="s">
        <v>357</v>
      </c>
      <c r="D160" s="6" t="s">
        <v>358</v>
      </c>
      <c r="E160" s="6" t="s">
        <v>359</v>
      </c>
      <c r="F160" s="6" t="s">
        <v>266</v>
      </c>
    </row>
    <row r="161" spans="1:6" ht="15.75" customHeight="1">
      <c r="A161" s="2"/>
      <c r="B161" s="2"/>
      <c r="C161" s="8" t="s">
        <v>360</v>
      </c>
      <c r="D161" s="6" t="s">
        <v>361</v>
      </c>
      <c r="E161" s="6" t="s">
        <v>359</v>
      </c>
      <c r="F161" s="6" t="s">
        <v>266</v>
      </c>
    </row>
    <row r="162" spans="1:6" ht="15.75" customHeight="1">
      <c r="A162" s="2"/>
      <c r="B162" s="2"/>
      <c r="C162" s="8" t="s">
        <v>362</v>
      </c>
      <c r="D162" s="6" t="s">
        <v>363</v>
      </c>
      <c r="E162" s="6" t="s">
        <v>359</v>
      </c>
      <c r="F162" s="6" t="s">
        <v>266</v>
      </c>
    </row>
    <row r="163" spans="1:6" ht="15.75" customHeight="1">
      <c r="A163" s="2"/>
      <c r="B163" s="2"/>
      <c r="C163" s="8" t="s">
        <v>364</v>
      </c>
      <c r="D163" s="6" t="s">
        <v>365</v>
      </c>
      <c r="E163" s="6" t="s">
        <v>366</v>
      </c>
      <c r="F163" s="6" t="s">
        <v>266</v>
      </c>
    </row>
    <row r="164" spans="1:6" ht="15.75" customHeight="1">
      <c r="A164" s="2"/>
      <c r="B164" s="2"/>
      <c r="C164" s="8" t="s">
        <v>367</v>
      </c>
      <c r="D164" s="6" t="s">
        <v>368</v>
      </c>
      <c r="E164" s="6" t="s">
        <v>366</v>
      </c>
      <c r="F164" s="6" t="s">
        <v>266</v>
      </c>
    </row>
    <row r="165" spans="1:6" ht="15.75" customHeight="1">
      <c r="A165" s="2"/>
      <c r="B165" s="2"/>
      <c r="C165" s="8" t="s">
        <v>369</v>
      </c>
      <c r="D165" s="6" t="s">
        <v>370</v>
      </c>
      <c r="E165" s="6" t="s">
        <v>366</v>
      </c>
      <c r="F165" s="6" t="s">
        <v>266</v>
      </c>
    </row>
    <row r="166" spans="1:6" ht="15.75" customHeight="1">
      <c r="A166" s="2"/>
      <c r="B166" s="2"/>
      <c r="C166" s="8" t="s">
        <v>371</v>
      </c>
      <c r="D166" s="6" t="s">
        <v>372</v>
      </c>
      <c r="E166" s="6" t="s">
        <v>366</v>
      </c>
      <c r="F166" s="6" t="s">
        <v>266</v>
      </c>
    </row>
    <row r="167" spans="1:6" ht="15.75" customHeight="1">
      <c r="A167" s="2"/>
      <c r="B167" s="2"/>
      <c r="C167" s="8" t="s">
        <v>373</v>
      </c>
      <c r="D167" s="6" t="s">
        <v>374</v>
      </c>
      <c r="E167" s="6" t="s">
        <v>375</v>
      </c>
      <c r="F167" s="6" t="s">
        <v>266</v>
      </c>
    </row>
    <row r="168" spans="1:6" ht="15.75" customHeight="1">
      <c r="A168" s="2"/>
      <c r="B168" s="2"/>
      <c r="C168" s="8" t="s">
        <v>376</v>
      </c>
      <c r="D168" s="6" t="s">
        <v>377</v>
      </c>
      <c r="E168" s="6" t="s">
        <v>375</v>
      </c>
      <c r="F168" s="6" t="s">
        <v>266</v>
      </c>
    </row>
    <row r="169" spans="1:6" ht="15.75" customHeight="1">
      <c r="A169" s="2"/>
      <c r="B169" s="2"/>
      <c r="C169" s="8" t="s">
        <v>378</v>
      </c>
      <c r="D169" s="6" t="s">
        <v>379</v>
      </c>
      <c r="E169" s="6" t="s">
        <v>375</v>
      </c>
      <c r="F169" s="6" t="s">
        <v>266</v>
      </c>
    </row>
    <row r="170" spans="1:6" ht="15.75" customHeight="1">
      <c r="A170" s="2"/>
      <c r="B170" s="2"/>
      <c r="C170" s="8" t="s">
        <v>380</v>
      </c>
      <c r="D170" s="6" t="s">
        <v>381</v>
      </c>
      <c r="E170" s="6" t="s">
        <v>382</v>
      </c>
      <c r="F170" s="6" t="s">
        <v>266</v>
      </c>
    </row>
    <row r="171" spans="1:6" ht="15.75" customHeight="1">
      <c r="A171" s="2"/>
      <c r="B171" s="2"/>
      <c r="C171" s="8" t="s">
        <v>383</v>
      </c>
      <c r="D171" s="6" t="s">
        <v>384</v>
      </c>
      <c r="E171" s="6" t="s">
        <v>382</v>
      </c>
      <c r="F171" s="6" t="s">
        <v>266</v>
      </c>
    </row>
    <row r="172" spans="1:6" ht="15.75" customHeight="1">
      <c r="A172" s="2"/>
      <c r="B172" s="2"/>
      <c r="C172" s="8" t="s">
        <v>385</v>
      </c>
      <c r="D172" s="6" t="s">
        <v>386</v>
      </c>
      <c r="E172" s="6" t="s">
        <v>382</v>
      </c>
      <c r="F172" s="6" t="s">
        <v>266</v>
      </c>
    </row>
    <row r="173" spans="1:6" ht="15.75" customHeight="1">
      <c r="A173" s="2"/>
      <c r="B173" s="2"/>
      <c r="C173" s="8" t="s">
        <v>387</v>
      </c>
      <c r="D173" s="6" t="s">
        <v>388</v>
      </c>
      <c r="E173" s="6" t="s">
        <v>382</v>
      </c>
      <c r="F173" s="6" t="s">
        <v>266</v>
      </c>
    </row>
    <row r="174" spans="1:6" ht="15.75" customHeight="1">
      <c r="A174" s="2"/>
      <c r="B174" s="2"/>
      <c r="C174" s="8" t="s">
        <v>389</v>
      </c>
      <c r="D174" s="6" t="s">
        <v>390</v>
      </c>
      <c r="E174" s="6" t="s">
        <v>382</v>
      </c>
      <c r="F174" s="6" t="s">
        <v>266</v>
      </c>
    </row>
    <row r="175" spans="1:6" ht="15.75" customHeight="1">
      <c r="A175" s="2"/>
      <c r="B175" s="2"/>
      <c r="C175" s="8" t="s">
        <v>391</v>
      </c>
      <c r="D175" s="6" t="s">
        <v>392</v>
      </c>
      <c r="E175" s="6" t="s">
        <v>392</v>
      </c>
      <c r="F175" s="6" t="s">
        <v>266</v>
      </c>
    </row>
    <row r="176" spans="1:6" ht="15.75" customHeight="1">
      <c r="A176" s="2"/>
      <c r="B176" s="2"/>
      <c r="C176" s="8" t="s">
        <v>393</v>
      </c>
      <c r="D176" s="6" t="s">
        <v>394</v>
      </c>
      <c r="E176" s="6" t="s">
        <v>395</v>
      </c>
      <c r="F176" s="6" t="s">
        <v>396</v>
      </c>
    </row>
    <row r="177" spans="1:6" ht="15.75" customHeight="1">
      <c r="A177" s="2"/>
      <c r="B177" s="2"/>
      <c r="C177" s="8" t="s">
        <v>397</v>
      </c>
      <c r="D177" s="6" t="s">
        <v>398</v>
      </c>
      <c r="E177" s="6" t="s">
        <v>395</v>
      </c>
      <c r="F177" s="6" t="s">
        <v>396</v>
      </c>
    </row>
    <row r="178" spans="1:6" ht="15.75" customHeight="1">
      <c r="A178" s="2"/>
      <c r="B178" s="2"/>
      <c r="C178" s="8" t="s">
        <v>399</v>
      </c>
      <c r="D178" s="6" t="s">
        <v>400</v>
      </c>
      <c r="E178" s="6" t="s">
        <v>395</v>
      </c>
      <c r="F178" s="6" t="s">
        <v>396</v>
      </c>
    </row>
    <row r="179" spans="1:6" ht="15.75" customHeight="1">
      <c r="A179" s="2"/>
      <c r="B179" s="2"/>
      <c r="C179" s="8" t="s">
        <v>401</v>
      </c>
      <c r="D179" s="6" t="s">
        <v>402</v>
      </c>
      <c r="E179" s="6" t="s">
        <v>403</v>
      </c>
      <c r="F179" s="6" t="s">
        <v>396</v>
      </c>
    </row>
    <row r="180" spans="1:6" ht="15.75" customHeight="1">
      <c r="A180" s="2"/>
      <c r="B180" s="2"/>
      <c r="C180" s="8" t="s">
        <v>404</v>
      </c>
      <c r="D180" s="6" t="s">
        <v>405</v>
      </c>
      <c r="E180" s="6" t="s">
        <v>403</v>
      </c>
      <c r="F180" s="6" t="s">
        <v>396</v>
      </c>
    </row>
    <row r="181" spans="1:6" ht="15.75" customHeight="1">
      <c r="A181" s="2"/>
      <c r="B181" s="2"/>
      <c r="C181" s="8" t="s">
        <v>406</v>
      </c>
      <c r="D181" s="6" t="s">
        <v>407</v>
      </c>
      <c r="E181" s="6" t="s">
        <v>403</v>
      </c>
      <c r="F181" s="6" t="s">
        <v>396</v>
      </c>
    </row>
    <row r="182" spans="1:6" ht="15.75" customHeight="1">
      <c r="A182" s="2"/>
      <c r="B182" s="2"/>
      <c r="C182" s="8" t="s">
        <v>408</v>
      </c>
      <c r="D182" s="6" t="s">
        <v>409</v>
      </c>
      <c r="E182" s="6" t="s">
        <v>403</v>
      </c>
      <c r="F182" s="6" t="s">
        <v>396</v>
      </c>
    </row>
    <row r="183" spans="1:6" ht="15.75" customHeight="1">
      <c r="A183" s="2"/>
      <c r="B183" s="2"/>
      <c r="C183" s="8" t="s">
        <v>410</v>
      </c>
      <c r="D183" s="6" t="s">
        <v>411</v>
      </c>
      <c r="E183" s="6" t="s">
        <v>403</v>
      </c>
      <c r="F183" s="6" t="s">
        <v>396</v>
      </c>
    </row>
    <row r="184" spans="1:6" ht="15.75" customHeight="1">
      <c r="A184" s="2"/>
      <c r="B184" s="2"/>
      <c r="C184" s="8" t="s">
        <v>412</v>
      </c>
      <c r="D184" s="6" t="s">
        <v>413</v>
      </c>
      <c r="E184" s="6" t="s">
        <v>403</v>
      </c>
      <c r="F184" s="6" t="s">
        <v>396</v>
      </c>
    </row>
    <row r="185" spans="1:6" ht="15.75" customHeight="1">
      <c r="A185" s="2"/>
      <c r="B185" s="2"/>
      <c r="C185" s="8" t="s">
        <v>414</v>
      </c>
      <c r="D185" s="6" t="s">
        <v>415</v>
      </c>
      <c r="E185" s="6" t="s">
        <v>416</v>
      </c>
      <c r="F185" s="6" t="s">
        <v>396</v>
      </c>
    </row>
    <row r="186" spans="1:6" ht="15.75" customHeight="1">
      <c r="A186" s="2"/>
      <c r="B186" s="2"/>
      <c r="C186" s="8" t="s">
        <v>417</v>
      </c>
      <c r="D186" s="6" t="s">
        <v>418</v>
      </c>
      <c r="E186" s="6" t="s">
        <v>416</v>
      </c>
      <c r="F186" s="6" t="s">
        <v>396</v>
      </c>
    </row>
    <row r="187" spans="1:6" ht="15.75" customHeight="1">
      <c r="A187" s="2"/>
      <c r="B187" s="2"/>
      <c r="C187" s="8" t="s">
        <v>419</v>
      </c>
      <c r="D187" s="6" t="s">
        <v>420</v>
      </c>
      <c r="E187" s="6" t="s">
        <v>416</v>
      </c>
      <c r="F187" s="6" t="s">
        <v>396</v>
      </c>
    </row>
    <row r="188" spans="1:6" ht="15.75" customHeight="1">
      <c r="A188" s="2"/>
      <c r="B188" s="2"/>
      <c r="C188" s="8" t="s">
        <v>421</v>
      </c>
      <c r="D188" s="6" t="s">
        <v>422</v>
      </c>
      <c r="E188" s="6" t="s">
        <v>416</v>
      </c>
      <c r="F188" s="6" t="s">
        <v>396</v>
      </c>
    </row>
    <row r="189" spans="1:6" ht="15.75" customHeight="1">
      <c r="A189" s="2"/>
      <c r="B189" s="2"/>
      <c r="C189" s="8" t="s">
        <v>423</v>
      </c>
      <c r="D189" s="6" t="s">
        <v>424</v>
      </c>
      <c r="E189" s="6" t="s">
        <v>416</v>
      </c>
      <c r="F189" s="6" t="s">
        <v>396</v>
      </c>
    </row>
    <row r="190" spans="1:6" ht="15.75" customHeight="1">
      <c r="A190" s="2"/>
      <c r="B190" s="2"/>
      <c r="C190" s="8" t="s">
        <v>425</v>
      </c>
      <c r="D190" s="6" t="s">
        <v>426</v>
      </c>
      <c r="E190" s="6" t="s">
        <v>416</v>
      </c>
      <c r="F190" s="6" t="s">
        <v>396</v>
      </c>
    </row>
    <row r="191" spans="1:6" ht="15.75" customHeight="1">
      <c r="A191" s="2"/>
      <c r="B191" s="2"/>
      <c r="C191" s="8" t="s">
        <v>427</v>
      </c>
      <c r="D191" s="6" t="s">
        <v>428</v>
      </c>
      <c r="E191" s="6" t="s">
        <v>429</v>
      </c>
      <c r="F191" s="6" t="s">
        <v>396</v>
      </c>
    </row>
    <row r="192" spans="1:6" ht="15.75" customHeight="1">
      <c r="A192" s="2"/>
      <c r="B192" s="2"/>
      <c r="C192" s="8" t="s">
        <v>430</v>
      </c>
      <c r="D192" s="6" t="s">
        <v>431</v>
      </c>
      <c r="E192" s="6" t="s">
        <v>429</v>
      </c>
      <c r="F192" s="6" t="s">
        <v>396</v>
      </c>
    </row>
    <row r="193" spans="1:6" ht="15.75" customHeight="1">
      <c r="A193" s="2"/>
      <c r="B193" s="2"/>
      <c r="C193" s="8" t="s">
        <v>432</v>
      </c>
      <c r="D193" s="6" t="s">
        <v>433</v>
      </c>
      <c r="E193" s="6" t="s">
        <v>429</v>
      </c>
      <c r="F193" s="6" t="s">
        <v>396</v>
      </c>
    </row>
    <row r="194" spans="1:6" ht="15.75" customHeight="1">
      <c r="A194" s="2"/>
      <c r="B194" s="2"/>
      <c r="C194" s="8" t="s">
        <v>434</v>
      </c>
      <c r="D194" s="6" t="s">
        <v>435</v>
      </c>
      <c r="E194" s="6" t="s">
        <v>429</v>
      </c>
      <c r="F194" s="6" t="s">
        <v>396</v>
      </c>
    </row>
    <row r="195" spans="1:6" ht="15.75" customHeight="1">
      <c r="A195" s="2"/>
      <c r="B195" s="2"/>
      <c r="C195" s="8" t="s">
        <v>436</v>
      </c>
      <c r="D195" s="6" t="s">
        <v>437</v>
      </c>
      <c r="E195" s="6" t="s">
        <v>429</v>
      </c>
      <c r="F195" s="6" t="s">
        <v>396</v>
      </c>
    </row>
    <row r="196" spans="1:6" ht="15.75" customHeight="1">
      <c r="A196" s="2"/>
      <c r="B196" s="2"/>
      <c r="C196" s="8" t="s">
        <v>438</v>
      </c>
      <c r="D196" s="6" t="s">
        <v>439</v>
      </c>
      <c r="E196" s="6" t="s">
        <v>429</v>
      </c>
      <c r="F196" s="6" t="s">
        <v>396</v>
      </c>
    </row>
    <row r="197" spans="1:6" ht="15.75" customHeight="1">
      <c r="A197" s="2"/>
      <c r="B197" s="2"/>
      <c r="C197" s="8" t="s">
        <v>440</v>
      </c>
      <c r="D197" s="6" t="s">
        <v>441</v>
      </c>
      <c r="E197" s="6" t="s">
        <v>442</v>
      </c>
      <c r="F197" s="6" t="s">
        <v>396</v>
      </c>
    </row>
    <row r="198" spans="1:6" ht="15.75" customHeight="1">
      <c r="A198" s="2"/>
      <c r="B198" s="2"/>
      <c r="C198" s="8" t="s">
        <v>443</v>
      </c>
      <c r="D198" s="6" t="s">
        <v>444</v>
      </c>
      <c r="E198" s="6" t="s">
        <v>442</v>
      </c>
      <c r="F198" s="6" t="s">
        <v>396</v>
      </c>
    </row>
    <row r="199" spans="1:6" ht="15.75" customHeight="1">
      <c r="A199" s="2"/>
      <c r="B199" s="2"/>
      <c r="C199" s="8" t="s">
        <v>445</v>
      </c>
      <c r="D199" s="6" t="s">
        <v>446</v>
      </c>
      <c r="E199" s="6" t="s">
        <v>442</v>
      </c>
      <c r="F199" s="6" t="s">
        <v>396</v>
      </c>
    </row>
    <row r="200" spans="1:6" ht="15.75" customHeight="1">
      <c r="A200" s="2"/>
      <c r="B200" s="2"/>
      <c r="C200" s="8" t="s">
        <v>447</v>
      </c>
      <c r="D200" s="6" t="s">
        <v>448</v>
      </c>
      <c r="E200" s="6" t="s">
        <v>442</v>
      </c>
      <c r="F200" s="6" t="s">
        <v>396</v>
      </c>
    </row>
    <row r="201" spans="1:6" ht="15.75" customHeight="1">
      <c r="A201" s="2"/>
      <c r="B201" s="2"/>
      <c r="C201" s="8" t="s">
        <v>449</v>
      </c>
      <c r="D201" s="6" t="s">
        <v>450</v>
      </c>
      <c r="E201" s="6" t="s">
        <v>451</v>
      </c>
      <c r="F201" s="6" t="s">
        <v>396</v>
      </c>
    </row>
    <row r="202" spans="1:6" ht="15.75" customHeight="1">
      <c r="A202" s="2"/>
      <c r="B202" s="2"/>
      <c r="C202" s="8" t="s">
        <v>452</v>
      </c>
      <c r="D202" s="6" t="s">
        <v>453</v>
      </c>
      <c r="E202" s="6" t="s">
        <v>451</v>
      </c>
      <c r="F202" s="6" t="s">
        <v>396</v>
      </c>
    </row>
    <row r="203" spans="1:6" ht="15.75" customHeight="1">
      <c r="A203" s="2"/>
      <c r="B203" s="2"/>
      <c r="C203" s="8" t="s">
        <v>454</v>
      </c>
      <c r="D203" s="6" t="s">
        <v>455</v>
      </c>
      <c r="E203" s="6" t="s">
        <v>451</v>
      </c>
      <c r="F203" s="6" t="s">
        <v>396</v>
      </c>
    </row>
    <row r="204" spans="1:6" ht="15.75" customHeight="1">
      <c r="A204" s="2"/>
      <c r="B204" s="2"/>
      <c r="C204" s="8" t="s">
        <v>456</v>
      </c>
      <c r="D204" s="6" t="s">
        <v>457</v>
      </c>
      <c r="E204" s="6" t="s">
        <v>451</v>
      </c>
      <c r="F204" s="6" t="s">
        <v>396</v>
      </c>
    </row>
    <row r="205" spans="1:6" ht="15.75" customHeight="1">
      <c r="A205" s="2"/>
      <c r="B205" s="2"/>
      <c r="C205" s="8" t="s">
        <v>458</v>
      </c>
      <c r="D205" s="6" t="s">
        <v>459</v>
      </c>
      <c r="E205" s="6" t="s">
        <v>451</v>
      </c>
      <c r="F205" s="6" t="s">
        <v>396</v>
      </c>
    </row>
    <row r="206" spans="1:6" ht="15.75" customHeight="1">
      <c r="A206" s="2"/>
      <c r="B206" s="2"/>
      <c r="C206" s="8" t="s">
        <v>460</v>
      </c>
      <c r="D206" s="6" t="s">
        <v>461</v>
      </c>
      <c r="E206" s="6" t="s">
        <v>462</v>
      </c>
      <c r="F206" s="6" t="s">
        <v>396</v>
      </c>
    </row>
    <row r="207" spans="1:6" ht="15.75" customHeight="1">
      <c r="A207" s="2"/>
      <c r="B207" s="2"/>
      <c r="C207" s="8" t="s">
        <v>463</v>
      </c>
      <c r="D207" s="6" t="s">
        <v>464</v>
      </c>
      <c r="E207" s="6" t="s">
        <v>462</v>
      </c>
      <c r="F207" s="6" t="s">
        <v>396</v>
      </c>
    </row>
    <row r="208" spans="1:6" ht="15.75" customHeight="1">
      <c r="A208" s="2"/>
      <c r="B208" s="2"/>
      <c r="C208" s="8" t="s">
        <v>465</v>
      </c>
      <c r="D208" s="6" t="s">
        <v>466</v>
      </c>
      <c r="E208" s="6" t="s">
        <v>467</v>
      </c>
      <c r="F208" s="6" t="s">
        <v>396</v>
      </c>
    </row>
    <row r="209" spans="1:6" ht="15.75" customHeight="1">
      <c r="A209" s="2"/>
      <c r="B209" s="2"/>
      <c r="C209" s="8" t="s">
        <v>468</v>
      </c>
      <c r="D209" s="6" t="s">
        <v>469</v>
      </c>
      <c r="E209" s="6" t="s">
        <v>467</v>
      </c>
      <c r="F209" s="6" t="s">
        <v>396</v>
      </c>
    </row>
    <row r="210" spans="1:6" ht="15.75" customHeight="1">
      <c r="A210" s="2"/>
      <c r="B210" s="2"/>
      <c r="C210" s="8" t="s">
        <v>470</v>
      </c>
      <c r="D210" s="6" t="s">
        <v>471</v>
      </c>
      <c r="E210" s="6" t="s">
        <v>472</v>
      </c>
      <c r="F210" s="6" t="s">
        <v>396</v>
      </c>
    </row>
    <row r="211" spans="1:6" ht="15.75" customHeight="1">
      <c r="A211" s="2"/>
      <c r="B211" s="2"/>
      <c r="C211" s="8" t="s">
        <v>473</v>
      </c>
      <c r="D211" s="6" t="s">
        <v>474</v>
      </c>
      <c r="E211" s="6" t="s">
        <v>472</v>
      </c>
      <c r="F211" s="6" t="s">
        <v>396</v>
      </c>
    </row>
    <row r="212" spans="1:6" ht="15.75" customHeight="1">
      <c r="A212" s="2"/>
      <c r="B212" s="2"/>
      <c r="C212" s="8" t="s">
        <v>475</v>
      </c>
      <c r="D212" s="6" t="s">
        <v>476</v>
      </c>
      <c r="E212" s="6" t="s">
        <v>472</v>
      </c>
      <c r="F212" s="6" t="s">
        <v>396</v>
      </c>
    </row>
    <row r="213" spans="1:6" ht="15.75" customHeight="1">
      <c r="A213" s="2"/>
      <c r="B213" s="2"/>
      <c r="C213" s="8" t="s">
        <v>477</v>
      </c>
      <c r="D213" s="6" t="s">
        <v>478</v>
      </c>
      <c r="E213" s="6" t="s">
        <v>472</v>
      </c>
      <c r="F213" s="6" t="s">
        <v>396</v>
      </c>
    </row>
    <row r="214" spans="1:6" ht="15.75" customHeight="1">
      <c r="A214" s="2"/>
      <c r="B214" s="2"/>
      <c r="C214" s="8" t="s">
        <v>479</v>
      </c>
      <c r="D214" s="6" t="s">
        <v>480</v>
      </c>
      <c r="E214" s="6" t="s">
        <v>472</v>
      </c>
      <c r="F214" s="6" t="s">
        <v>396</v>
      </c>
    </row>
    <row r="215" spans="1:6" ht="15.75" customHeight="1">
      <c r="A215" s="2"/>
      <c r="B215" s="2"/>
      <c r="C215" s="8" t="s">
        <v>481</v>
      </c>
      <c r="D215" s="6" t="s">
        <v>482</v>
      </c>
      <c r="E215" s="6" t="s">
        <v>301</v>
      </c>
      <c r="F215" s="6" t="s">
        <v>483</v>
      </c>
    </row>
    <row r="216" spans="1:6" ht="15.75" customHeight="1">
      <c r="A216" s="2"/>
      <c r="B216" s="2"/>
      <c r="C216" s="8" t="s">
        <v>484</v>
      </c>
      <c r="D216" s="6" t="s">
        <v>301</v>
      </c>
      <c r="E216" s="6" t="s">
        <v>301</v>
      </c>
      <c r="F216" s="6" t="s">
        <v>483</v>
      </c>
    </row>
    <row r="217" spans="1:6" ht="15.75" customHeight="1">
      <c r="A217" s="2"/>
      <c r="B217" s="2"/>
      <c r="C217" s="8" t="s">
        <v>485</v>
      </c>
      <c r="D217" s="6" t="s">
        <v>486</v>
      </c>
      <c r="E217" s="6" t="s">
        <v>301</v>
      </c>
      <c r="F217" s="6" t="s">
        <v>483</v>
      </c>
    </row>
    <row r="218" spans="1:6" ht="15.75" customHeight="1">
      <c r="A218" s="2"/>
      <c r="B218" s="2"/>
      <c r="C218" s="8" t="s">
        <v>487</v>
      </c>
      <c r="D218" s="6" t="s">
        <v>488</v>
      </c>
      <c r="E218" s="6" t="s">
        <v>489</v>
      </c>
      <c r="F218" s="6" t="s">
        <v>483</v>
      </c>
    </row>
    <row r="219" spans="1:6" ht="15.75" customHeight="1">
      <c r="A219" s="2"/>
      <c r="B219" s="2"/>
      <c r="C219" s="8" t="s">
        <v>490</v>
      </c>
      <c r="D219" s="6" t="s">
        <v>491</v>
      </c>
      <c r="E219" s="6" t="s">
        <v>489</v>
      </c>
      <c r="F219" s="6" t="s">
        <v>483</v>
      </c>
    </row>
    <row r="220" spans="1:6" ht="15.75" customHeight="1">
      <c r="A220" s="2"/>
      <c r="B220" s="2"/>
      <c r="C220" s="8" t="s">
        <v>492</v>
      </c>
      <c r="D220" s="6" t="s">
        <v>493</v>
      </c>
      <c r="E220" s="6" t="s">
        <v>489</v>
      </c>
      <c r="F220" s="6" t="s">
        <v>483</v>
      </c>
    </row>
    <row r="221" spans="1:6" ht="15.75" customHeight="1">
      <c r="A221" s="2"/>
      <c r="B221" s="2"/>
      <c r="C221" s="8" t="s">
        <v>494</v>
      </c>
      <c r="D221" s="6" t="s">
        <v>495</v>
      </c>
      <c r="E221" s="6" t="s">
        <v>489</v>
      </c>
      <c r="F221" s="6" t="s">
        <v>483</v>
      </c>
    </row>
    <row r="222" spans="1:6" ht="15.75" customHeight="1">
      <c r="A222" s="2"/>
      <c r="B222" s="2"/>
      <c r="C222" s="8" t="s">
        <v>496</v>
      </c>
      <c r="D222" s="6" t="s">
        <v>497</v>
      </c>
      <c r="E222" s="6" t="s">
        <v>489</v>
      </c>
      <c r="F222" s="6" t="s">
        <v>483</v>
      </c>
    </row>
    <row r="223" spans="1:6" ht="15.75" customHeight="1">
      <c r="A223" s="2"/>
      <c r="B223" s="2"/>
      <c r="C223" s="8" t="s">
        <v>498</v>
      </c>
      <c r="D223" s="6" t="s">
        <v>499</v>
      </c>
      <c r="E223" s="6" t="s">
        <v>489</v>
      </c>
      <c r="F223" s="6" t="s">
        <v>483</v>
      </c>
    </row>
    <row r="224" spans="1:6" ht="15.75" customHeight="1">
      <c r="A224" s="2"/>
      <c r="B224" s="2"/>
      <c r="C224" s="8" t="s">
        <v>500</v>
      </c>
      <c r="D224" s="6" t="s">
        <v>501</v>
      </c>
      <c r="E224" s="6" t="s">
        <v>489</v>
      </c>
      <c r="F224" s="6" t="s">
        <v>483</v>
      </c>
    </row>
    <row r="225" spans="1:6" ht="15.75" customHeight="1">
      <c r="A225" s="2"/>
      <c r="B225" s="2"/>
      <c r="C225" s="8" t="s">
        <v>502</v>
      </c>
      <c r="D225" s="6" t="s">
        <v>503</v>
      </c>
      <c r="E225" s="6" t="s">
        <v>504</v>
      </c>
      <c r="F225" s="6" t="s">
        <v>483</v>
      </c>
    </row>
    <row r="226" spans="1:6" ht="15.75" customHeight="1">
      <c r="A226" s="2"/>
      <c r="B226" s="2"/>
      <c r="C226" s="8" t="s">
        <v>505</v>
      </c>
      <c r="D226" s="6" t="s">
        <v>506</v>
      </c>
      <c r="E226" s="6" t="s">
        <v>504</v>
      </c>
      <c r="F226" s="6" t="s">
        <v>483</v>
      </c>
    </row>
    <row r="227" spans="1:6" ht="15.75" customHeight="1">
      <c r="A227" s="2"/>
      <c r="B227" s="2"/>
      <c r="C227" s="8" t="s">
        <v>507</v>
      </c>
      <c r="D227" s="6" t="s">
        <v>508</v>
      </c>
      <c r="E227" s="6" t="s">
        <v>504</v>
      </c>
      <c r="F227" s="6" t="s">
        <v>483</v>
      </c>
    </row>
    <row r="228" spans="1:6" ht="15.75" customHeight="1">
      <c r="A228" s="2"/>
      <c r="B228" s="2"/>
      <c r="C228" s="8" t="s">
        <v>509</v>
      </c>
      <c r="D228" s="6" t="s">
        <v>510</v>
      </c>
      <c r="E228" s="6" t="s">
        <v>504</v>
      </c>
      <c r="F228" s="6" t="s">
        <v>483</v>
      </c>
    </row>
    <row r="229" spans="1:6" ht="15.75" customHeight="1">
      <c r="A229" s="2"/>
      <c r="B229" s="2"/>
      <c r="C229" s="8" t="s">
        <v>511</v>
      </c>
      <c r="D229" s="6" t="s">
        <v>512</v>
      </c>
      <c r="E229" s="6" t="s">
        <v>504</v>
      </c>
      <c r="F229" s="6" t="s">
        <v>483</v>
      </c>
    </row>
    <row r="230" spans="1:6" ht="15.75" customHeight="1">
      <c r="A230" s="2"/>
      <c r="B230" s="2"/>
      <c r="C230" s="8" t="s">
        <v>513</v>
      </c>
      <c r="D230" s="6" t="s">
        <v>514</v>
      </c>
      <c r="E230" s="6" t="s">
        <v>504</v>
      </c>
      <c r="F230" s="6" t="s">
        <v>483</v>
      </c>
    </row>
    <row r="231" spans="1:6" ht="15.75" customHeight="1">
      <c r="A231" s="2"/>
      <c r="B231" s="2"/>
      <c r="C231" s="8" t="s">
        <v>515</v>
      </c>
      <c r="D231" s="6" t="s">
        <v>516</v>
      </c>
      <c r="E231" s="6" t="s">
        <v>517</v>
      </c>
      <c r="F231" s="6" t="s">
        <v>483</v>
      </c>
    </row>
    <row r="232" spans="1:6" ht="15.75" customHeight="1">
      <c r="A232" s="2"/>
      <c r="B232" s="2"/>
      <c r="C232" s="8" t="s">
        <v>518</v>
      </c>
      <c r="D232" s="6" t="s">
        <v>519</v>
      </c>
      <c r="E232" s="6" t="s">
        <v>517</v>
      </c>
      <c r="F232" s="6" t="s">
        <v>483</v>
      </c>
    </row>
    <row r="233" spans="1:6" ht="15.75" customHeight="1">
      <c r="A233" s="2"/>
      <c r="B233" s="2"/>
      <c r="C233" s="8" t="s">
        <v>520</v>
      </c>
      <c r="D233" s="6" t="s">
        <v>521</v>
      </c>
      <c r="E233" s="6" t="s">
        <v>517</v>
      </c>
      <c r="F233" s="6" t="s">
        <v>483</v>
      </c>
    </row>
    <row r="234" spans="1:6" ht="15.75" customHeight="1">
      <c r="A234" s="2"/>
      <c r="B234" s="2"/>
      <c r="C234" s="8" t="s">
        <v>522</v>
      </c>
      <c r="D234" s="6" t="s">
        <v>523</v>
      </c>
      <c r="E234" s="6" t="s">
        <v>517</v>
      </c>
      <c r="F234" s="6" t="s">
        <v>483</v>
      </c>
    </row>
    <row r="235" spans="1:6" ht="15.75" customHeight="1">
      <c r="A235" s="2"/>
      <c r="B235" s="2"/>
      <c r="C235" s="8" t="s">
        <v>524</v>
      </c>
      <c r="D235" s="6" t="s">
        <v>525</v>
      </c>
      <c r="E235" s="6" t="s">
        <v>517</v>
      </c>
      <c r="F235" s="6" t="s">
        <v>483</v>
      </c>
    </row>
    <row r="236" spans="1:6" ht="15.75" customHeight="1">
      <c r="A236" s="2"/>
      <c r="B236" s="2"/>
      <c r="C236" s="8" t="s">
        <v>526</v>
      </c>
      <c r="D236" s="6" t="s">
        <v>527</v>
      </c>
      <c r="E236" s="6" t="s">
        <v>528</v>
      </c>
      <c r="F236" s="6" t="s">
        <v>483</v>
      </c>
    </row>
    <row r="237" spans="1:6" ht="15.75" customHeight="1">
      <c r="A237" s="2"/>
      <c r="B237" s="2"/>
      <c r="C237" s="8" t="s">
        <v>529</v>
      </c>
      <c r="D237" s="6" t="s">
        <v>530</v>
      </c>
      <c r="E237" s="6" t="s">
        <v>528</v>
      </c>
      <c r="F237" s="6" t="s">
        <v>483</v>
      </c>
    </row>
    <row r="238" spans="1:6" ht="15.75" customHeight="1">
      <c r="A238" s="2"/>
      <c r="B238" s="2"/>
      <c r="C238" s="8" t="s">
        <v>531</v>
      </c>
      <c r="D238" s="6" t="s">
        <v>532</v>
      </c>
      <c r="E238" s="6" t="s">
        <v>528</v>
      </c>
      <c r="F238" s="6" t="s">
        <v>483</v>
      </c>
    </row>
    <row r="239" spans="1:6" ht="15.75" customHeight="1">
      <c r="A239" s="2"/>
      <c r="B239" s="2"/>
      <c r="C239" s="8" t="s">
        <v>533</v>
      </c>
      <c r="D239" s="6" t="s">
        <v>528</v>
      </c>
      <c r="E239" s="6" t="s">
        <v>528</v>
      </c>
      <c r="F239" s="6" t="s">
        <v>483</v>
      </c>
    </row>
    <row r="240" spans="1:6" ht="15.75" customHeight="1">
      <c r="A240" s="2"/>
      <c r="B240" s="2"/>
      <c r="C240" s="8" t="s">
        <v>534</v>
      </c>
      <c r="D240" s="6" t="s">
        <v>535</v>
      </c>
      <c r="E240" s="6" t="s">
        <v>536</v>
      </c>
      <c r="F240" s="6" t="s">
        <v>483</v>
      </c>
    </row>
    <row r="241" spans="1:6" ht="15.75" customHeight="1">
      <c r="A241" s="2"/>
      <c r="B241" s="2"/>
      <c r="C241" s="8" t="s">
        <v>537</v>
      </c>
      <c r="D241" s="6" t="s">
        <v>538</v>
      </c>
      <c r="E241" s="6" t="s">
        <v>536</v>
      </c>
      <c r="F241" s="6" t="s">
        <v>483</v>
      </c>
    </row>
    <row r="242" spans="1:6" ht="15.75" customHeight="1">
      <c r="A242" s="2"/>
      <c r="B242" s="2"/>
      <c r="C242" s="8" t="s">
        <v>539</v>
      </c>
      <c r="D242" s="6" t="s">
        <v>540</v>
      </c>
      <c r="E242" s="6" t="s">
        <v>536</v>
      </c>
      <c r="F242" s="6" t="s">
        <v>483</v>
      </c>
    </row>
    <row r="243" spans="1:6" ht="15.75" customHeight="1">
      <c r="A243" s="2"/>
      <c r="B243" s="2"/>
      <c r="C243" s="8" t="s">
        <v>541</v>
      </c>
      <c r="D243" s="6" t="s">
        <v>542</v>
      </c>
      <c r="E243" s="6" t="s">
        <v>536</v>
      </c>
      <c r="F243" s="6" t="s">
        <v>483</v>
      </c>
    </row>
    <row r="244" spans="1:6" ht="15.75" customHeight="1">
      <c r="A244" s="2"/>
      <c r="B244" s="2"/>
      <c r="C244" s="8" t="s">
        <v>543</v>
      </c>
      <c r="D244" s="6" t="s">
        <v>544</v>
      </c>
      <c r="E244" s="6" t="s">
        <v>536</v>
      </c>
      <c r="F244" s="6" t="s">
        <v>483</v>
      </c>
    </row>
    <row r="245" spans="1:6" ht="15.75" customHeight="1">
      <c r="A245" s="2"/>
      <c r="B245" s="2"/>
      <c r="C245" s="8" t="s">
        <v>545</v>
      </c>
      <c r="D245" s="6" t="s">
        <v>546</v>
      </c>
      <c r="E245" s="6" t="s">
        <v>536</v>
      </c>
      <c r="F245" s="6" t="s">
        <v>483</v>
      </c>
    </row>
    <row r="246" spans="1:6" ht="15.75" customHeight="1">
      <c r="A246" s="2"/>
      <c r="B246" s="2"/>
      <c r="C246" s="8" t="s">
        <v>547</v>
      </c>
      <c r="D246" s="6" t="s">
        <v>548</v>
      </c>
      <c r="E246" s="6" t="s">
        <v>549</v>
      </c>
      <c r="F246" s="6" t="s">
        <v>483</v>
      </c>
    </row>
    <row r="247" spans="1:6" ht="15.75" customHeight="1">
      <c r="A247" s="2"/>
      <c r="B247" s="2"/>
      <c r="C247" s="8" t="s">
        <v>550</v>
      </c>
      <c r="D247" s="6" t="s">
        <v>551</v>
      </c>
      <c r="E247" s="6" t="s">
        <v>549</v>
      </c>
      <c r="F247" s="6" t="s">
        <v>483</v>
      </c>
    </row>
    <row r="248" spans="1:6" ht="15.75" customHeight="1">
      <c r="A248" s="2"/>
      <c r="B248" s="2"/>
      <c r="C248" s="8" t="s">
        <v>552</v>
      </c>
      <c r="D248" s="6" t="s">
        <v>553</v>
      </c>
      <c r="E248" s="6" t="s">
        <v>549</v>
      </c>
      <c r="F248" s="6" t="s">
        <v>483</v>
      </c>
    </row>
    <row r="249" spans="1:6" ht="15.75" customHeight="1">
      <c r="A249" s="2"/>
      <c r="B249" s="2"/>
      <c r="C249" s="8" t="s">
        <v>554</v>
      </c>
      <c r="D249" s="6" t="s">
        <v>555</v>
      </c>
      <c r="E249" s="6" t="s">
        <v>556</v>
      </c>
      <c r="F249" s="6" t="s">
        <v>483</v>
      </c>
    </row>
    <row r="250" spans="1:6" ht="15.75" customHeight="1">
      <c r="A250" s="2"/>
      <c r="B250" s="2"/>
      <c r="C250" s="8" t="s">
        <v>557</v>
      </c>
      <c r="D250" s="6" t="s">
        <v>558</v>
      </c>
      <c r="E250" s="6" t="s">
        <v>556</v>
      </c>
      <c r="F250" s="6" t="s">
        <v>483</v>
      </c>
    </row>
    <row r="251" spans="1:6" ht="15.75" customHeight="1">
      <c r="A251" s="2"/>
      <c r="B251" s="2"/>
      <c r="C251" s="8" t="s">
        <v>559</v>
      </c>
      <c r="D251" s="6" t="s">
        <v>560</v>
      </c>
      <c r="E251" s="6" t="s">
        <v>556</v>
      </c>
      <c r="F251" s="6" t="s">
        <v>483</v>
      </c>
    </row>
    <row r="252" spans="1:6" ht="15.75" customHeight="1">
      <c r="A252" s="2"/>
      <c r="B252" s="2"/>
      <c r="C252" s="8" t="s">
        <v>561</v>
      </c>
      <c r="D252" s="6" t="s">
        <v>562</v>
      </c>
      <c r="E252" s="6" t="s">
        <v>556</v>
      </c>
      <c r="F252" s="6" t="s">
        <v>483</v>
      </c>
    </row>
    <row r="253" spans="1:6" ht="15.75" customHeight="1">
      <c r="A253" s="2"/>
      <c r="B253" s="2"/>
      <c r="C253" s="8" t="s">
        <v>563</v>
      </c>
      <c r="D253" s="6" t="s">
        <v>564</v>
      </c>
      <c r="E253" s="6" t="s">
        <v>556</v>
      </c>
      <c r="F253" s="6" t="s">
        <v>483</v>
      </c>
    </row>
    <row r="254" spans="1:6" ht="15.75" customHeight="1">
      <c r="A254" s="2"/>
      <c r="B254" s="2"/>
      <c r="C254" s="8" t="s">
        <v>565</v>
      </c>
      <c r="D254" s="6" t="s">
        <v>566</v>
      </c>
      <c r="E254" s="6" t="s">
        <v>556</v>
      </c>
      <c r="F254" s="6" t="s">
        <v>483</v>
      </c>
    </row>
    <row r="255" spans="1:6" ht="15.75" customHeight="1">
      <c r="A255" s="2"/>
      <c r="B255" s="2"/>
      <c r="C255" s="8" t="s">
        <v>567</v>
      </c>
      <c r="D255" s="6" t="s">
        <v>568</v>
      </c>
      <c r="E255" s="6" t="s">
        <v>556</v>
      </c>
      <c r="F255" s="6" t="s">
        <v>483</v>
      </c>
    </row>
    <row r="256" spans="1:6" ht="15.75" customHeight="1">
      <c r="A256" s="2"/>
      <c r="B256" s="2"/>
      <c r="C256" s="8" t="s">
        <v>569</v>
      </c>
      <c r="D256" s="6" t="s">
        <v>570</v>
      </c>
      <c r="E256" s="6" t="s">
        <v>571</v>
      </c>
      <c r="F256" s="6" t="s">
        <v>572</v>
      </c>
    </row>
    <row r="257" spans="1:6" ht="15.75" customHeight="1">
      <c r="A257" s="2"/>
      <c r="B257" s="2"/>
      <c r="C257" s="8" t="s">
        <v>573</v>
      </c>
      <c r="D257" s="6" t="s">
        <v>574</v>
      </c>
      <c r="E257" s="6" t="s">
        <v>571</v>
      </c>
      <c r="F257" s="6" t="s">
        <v>572</v>
      </c>
    </row>
    <row r="258" spans="1:6" ht="15.75" customHeight="1">
      <c r="A258" s="2"/>
      <c r="B258" s="2"/>
      <c r="C258" s="8" t="s">
        <v>575</v>
      </c>
      <c r="D258" s="6" t="s">
        <v>576</v>
      </c>
      <c r="E258" s="6" t="s">
        <v>571</v>
      </c>
      <c r="F258" s="6" t="s">
        <v>572</v>
      </c>
    </row>
    <row r="259" spans="1:6" ht="15.75" customHeight="1">
      <c r="A259" s="2"/>
      <c r="B259" s="2"/>
      <c r="C259" s="8" t="s">
        <v>577</v>
      </c>
      <c r="D259" s="6" t="s">
        <v>578</v>
      </c>
      <c r="E259" s="6" t="s">
        <v>571</v>
      </c>
      <c r="F259" s="6" t="s">
        <v>572</v>
      </c>
    </row>
    <row r="260" spans="1:6" ht="15.75" customHeight="1">
      <c r="A260" s="2"/>
      <c r="B260" s="2"/>
      <c r="C260" s="8" t="s">
        <v>579</v>
      </c>
      <c r="D260" s="6" t="s">
        <v>580</v>
      </c>
      <c r="E260" s="6" t="s">
        <v>581</v>
      </c>
      <c r="F260" s="6" t="s">
        <v>572</v>
      </c>
    </row>
    <row r="261" spans="1:6" ht="15.75" customHeight="1">
      <c r="A261" s="2"/>
      <c r="B261" s="2"/>
      <c r="C261" s="8" t="s">
        <v>582</v>
      </c>
      <c r="D261" s="6" t="s">
        <v>583</v>
      </c>
      <c r="E261" s="6" t="s">
        <v>581</v>
      </c>
      <c r="F261" s="6" t="s">
        <v>572</v>
      </c>
    </row>
    <row r="262" spans="1:6" ht="15.75" customHeight="1">
      <c r="A262" s="2"/>
      <c r="B262" s="2"/>
      <c r="C262" s="8" t="s">
        <v>584</v>
      </c>
      <c r="D262" s="6" t="s">
        <v>585</v>
      </c>
      <c r="E262" s="6" t="s">
        <v>581</v>
      </c>
      <c r="F262" s="6" t="s">
        <v>572</v>
      </c>
    </row>
    <row r="263" spans="1:6" ht="15.75" customHeight="1">
      <c r="A263" s="2"/>
      <c r="B263" s="2"/>
      <c r="C263" s="8" t="s">
        <v>586</v>
      </c>
      <c r="D263" s="6" t="s">
        <v>587</v>
      </c>
      <c r="E263" s="6" t="s">
        <v>581</v>
      </c>
      <c r="F263" s="6" t="s">
        <v>572</v>
      </c>
    </row>
    <row r="264" spans="1:6" ht="15.75" customHeight="1">
      <c r="A264" s="2"/>
      <c r="B264" s="2"/>
      <c r="C264" s="8" t="s">
        <v>588</v>
      </c>
      <c r="D264" s="6" t="s">
        <v>589</v>
      </c>
      <c r="E264" s="6" t="s">
        <v>589</v>
      </c>
      <c r="F264" s="6" t="s">
        <v>572</v>
      </c>
    </row>
    <row r="265" spans="1:6" ht="15.75" customHeight="1">
      <c r="A265" s="2"/>
      <c r="B265" s="2"/>
      <c r="C265" s="8" t="s">
        <v>590</v>
      </c>
      <c r="D265" s="6" t="s">
        <v>591</v>
      </c>
      <c r="E265" s="6" t="s">
        <v>589</v>
      </c>
      <c r="F265" s="6" t="s">
        <v>572</v>
      </c>
    </row>
    <row r="266" spans="1:6" ht="15.75" customHeight="1">
      <c r="A266" s="2"/>
      <c r="B266" s="2"/>
      <c r="C266" s="8" t="s">
        <v>592</v>
      </c>
      <c r="D266" s="6" t="s">
        <v>593</v>
      </c>
      <c r="E266" s="6" t="s">
        <v>589</v>
      </c>
      <c r="F266" s="6" t="s">
        <v>572</v>
      </c>
    </row>
    <row r="267" spans="1:6" ht="15.75" customHeight="1">
      <c r="A267" s="2"/>
      <c r="B267" s="2"/>
      <c r="C267" s="8" t="s">
        <v>594</v>
      </c>
      <c r="D267" s="6" t="s">
        <v>595</v>
      </c>
      <c r="E267" s="6" t="s">
        <v>596</v>
      </c>
      <c r="F267" s="6" t="s">
        <v>572</v>
      </c>
    </row>
    <row r="268" spans="1:6" ht="15.75" customHeight="1">
      <c r="A268" s="2"/>
      <c r="B268" s="2"/>
      <c r="C268" s="8" t="s">
        <v>597</v>
      </c>
      <c r="D268" s="6" t="s">
        <v>598</v>
      </c>
      <c r="E268" s="6" t="s">
        <v>596</v>
      </c>
      <c r="F268" s="6" t="s">
        <v>572</v>
      </c>
    </row>
    <row r="269" spans="1:6" ht="15.75" customHeight="1">
      <c r="A269" s="2"/>
      <c r="B269" s="2"/>
      <c r="C269" s="8" t="s">
        <v>599</v>
      </c>
      <c r="D269" s="6" t="s">
        <v>600</v>
      </c>
      <c r="E269" s="6" t="s">
        <v>596</v>
      </c>
      <c r="F269" s="6" t="s">
        <v>572</v>
      </c>
    </row>
    <row r="270" spans="1:6" ht="15.75" customHeight="1">
      <c r="A270" s="2"/>
      <c r="B270" s="2"/>
      <c r="C270" s="8" t="s">
        <v>601</v>
      </c>
      <c r="D270" s="6" t="s">
        <v>602</v>
      </c>
      <c r="E270" s="6" t="s">
        <v>596</v>
      </c>
      <c r="F270" s="6" t="s">
        <v>572</v>
      </c>
    </row>
    <row r="271" spans="1:6" ht="15.75" customHeight="1">
      <c r="A271" s="2"/>
      <c r="B271" s="2"/>
      <c r="C271" s="8" t="s">
        <v>603</v>
      </c>
      <c r="D271" s="6" t="s">
        <v>604</v>
      </c>
      <c r="E271" s="6" t="s">
        <v>596</v>
      </c>
      <c r="F271" s="6" t="s">
        <v>572</v>
      </c>
    </row>
    <row r="272" spans="1:6" ht="15.75" customHeight="1">
      <c r="A272" s="2"/>
      <c r="B272" s="2"/>
      <c r="C272" s="8" t="s">
        <v>605</v>
      </c>
      <c r="D272" s="6" t="s">
        <v>606</v>
      </c>
      <c r="E272" s="6" t="s">
        <v>596</v>
      </c>
      <c r="F272" s="6" t="s">
        <v>572</v>
      </c>
    </row>
    <row r="273" spans="1:6" ht="15.75" customHeight="1">
      <c r="A273" s="2"/>
      <c r="B273" s="2"/>
      <c r="C273" s="8" t="s">
        <v>607</v>
      </c>
      <c r="D273" s="6" t="s">
        <v>608</v>
      </c>
      <c r="E273" s="6" t="s">
        <v>609</v>
      </c>
      <c r="F273" s="6" t="s">
        <v>572</v>
      </c>
    </row>
    <row r="274" spans="1:6" ht="15.75" customHeight="1">
      <c r="A274" s="2"/>
      <c r="B274" s="2"/>
      <c r="C274" s="8" t="s">
        <v>610</v>
      </c>
      <c r="D274" s="6" t="s">
        <v>611</v>
      </c>
      <c r="E274" s="6" t="s">
        <v>609</v>
      </c>
      <c r="F274" s="6" t="s">
        <v>572</v>
      </c>
    </row>
    <row r="275" spans="1:6" ht="15.75" customHeight="1">
      <c r="A275" s="2"/>
      <c r="B275" s="2"/>
      <c r="C275" s="8" t="s">
        <v>612</v>
      </c>
      <c r="D275" s="6" t="s">
        <v>613</v>
      </c>
      <c r="E275" s="6" t="s">
        <v>609</v>
      </c>
      <c r="F275" s="6" t="s">
        <v>572</v>
      </c>
    </row>
    <row r="276" spans="1:6" ht="15.75" customHeight="1">
      <c r="A276" s="2"/>
      <c r="B276" s="2"/>
      <c r="C276" s="8" t="s">
        <v>614</v>
      </c>
      <c r="D276" s="6" t="s">
        <v>615</v>
      </c>
      <c r="E276" s="6" t="s">
        <v>609</v>
      </c>
      <c r="F276" s="6" t="s">
        <v>572</v>
      </c>
    </row>
    <row r="277" spans="1:6" ht="15.75" customHeight="1">
      <c r="A277" s="2"/>
      <c r="B277" s="2"/>
      <c r="C277" s="8" t="s">
        <v>616</v>
      </c>
      <c r="D277" s="6" t="s">
        <v>617</v>
      </c>
      <c r="E277" s="6" t="s">
        <v>609</v>
      </c>
      <c r="F277" s="6" t="s">
        <v>572</v>
      </c>
    </row>
    <row r="278" spans="1:6" ht="15.75" customHeight="1">
      <c r="A278" s="2"/>
      <c r="B278" s="2"/>
      <c r="C278" s="8" t="s">
        <v>618</v>
      </c>
      <c r="D278" s="6" t="s">
        <v>619</v>
      </c>
      <c r="E278" s="6" t="s">
        <v>609</v>
      </c>
      <c r="F278" s="6" t="s">
        <v>572</v>
      </c>
    </row>
    <row r="279" spans="1:6" ht="15.75" customHeight="1">
      <c r="A279" s="2"/>
      <c r="B279" s="2"/>
      <c r="C279" s="8" t="s">
        <v>620</v>
      </c>
      <c r="D279" s="6" t="s">
        <v>621</v>
      </c>
      <c r="E279" s="6" t="s">
        <v>622</v>
      </c>
      <c r="F279" s="6" t="s">
        <v>572</v>
      </c>
    </row>
    <row r="280" spans="1:6" ht="15.75" customHeight="1">
      <c r="A280" s="2"/>
      <c r="B280" s="2"/>
      <c r="C280" s="8" t="s">
        <v>623</v>
      </c>
      <c r="D280" s="6" t="s">
        <v>624</v>
      </c>
      <c r="E280" s="6" t="s">
        <v>622</v>
      </c>
      <c r="F280" s="6" t="s">
        <v>572</v>
      </c>
    </row>
    <row r="281" spans="1:6" ht="15.75" customHeight="1">
      <c r="A281" s="2"/>
      <c r="B281" s="2"/>
      <c r="C281" s="8" t="s">
        <v>625</v>
      </c>
      <c r="D281" s="6" t="s">
        <v>626</v>
      </c>
      <c r="E281" s="6" t="s">
        <v>622</v>
      </c>
      <c r="F281" s="6" t="s">
        <v>572</v>
      </c>
    </row>
    <row r="282" spans="1:6" ht="15.75" customHeight="1">
      <c r="A282" s="2"/>
      <c r="B282" s="2"/>
      <c r="C282" s="8" t="s">
        <v>627</v>
      </c>
      <c r="D282" s="6" t="s">
        <v>628</v>
      </c>
      <c r="E282" s="6" t="s">
        <v>622</v>
      </c>
      <c r="F282" s="6" t="s">
        <v>572</v>
      </c>
    </row>
    <row r="283" spans="1:6" ht="15.75" customHeight="1">
      <c r="A283" s="2"/>
      <c r="B283" s="2"/>
      <c r="C283" s="8" t="s">
        <v>629</v>
      </c>
      <c r="D283" s="6" t="s">
        <v>630</v>
      </c>
      <c r="E283" s="6" t="s">
        <v>631</v>
      </c>
      <c r="F283" s="6" t="s">
        <v>572</v>
      </c>
    </row>
    <row r="284" spans="1:6" ht="15.75" customHeight="1">
      <c r="A284" s="2"/>
      <c r="B284" s="2"/>
      <c r="C284" s="8" t="s">
        <v>632</v>
      </c>
      <c r="D284" s="6" t="s">
        <v>633</v>
      </c>
      <c r="E284" s="6" t="s">
        <v>631</v>
      </c>
      <c r="F284" s="6" t="s">
        <v>572</v>
      </c>
    </row>
    <row r="285" spans="1:6" ht="15.75" customHeight="1">
      <c r="A285" s="2"/>
      <c r="B285" s="2"/>
      <c r="C285" s="8" t="s">
        <v>634</v>
      </c>
      <c r="D285" s="6" t="s">
        <v>635</v>
      </c>
      <c r="E285" s="6" t="s">
        <v>631</v>
      </c>
      <c r="F285" s="6" t="s">
        <v>572</v>
      </c>
    </row>
    <row r="286" spans="1:6" ht="15.75" customHeight="1">
      <c r="A286" s="2"/>
      <c r="B286" s="2"/>
      <c r="C286" s="8" t="s">
        <v>636</v>
      </c>
      <c r="D286" s="6" t="s">
        <v>637</v>
      </c>
      <c r="E286" s="6" t="s">
        <v>631</v>
      </c>
      <c r="F286" s="6" t="s">
        <v>572</v>
      </c>
    </row>
    <row r="287" spans="1:6" ht="15.75" customHeight="1">
      <c r="A287" s="2"/>
      <c r="B287" s="2"/>
      <c r="C287" s="8" t="s">
        <v>638</v>
      </c>
      <c r="D287" s="6" t="s">
        <v>639</v>
      </c>
      <c r="E287" s="6" t="s">
        <v>631</v>
      </c>
      <c r="F287" s="6" t="s">
        <v>572</v>
      </c>
    </row>
    <row r="288" spans="1:6" ht="15.75" customHeight="1">
      <c r="A288" s="2"/>
      <c r="B288" s="2"/>
      <c r="C288" s="8" t="s">
        <v>640</v>
      </c>
      <c r="D288" s="6" t="s">
        <v>641</v>
      </c>
      <c r="E288" s="6" t="s">
        <v>631</v>
      </c>
      <c r="F288" s="6" t="s">
        <v>572</v>
      </c>
    </row>
    <row r="289" spans="1:6" ht="15.75" customHeight="1">
      <c r="A289" s="2"/>
      <c r="B289" s="2"/>
      <c r="C289" s="8" t="s">
        <v>642</v>
      </c>
      <c r="D289" s="6" t="s">
        <v>643</v>
      </c>
      <c r="E289" s="6" t="s">
        <v>631</v>
      </c>
      <c r="F289" s="6" t="s">
        <v>572</v>
      </c>
    </row>
    <row r="290" spans="1:6" ht="15.75" customHeight="1">
      <c r="A290" s="2"/>
      <c r="B290" s="2"/>
      <c r="C290" s="8" t="s">
        <v>644</v>
      </c>
      <c r="D290" s="6" t="s">
        <v>645</v>
      </c>
      <c r="E290" s="6" t="s">
        <v>646</v>
      </c>
      <c r="F290" s="6" t="s">
        <v>647</v>
      </c>
    </row>
    <row r="291" spans="1:6" ht="15.75" customHeight="1">
      <c r="A291" s="2"/>
      <c r="B291" s="2"/>
      <c r="C291" s="8" t="s">
        <v>648</v>
      </c>
      <c r="D291" s="6" t="s">
        <v>649</v>
      </c>
      <c r="E291" s="6" t="s">
        <v>646</v>
      </c>
      <c r="F291" s="6" t="s">
        <v>647</v>
      </c>
    </row>
    <row r="292" spans="1:6" ht="15.75" customHeight="1">
      <c r="A292" s="2"/>
      <c r="B292" s="2"/>
      <c r="C292" s="8" t="s">
        <v>650</v>
      </c>
      <c r="D292" s="6" t="s">
        <v>646</v>
      </c>
      <c r="E292" s="6" t="s">
        <v>646</v>
      </c>
      <c r="F292" s="6" t="s">
        <v>647</v>
      </c>
    </row>
    <row r="293" spans="1:6" ht="15.75" customHeight="1">
      <c r="A293" s="2"/>
      <c r="B293" s="2"/>
      <c r="C293" s="8" t="s">
        <v>651</v>
      </c>
      <c r="D293" s="6" t="s">
        <v>652</v>
      </c>
      <c r="E293" s="6" t="s">
        <v>646</v>
      </c>
      <c r="F293" s="6" t="s">
        <v>647</v>
      </c>
    </row>
    <row r="294" spans="1:6" ht="15.75" customHeight="1">
      <c r="A294" s="2"/>
      <c r="B294" s="2"/>
      <c r="C294" s="8" t="s">
        <v>653</v>
      </c>
      <c r="D294" s="6" t="s">
        <v>654</v>
      </c>
      <c r="E294" s="6" t="s">
        <v>655</v>
      </c>
      <c r="F294" s="6" t="s">
        <v>647</v>
      </c>
    </row>
    <row r="295" spans="1:6" ht="15.75" customHeight="1">
      <c r="A295" s="2"/>
      <c r="B295" s="2"/>
      <c r="C295" s="8" t="s">
        <v>656</v>
      </c>
      <c r="D295" s="6" t="s">
        <v>657</v>
      </c>
      <c r="E295" s="6" t="s">
        <v>655</v>
      </c>
      <c r="F295" s="6" t="s">
        <v>647</v>
      </c>
    </row>
    <row r="296" spans="1:6" ht="15.75" customHeight="1">
      <c r="A296" s="2"/>
      <c r="B296" s="2"/>
      <c r="C296" s="8" t="s">
        <v>658</v>
      </c>
      <c r="D296" s="6" t="s">
        <v>659</v>
      </c>
      <c r="E296" s="6" t="s">
        <v>655</v>
      </c>
      <c r="F296" s="6" t="s">
        <v>647</v>
      </c>
    </row>
    <row r="297" spans="1:6" ht="15.75" customHeight="1">
      <c r="A297" s="2"/>
      <c r="B297" s="2"/>
      <c r="C297" s="8" t="s">
        <v>660</v>
      </c>
      <c r="D297" s="6" t="s">
        <v>661</v>
      </c>
      <c r="E297" s="6" t="s">
        <v>655</v>
      </c>
      <c r="F297" s="6" t="s">
        <v>647</v>
      </c>
    </row>
    <row r="298" spans="1:6" ht="15.75" customHeight="1">
      <c r="A298" s="2"/>
      <c r="B298" s="2"/>
      <c r="C298" s="8" t="s">
        <v>662</v>
      </c>
      <c r="D298" s="6" t="s">
        <v>663</v>
      </c>
      <c r="E298" s="6" t="s">
        <v>664</v>
      </c>
      <c r="F298" s="6" t="s">
        <v>647</v>
      </c>
    </row>
    <row r="299" spans="1:6" ht="15.75" customHeight="1">
      <c r="A299" s="2"/>
      <c r="B299" s="2"/>
      <c r="C299" s="8" t="s">
        <v>665</v>
      </c>
      <c r="D299" s="6" t="s">
        <v>666</v>
      </c>
      <c r="E299" s="6" t="s">
        <v>664</v>
      </c>
      <c r="F299" s="6" t="s">
        <v>647</v>
      </c>
    </row>
    <row r="300" spans="1:6" ht="15.75" customHeight="1">
      <c r="A300" s="2"/>
      <c r="B300" s="2"/>
      <c r="C300" s="8" t="s">
        <v>667</v>
      </c>
      <c r="D300" s="6" t="s">
        <v>668</v>
      </c>
      <c r="E300" s="6" t="s">
        <v>664</v>
      </c>
      <c r="F300" s="6" t="s">
        <v>647</v>
      </c>
    </row>
    <row r="301" spans="1:6" ht="15.75" customHeight="1">
      <c r="A301" s="2"/>
      <c r="B301" s="2"/>
      <c r="C301" s="8" t="s">
        <v>669</v>
      </c>
      <c r="D301" s="6" t="s">
        <v>670</v>
      </c>
      <c r="E301" s="6" t="s">
        <v>670</v>
      </c>
      <c r="F301" s="6" t="s">
        <v>647</v>
      </c>
    </row>
    <row r="302" spans="1:6" ht="15.75" customHeight="1">
      <c r="A302" s="2"/>
      <c r="B302" s="2"/>
      <c r="C302" s="8" t="s">
        <v>671</v>
      </c>
      <c r="D302" s="6" t="s">
        <v>672</v>
      </c>
      <c r="E302" s="6" t="s">
        <v>670</v>
      </c>
      <c r="F302" s="6" t="s">
        <v>647</v>
      </c>
    </row>
    <row r="303" spans="1:6" ht="15.75" customHeight="1">
      <c r="A303" s="2"/>
      <c r="B303" s="2"/>
      <c r="C303" s="8" t="s">
        <v>673</v>
      </c>
      <c r="D303" s="6" t="s">
        <v>674</v>
      </c>
      <c r="E303" s="6" t="s">
        <v>670</v>
      </c>
      <c r="F303" s="6" t="s">
        <v>647</v>
      </c>
    </row>
    <row r="304" spans="1:6" ht="15.75" customHeight="1">
      <c r="A304" s="2"/>
      <c r="B304" s="2"/>
      <c r="C304" s="8" t="s">
        <v>675</v>
      </c>
      <c r="D304" s="6" t="s">
        <v>676</v>
      </c>
      <c r="E304" s="6" t="s">
        <v>670</v>
      </c>
      <c r="F304" s="6" t="s">
        <v>647</v>
      </c>
    </row>
    <row r="305" spans="1:6" ht="15.75" customHeight="1">
      <c r="A305" s="2"/>
      <c r="B305" s="2"/>
      <c r="C305" s="8" t="s">
        <v>677</v>
      </c>
      <c r="D305" s="6" t="s">
        <v>678</v>
      </c>
      <c r="E305" s="6" t="s">
        <v>679</v>
      </c>
      <c r="F305" s="6" t="s">
        <v>647</v>
      </c>
    </row>
    <row r="306" spans="1:6" ht="15.75" customHeight="1">
      <c r="A306" s="2"/>
      <c r="B306" s="2"/>
      <c r="C306" s="8" t="s">
        <v>680</v>
      </c>
      <c r="D306" s="6" t="s">
        <v>681</v>
      </c>
      <c r="E306" s="6" t="s">
        <v>679</v>
      </c>
      <c r="F306" s="6" t="s">
        <v>647</v>
      </c>
    </row>
    <row r="307" spans="1:6" ht="15.75" customHeight="1">
      <c r="A307" s="2"/>
      <c r="B307" s="2"/>
      <c r="C307" s="8" t="s">
        <v>682</v>
      </c>
      <c r="D307" s="6" t="s">
        <v>683</v>
      </c>
      <c r="E307" s="6" t="s">
        <v>679</v>
      </c>
      <c r="F307" s="6" t="s">
        <v>647</v>
      </c>
    </row>
    <row r="308" spans="1:6" ht="15.75" customHeight="1">
      <c r="A308" s="2"/>
      <c r="B308" s="2"/>
      <c r="C308" s="8" t="s">
        <v>684</v>
      </c>
      <c r="D308" s="6" t="s">
        <v>685</v>
      </c>
      <c r="E308" s="6" t="s">
        <v>686</v>
      </c>
      <c r="F308" s="6" t="s">
        <v>647</v>
      </c>
    </row>
    <row r="309" spans="1:6" ht="15.75" customHeight="1">
      <c r="A309" s="2"/>
      <c r="B309" s="2"/>
      <c r="C309" s="8" t="s">
        <v>687</v>
      </c>
      <c r="D309" s="6" t="s">
        <v>688</v>
      </c>
      <c r="E309" s="6" t="s">
        <v>686</v>
      </c>
      <c r="F309" s="6" t="s">
        <v>647</v>
      </c>
    </row>
    <row r="310" spans="1:6" ht="15.75" customHeight="1">
      <c r="A310" s="2"/>
      <c r="B310" s="2"/>
      <c r="C310" s="8" t="s">
        <v>689</v>
      </c>
      <c r="D310" s="6" t="s">
        <v>690</v>
      </c>
      <c r="E310" s="6" t="s">
        <v>686</v>
      </c>
      <c r="F310" s="6" t="s">
        <v>647</v>
      </c>
    </row>
    <row r="311" spans="1:6" ht="15.75" customHeight="1">
      <c r="A311" s="2"/>
      <c r="B311" s="2"/>
      <c r="C311" s="8" t="s">
        <v>691</v>
      </c>
      <c r="D311" s="6" t="s">
        <v>692</v>
      </c>
      <c r="E311" s="6" t="s">
        <v>686</v>
      </c>
      <c r="F311" s="6" t="s">
        <v>647</v>
      </c>
    </row>
    <row r="312" spans="1:6" ht="15.75" customHeight="1">
      <c r="A312" s="2"/>
      <c r="B312" s="2"/>
      <c r="C312" s="8" t="s">
        <v>693</v>
      </c>
      <c r="D312" s="6" t="s">
        <v>694</v>
      </c>
      <c r="E312" s="6" t="s">
        <v>686</v>
      </c>
      <c r="F312" s="6" t="s">
        <v>647</v>
      </c>
    </row>
    <row r="313" spans="1:6" ht="15.75" customHeight="1">
      <c r="A313" s="2"/>
      <c r="B313" s="2"/>
      <c r="C313" s="8" t="s">
        <v>695</v>
      </c>
      <c r="D313" s="6" t="s">
        <v>696</v>
      </c>
      <c r="E313" s="6" t="s">
        <v>686</v>
      </c>
      <c r="F313" s="6" t="s">
        <v>647</v>
      </c>
    </row>
    <row r="314" spans="1:6" ht="15.75" customHeight="1">
      <c r="A314" s="2"/>
      <c r="B314" s="2"/>
      <c r="C314" s="8" t="s">
        <v>697</v>
      </c>
      <c r="D314" s="6" t="s">
        <v>698</v>
      </c>
      <c r="E314" s="6" t="s">
        <v>686</v>
      </c>
      <c r="F314" s="6" t="s">
        <v>647</v>
      </c>
    </row>
    <row r="315" spans="1:6" ht="15.75" customHeight="1">
      <c r="A315" s="2"/>
      <c r="B315" s="2"/>
      <c r="C315" s="8" t="s">
        <v>699</v>
      </c>
      <c r="D315" s="6" t="s">
        <v>700</v>
      </c>
      <c r="E315" s="6" t="s">
        <v>701</v>
      </c>
      <c r="F315" s="6" t="s">
        <v>647</v>
      </c>
    </row>
    <row r="316" spans="1:6" ht="15.75" customHeight="1">
      <c r="A316" s="2"/>
      <c r="B316" s="2"/>
      <c r="C316" s="8" t="s">
        <v>702</v>
      </c>
      <c r="D316" s="6" t="s">
        <v>703</v>
      </c>
      <c r="E316" s="6" t="s">
        <v>701</v>
      </c>
      <c r="F316" s="6" t="s">
        <v>647</v>
      </c>
    </row>
    <row r="317" spans="1:6" ht="15.75" customHeight="1">
      <c r="A317" s="2"/>
      <c r="B317" s="2"/>
      <c r="C317" s="8" t="s">
        <v>704</v>
      </c>
      <c r="D317" s="6" t="s">
        <v>705</v>
      </c>
      <c r="E317" s="6" t="s">
        <v>701</v>
      </c>
      <c r="F317" s="6" t="s">
        <v>647</v>
      </c>
    </row>
    <row r="318" spans="1:6" ht="15.75" customHeight="1">
      <c r="A318" s="2"/>
      <c r="B318" s="2"/>
      <c r="C318" s="8" t="s">
        <v>706</v>
      </c>
      <c r="D318" s="6" t="s">
        <v>707</v>
      </c>
      <c r="E318" s="6" t="s">
        <v>708</v>
      </c>
      <c r="F318" s="6" t="s">
        <v>647</v>
      </c>
    </row>
    <row r="319" spans="1:6" ht="15.75" customHeight="1">
      <c r="A319" s="2"/>
      <c r="B319" s="2"/>
      <c r="C319" s="8" t="s">
        <v>709</v>
      </c>
      <c r="D319" s="6" t="s">
        <v>710</v>
      </c>
      <c r="E319" s="6" t="s">
        <v>708</v>
      </c>
      <c r="F319" s="6" t="s">
        <v>647</v>
      </c>
    </row>
    <row r="320" spans="1:6" ht="15.75" customHeight="1">
      <c r="A320" s="2"/>
      <c r="B320" s="2"/>
      <c r="C320" s="8" t="s">
        <v>711</v>
      </c>
      <c r="D320" s="6" t="s">
        <v>712</v>
      </c>
      <c r="E320" s="6" t="s">
        <v>708</v>
      </c>
      <c r="F320" s="6" t="s">
        <v>647</v>
      </c>
    </row>
    <row r="321" spans="1:6" ht="15.75" customHeight="1">
      <c r="A321" s="2"/>
      <c r="B321" s="2"/>
      <c r="C321" s="8" t="s">
        <v>713</v>
      </c>
      <c r="D321" s="6" t="s">
        <v>714</v>
      </c>
      <c r="E321" s="6" t="s">
        <v>715</v>
      </c>
      <c r="F321" s="6" t="s">
        <v>647</v>
      </c>
    </row>
    <row r="322" spans="1:6" ht="15.75" customHeight="1">
      <c r="A322" s="2"/>
      <c r="B322" s="2"/>
      <c r="C322" s="8" t="s">
        <v>716</v>
      </c>
      <c r="D322" s="6" t="s">
        <v>717</v>
      </c>
      <c r="E322" s="6" t="s">
        <v>715</v>
      </c>
      <c r="F322" s="6" t="s">
        <v>647</v>
      </c>
    </row>
    <row r="323" spans="1:6" ht="15.75" customHeight="1">
      <c r="A323" s="2"/>
      <c r="B323" s="2"/>
      <c r="C323" s="8" t="s">
        <v>718</v>
      </c>
      <c r="D323" s="6" t="s">
        <v>719</v>
      </c>
      <c r="E323" s="6" t="s">
        <v>715</v>
      </c>
      <c r="F323" s="6" t="s">
        <v>647</v>
      </c>
    </row>
    <row r="324" spans="1:6" ht="15.75" customHeight="1">
      <c r="A324" s="2"/>
      <c r="B324" s="2"/>
      <c r="C324" s="8" t="s">
        <v>720</v>
      </c>
      <c r="D324" s="6" t="s">
        <v>721</v>
      </c>
      <c r="E324" s="6" t="s">
        <v>722</v>
      </c>
      <c r="F324" s="6" t="s">
        <v>647</v>
      </c>
    </row>
    <row r="325" spans="1:6" ht="15.75" customHeight="1">
      <c r="A325" s="2"/>
      <c r="B325" s="2"/>
      <c r="C325" s="8" t="s">
        <v>723</v>
      </c>
      <c r="D325" s="6" t="s">
        <v>724</v>
      </c>
      <c r="E325" s="6" t="s">
        <v>722</v>
      </c>
      <c r="F325" s="6" t="s">
        <v>647</v>
      </c>
    </row>
    <row r="326" spans="1:6" ht="15.75" customHeight="1">
      <c r="A326" s="2"/>
      <c r="B326" s="2"/>
      <c r="C326" s="8" t="s">
        <v>725</v>
      </c>
      <c r="D326" s="6" t="s">
        <v>726</v>
      </c>
      <c r="E326" s="6" t="s">
        <v>722</v>
      </c>
      <c r="F326" s="6" t="s">
        <v>647</v>
      </c>
    </row>
    <row r="327" spans="1:6" ht="15.75" customHeight="1">
      <c r="A327" s="2"/>
      <c r="B327" s="2"/>
      <c r="C327" s="8" t="s">
        <v>727</v>
      </c>
      <c r="D327" s="6" t="s">
        <v>728</v>
      </c>
      <c r="E327" s="6" t="s">
        <v>722</v>
      </c>
      <c r="F327" s="6" t="s">
        <v>647</v>
      </c>
    </row>
    <row r="328" spans="1:6" ht="15.75" customHeight="1">
      <c r="A328" s="2"/>
      <c r="B328" s="2"/>
      <c r="C328" s="8" t="s">
        <v>729</v>
      </c>
      <c r="D328" s="6" t="s">
        <v>730</v>
      </c>
      <c r="E328" s="6" t="s">
        <v>722</v>
      </c>
      <c r="F328" s="6" t="s">
        <v>647</v>
      </c>
    </row>
    <row r="329" spans="1:6" ht="15.75" customHeight="1">
      <c r="A329" s="2"/>
      <c r="B329" s="2"/>
      <c r="C329" s="8" t="s">
        <v>731</v>
      </c>
      <c r="D329" s="6" t="s">
        <v>732</v>
      </c>
      <c r="E329" s="6" t="s">
        <v>722</v>
      </c>
      <c r="F329" s="6" t="s">
        <v>647</v>
      </c>
    </row>
    <row r="330" spans="1:6" ht="15.75" customHeight="1">
      <c r="A330" s="2"/>
      <c r="B330" s="2"/>
      <c r="C330" s="8" t="s">
        <v>733</v>
      </c>
      <c r="D330" s="6" t="s">
        <v>734</v>
      </c>
      <c r="E330" s="6" t="s">
        <v>735</v>
      </c>
      <c r="F330" s="6" t="s">
        <v>736</v>
      </c>
    </row>
    <row r="331" spans="1:6" ht="15.75" customHeight="1">
      <c r="A331" s="2"/>
      <c r="B331" s="2"/>
      <c r="C331" s="8" t="s">
        <v>737</v>
      </c>
      <c r="D331" s="6" t="s">
        <v>738</v>
      </c>
      <c r="E331" s="6" t="s">
        <v>735</v>
      </c>
      <c r="F331" s="6" t="s">
        <v>736</v>
      </c>
    </row>
    <row r="332" spans="1:6" ht="15.75" customHeight="1">
      <c r="A332" s="2"/>
      <c r="B332" s="2"/>
      <c r="C332" s="8" t="s">
        <v>739</v>
      </c>
      <c r="D332" s="6" t="s">
        <v>740</v>
      </c>
      <c r="E332" s="6" t="s">
        <v>741</v>
      </c>
      <c r="F332" s="6" t="s">
        <v>736</v>
      </c>
    </row>
    <row r="333" spans="1:6" ht="15.75" customHeight="1">
      <c r="A333" s="2"/>
      <c r="B333" s="2"/>
      <c r="C333" s="8" t="s">
        <v>742</v>
      </c>
      <c r="D333" s="6" t="s">
        <v>743</v>
      </c>
      <c r="E333" s="6" t="s">
        <v>741</v>
      </c>
      <c r="F333" s="6" t="s">
        <v>736</v>
      </c>
    </row>
    <row r="334" spans="1:6" ht="15.75" customHeight="1">
      <c r="A334" s="2"/>
      <c r="B334" s="2"/>
      <c r="C334" s="8" t="s">
        <v>744</v>
      </c>
      <c r="D334" s="6" t="s">
        <v>745</v>
      </c>
      <c r="E334" s="6" t="s">
        <v>746</v>
      </c>
      <c r="F334" s="6" t="s">
        <v>736</v>
      </c>
    </row>
    <row r="335" spans="1:6" ht="15.75" customHeight="1">
      <c r="A335" s="2"/>
      <c r="B335" s="2"/>
      <c r="C335" s="8" t="s">
        <v>747</v>
      </c>
      <c r="D335" s="6" t="s">
        <v>748</v>
      </c>
      <c r="E335" s="6" t="s">
        <v>746</v>
      </c>
      <c r="F335" s="6" t="s">
        <v>736</v>
      </c>
    </row>
    <row r="336" spans="1:6" ht="15.75" customHeight="1">
      <c r="A336" s="2"/>
      <c r="B336" s="2"/>
      <c r="C336" s="8" t="s">
        <v>749</v>
      </c>
      <c r="D336" s="6" t="s">
        <v>750</v>
      </c>
      <c r="E336" s="6" t="s">
        <v>751</v>
      </c>
      <c r="F336" s="6" t="s">
        <v>736</v>
      </c>
    </row>
    <row r="337" spans="1:6" ht="15.75" customHeight="1">
      <c r="A337" s="2"/>
      <c r="B337" s="2"/>
      <c r="C337" s="8" t="s">
        <v>752</v>
      </c>
      <c r="D337" s="6" t="s">
        <v>753</v>
      </c>
      <c r="E337" s="6" t="s">
        <v>751</v>
      </c>
      <c r="F337" s="6" t="s">
        <v>736</v>
      </c>
    </row>
    <row r="338" spans="1:6" ht="15.75" customHeight="1">
      <c r="A338" s="2"/>
      <c r="B338" s="2"/>
      <c r="C338" s="8" t="s">
        <v>754</v>
      </c>
      <c r="D338" s="6" t="s">
        <v>755</v>
      </c>
      <c r="E338" s="6" t="s">
        <v>756</v>
      </c>
      <c r="F338" s="6" t="s">
        <v>736</v>
      </c>
    </row>
    <row r="339" spans="1:6" ht="15.75" customHeight="1">
      <c r="A339" s="2"/>
      <c r="B339" s="2"/>
      <c r="C339" s="8" t="s">
        <v>757</v>
      </c>
      <c r="D339" s="6" t="s">
        <v>758</v>
      </c>
      <c r="E339" s="6" t="s">
        <v>756</v>
      </c>
      <c r="F339" s="6" t="s">
        <v>736</v>
      </c>
    </row>
    <row r="340" spans="1:6" ht="15.75" customHeight="1">
      <c r="A340" s="2"/>
      <c r="B340" s="2"/>
      <c r="C340" s="8" t="s">
        <v>759</v>
      </c>
      <c r="D340" s="6" t="s">
        <v>760</v>
      </c>
      <c r="E340" s="6" t="s">
        <v>761</v>
      </c>
      <c r="F340" s="6" t="s">
        <v>736</v>
      </c>
    </row>
    <row r="341" spans="1:6" ht="15.75" customHeight="1">
      <c r="A341" s="2"/>
      <c r="B341" s="2"/>
      <c r="C341" s="8" t="s">
        <v>762</v>
      </c>
      <c r="D341" s="6" t="s">
        <v>763</v>
      </c>
      <c r="E341" s="6" t="s">
        <v>761</v>
      </c>
      <c r="F341" s="6" t="s">
        <v>736</v>
      </c>
    </row>
    <row r="342" spans="1:6" ht="15.75" customHeight="1">
      <c r="A342" s="2"/>
      <c r="B342" s="2"/>
      <c r="C342" s="8" t="s">
        <v>764</v>
      </c>
      <c r="D342" s="6" t="s">
        <v>765</v>
      </c>
      <c r="E342" s="6" t="s">
        <v>766</v>
      </c>
      <c r="F342" s="6" t="s">
        <v>736</v>
      </c>
    </row>
    <row r="343" spans="1:6" ht="15.75" customHeight="1">
      <c r="A343" s="2"/>
      <c r="B343" s="2"/>
      <c r="C343" s="8" t="s">
        <v>767</v>
      </c>
      <c r="D343" s="6" t="s">
        <v>768</v>
      </c>
      <c r="E343" s="6" t="s">
        <v>766</v>
      </c>
      <c r="F343" s="6" t="s">
        <v>736</v>
      </c>
    </row>
    <row r="344" spans="1:6" ht="15.75" customHeight="1">
      <c r="A344" s="2"/>
      <c r="B344" s="2"/>
      <c r="C344" s="8" t="s">
        <v>769</v>
      </c>
      <c r="D344" s="6" t="s">
        <v>770</v>
      </c>
      <c r="E344" s="6" t="s">
        <v>771</v>
      </c>
      <c r="F344" s="6" t="s">
        <v>736</v>
      </c>
    </row>
    <row r="345" spans="1:6" ht="15.75" customHeight="1">
      <c r="A345" s="2"/>
      <c r="B345" s="2"/>
      <c r="C345" s="8" t="s">
        <v>772</v>
      </c>
      <c r="D345" s="6" t="s">
        <v>773</v>
      </c>
      <c r="E345" s="6" t="s">
        <v>771</v>
      </c>
      <c r="F345" s="6" t="s">
        <v>736</v>
      </c>
    </row>
    <row r="346" spans="1:6" ht="15.75" customHeight="1">
      <c r="A346" s="2"/>
      <c r="B346" s="2"/>
      <c r="C346" s="8" t="s">
        <v>774</v>
      </c>
      <c r="D346" s="6" t="s">
        <v>775</v>
      </c>
      <c r="E346" s="6" t="s">
        <v>776</v>
      </c>
      <c r="F346" s="6" t="s">
        <v>736</v>
      </c>
    </row>
    <row r="347" spans="1:6" ht="15.75" customHeight="1">
      <c r="A347" s="2"/>
      <c r="B347" s="2"/>
      <c r="C347" s="8" t="s">
        <v>777</v>
      </c>
      <c r="D347" s="6" t="s">
        <v>778</v>
      </c>
      <c r="E347" s="6" t="s">
        <v>776</v>
      </c>
      <c r="F347" s="6" t="s">
        <v>736</v>
      </c>
    </row>
    <row r="348" spans="1:6" ht="15.75" customHeight="1">
      <c r="A348" s="2"/>
      <c r="B348" s="2"/>
      <c r="C348" s="8" t="s">
        <v>779</v>
      </c>
      <c r="D348" s="6" t="s">
        <v>780</v>
      </c>
      <c r="E348" s="6" t="s">
        <v>776</v>
      </c>
      <c r="F348" s="6" t="s">
        <v>736</v>
      </c>
    </row>
    <row r="349" spans="1:6" ht="15.75" customHeight="1">
      <c r="A349" s="2"/>
      <c r="B349" s="2"/>
      <c r="C349" s="8" t="s">
        <v>781</v>
      </c>
      <c r="D349" s="6" t="s">
        <v>782</v>
      </c>
      <c r="E349" s="6" t="s">
        <v>782</v>
      </c>
      <c r="F349" s="6" t="s">
        <v>736</v>
      </c>
    </row>
    <row r="350" spans="1:6" ht="15.75" customHeight="1">
      <c r="A350" s="2"/>
      <c r="B350" s="2"/>
      <c r="C350" s="8" t="s">
        <v>783</v>
      </c>
      <c r="D350" s="6" t="s">
        <v>784</v>
      </c>
      <c r="E350" s="6" t="s">
        <v>784</v>
      </c>
      <c r="F350" s="6" t="s">
        <v>736</v>
      </c>
    </row>
    <row r="351" spans="1:6" ht="15.75" customHeight="1">
      <c r="A351" s="2"/>
      <c r="B351" s="2"/>
      <c r="C351" s="8" t="s">
        <v>785</v>
      </c>
      <c r="D351" s="6" t="s">
        <v>786</v>
      </c>
      <c r="E351" s="6" t="s">
        <v>787</v>
      </c>
      <c r="F351" s="6" t="s">
        <v>736</v>
      </c>
    </row>
    <row r="352" spans="1:6" ht="15.75" customHeight="1">
      <c r="A352" s="2"/>
      <c r="B352" s="2"/>
      <c r="C352" s="8" t="s">
        <v>788</v>
      </c>
      <c r="D352" s="6" t="s">
        <v>789</v>
      </c>
      <c r="E352" s="6" t="s">
        <v>787</v>
      </c>
      <c r="F352" s="6" t="s">
        <v>736</v>
      </c>
    </row>
    <row r="353" spans="1:6" ht="15.75" customHeight="1">
      <c r="A353" s="2"/>
      <c r="B353" s="2"/>
      <c r="C353" s="8" t="s">
        <v>790</v>
      </c>
      <c r="D353" s="6" t="s">
        <v>791</v>
      </c>
      <c r="E353" s="6" t="s">
        <v>792</v>
      </c>
      <c r="F353" s="6" t="s">
        <v>736</v>
      </c>
    </row>
    <row r="354" spans="1:6" ht="15.75" customHeight="1">
      <c r="A354" s="2"/>
      <c r="B354" s="2"/>
      <c r="C354" s="8" t="s">
        <v>793</v>
      </c>
      <c r="D354" s="6" t="s">
        <v>794</v>
      </c>
      <c r="E354" s="6" t="s">
        <v>792</v>
      </c>
      <c r="F354" s="6" t="s">
        <v>736</v>
      </c>
    </row>
    <row r="355" spans="1:6" ht="15.75" customHeight="1">
      <c r="A355" s="2"/>
      <c r="B355" s="2"/>
      <c r="C355" s="8" t="s">
        <v>795</v>
      </c>
      <c r="D355" s="6" t="s">
        <v>796</v>
      </c>
      <c r="E355" s="6" t="s">
        <v>797</v>
      </c>
      <c r="F355" s="6" t="s">
        <v>736</v>
      </c>
    </row>
    <row r="356" spans="1:6" ht="15.75" customHeight="1">
      <c r="A356" s="2"/>
      <c r="B356" s="2"/>
      <c r="C356" s="8" t="s">
        <v>798</v>
      </c>
      <c r="D356" s="6" t="s">
        <v>799</v>
      </c>
      <c r="E356" s="6" t="s">
        <v>797</v>
      </c>
      <c r="F356" s="6" t="s">
        <v>736</v>
      </c>
    </row>
    <row r="357" spans="1:6" ht="15.75" customHeight="1">
      <c r="A357" s="2"/>
      <c r="B357" s="2"/>
      <c r="C357" s="8" t="s">
        <v>800</v>
      </c>
      <c r="D357" s="6" t="s">
        <v>801</v>
      </c>
      <c r="E357" s="6" t="s">
        <v>801</v>
      </c>
      <c r="F357" s="6" t="s">
        <v>736</v>
      </c>
    </row>
    <row r="358" spans="1:6" ht="15.75" customHeight="1">
      <c r="A358" s="2"/>
      <c r="B358" s="2"/>
      <c r="C358" s="8" t="s">
        <v>802</v>
      </c>
      <c r="D358" s="6" t="s">
        <v>803</v>
      </c>
      <c r="E358" s="6" t="s">
        <v>803</v>
      </c>
      <c r="F358" s="6" t="s">
        <v>736</v>
      </c>
    </row>
    <row r="359" spans="1:6" ht="15.75" customHeight="1">
      <c r="A359" s="2"/>
      <c r="B359" s="2"/>
      <c r="C359" s="8" t="s">
        <v>804</v>
      </c>
      <c r="D359" s="6" t="s">
        <v>805</v>
      </c>
      <c r="E359" s="6" t="s">
        <v>806</v>
      </c>
      <c r="F359" s="6" t="s">
        <v>736</v>
      </c>
    </row>
    <row r="360" spans="1:6" ht="15.75" customHeight="1">
      <c r="A360" s="2"/>
      <c r="B360" s="2"/>
      <c r="C360" s="8" t="s">
        <v>807</v>
      </c>
      <c r="D360" s="6" t="s">
        <v>808</v>
      </c>
      <c r="E360" s="6" t="s">
        <v>806</v>
      </c>
      <c r="F360" s="6" t="s">
        <v>736</v>
      </c>
    </row>
    <row r="361" spans="1:6" ht="15.75" customHeight="1">
      <c r="A361" s="2"/>
      <c r="B361" s="2"/>
      <c r="C361" s="8" t="s">
        <v>809</v>
      </c>
      <c r="D361" s="6" t="s">
        <v>810</v>
      </c>
      <c r="E361" s="6" t="s">
        <v>810</v>
      </c>
      <c r="F361" s="6" t="s">
        <v>736</v>
      </c>
    </row>
    <row r="362" spans="1:6" ht="15.75" customHeight="1">
      <c r="A362" s="2"/>
      <c r="B362" s="2"/>
      <c r="C362" s="8" t="s">
        <v>811</v>
      </c>
      <c r="D362" s="6" t="s">
        <v>812</v>
      </c>
      <c r="E362" s="6" t="s">
        <v>812</v>
      </c>
      <c r="F362" s="6" t="s">
        <v>736</v>
      </c>
    </row>
    <row r="363" spans="1:6" ht="15.75" customHeight="1">
      <c r="A363" s="2"/>
      <c r="B363" s="2"/>
      <c r="C363" s="8" t="s">
        <v>813</v>
      </c>
      <c r="D363" s="6" t="s">
        <v>814</v>
      </c>
      <c r="E363" s="6" t="s">
        <v>814</v>
      </c>
      <c r="F363" s="6" t="s">
        <v>736</v>
      </c>
    </row>
    <row r="364" spans="1:6" ht="15.75" customHeight="1">
      <c r="A364" s="2"/>
      <c r="B364" s="2"/>
      <c r="C364" s="8" t="s">
        <v>815</v>
      </c>
      <c r="D364" s="6" t="s">
        <v>816</v>
      </c>
      <c r="E364" s="6" t="s">
        <v>817</v>
      </c>
      <c r="F364" s="6" t="s">
        <v>818</v>
      </c>
    </row>
    <row r="365" spans="1:6" ht="15.75" customHeight="1">
      <c r="A365" s="2"/>
      <c r="B365" s="2"/>
      <c r="C365" s="8" t="s">
        <v>819</v>
      </c>
      <c r="D365" s="6" t="s">
        <v>820</v>
      </c>
      <c r="E365" s="6" t="s">
        <v>817</v>
      </c>
      <c r="F365" s="6" t="s">
        <v>818</v>
      </c>
    </row>
    <row r="366" spans="1:6" ht="15.75" customHeight="1">
      <c r="A366" s="2"/>
      <c r="B366" s="2"/>
      <c r="C366" s="8" t="s">
        <v>821</v>
      </c>
      <c r="D366" s="6" t="s">
        <v>822</v>
      </c>
      <c r="E366" s="6" t="s">
        <v>823</v>
      </c>
      <c r="F366" s="6" t="s">
        <v>818</v>
      </c>
    </row>
    <row r="367" spans="1:6" ht="15.75" customHeight="1">
      <c r="A367" s="2"/>
      <c r="B367" s="2"/>
      <c r="C367" s="8" t="s">
        <v>824</v>
      </c>
      <c r="D367" s="6" t="s">
        <v>825</v>
      </c>
      <c r="E367" s="6" t="s">
        <v>823</v>
      </c>
      <c r="F367" s="6" t="s">
        <v>818</v>
      </c>
    </row>
    <row r="368" spans="1:6" ht="15.75" customHeight="1">
      <c r="A368" s="2"/>
      <c r="B368" s="2"/>
      <c r="C368" s="8" t="s">
        <v>826</v>
      </c>
      <c r="D368" s="6" t="s">
        <v>827</v>
      </c>
      <c r="E368" s="6" t="s">
        <v>823</v>
      </c>
      <c r="F368" s="6" t="s">
        <v>818</v>
      </c>
    </row>
    <row r="369" spans="1:6" ht="15.75" customHeight="1">
      <c r="A369" s="2"/>
      <c r="B369" s="2"/>
      <c r="C369" s="8" t="s">
        <v>828</v>
      </c>
      <c r="D369" s="6" t="s">
        <v>829</v>
      </c>
      <c r="E369" s="6" t="s">
        <v>823</v>
      </c>
      <c r="F369" s="6" t="s">
        <v>818</v>
      </c>
    </row>
    <row r="370" spans="1:6" ht="15.75" customHeight="1">
      <c r="A370" s="2"/>
      <c r="B370" s="2"/>
      <c r="C370" s="8" t="s">
        <v>830</v>
      </c>
      <c r="D370" s="6" t="s">
        <v>831</v>
      </c>
      <c r="E370" s="6" t="s">
        <v>823</v>
      </c>
      <c r="F370" s="6" t="s">
        <v>818</v>
      </c>
    </row>
    <row r="371" spans="1:6" ht="15.75" customHeight="1">
      <c r="A371" s="2"/>
      <c r="B371" s="2"/>
      <c r="C371" s="8" t="s">
        <v>832</v>
      </c>
      <c r="D371" s="6" t="s">
        <v>833</v>
      </c>
      <c r="E371" s="6" t="s">
        <v>834</v>
      </c>
      <c r="F371" s="6" t="s">
        <v>818</v>
      </c>
    </row>
    <row r="372" spans="1:6" ht="15.75" customHeight="1">
      <c r="A372" s="2"/>
      <c r="B372" s="2"/>
      <c r="C372" s="8" t="s">
        <v>835</v>
      </c>
      <c r="D372" s="6" t="s">
        <v>836</v>
      </c>
      <c r="E372" s="6" t="s">
        <v>834</v>
      </c>
      <c r="F372" s="6" t="s">
        <v>818</v>
      </c>
    </row>
    <row r="373" spans="1:6" ht="15.75" customHeight="1">
      <c r="A373" s="2"/>
      <c r="B373" s="2"/>
      <c r="C373" s="8" t="s">
        <v>837</v>
      </c>
      <c r="D373" s="6" t="s">
        <v>838</v>
      </c>
      <c r="E373" s="6" t="s">
        <v>834</v>
      </c>
      <c r="F373" s="6" t="s">
        <v>818</v>
      </c>
    </row>
    <row r="374" spans="1:6" ht="15.75" customHeight="1">
      <c r="A374" s="2"/>
      <c r="B374" s="2"/>
      <c r="C374" s="8" t="s">
        <v>839</v>
      </c>
      <c r="D374" s="6" t="s">
        <v>840</v>
      </c>
      <c r="E374" s="6" t="s">
        <v>834</v>
      </c>
      <c r="F374" s="6" t="s">
        <v>818</v>
      </c>
    </row>
    <row r="375" spans="1:6" ht="15.75" customHeight="1">
      <c r="A375" s="2"/>
      <c r="B375" s="2"/>
      <c r="C375" s="8" t="s">
        <v>841</v>
      </c>
      <c r="D375" s="6" t="s">
        <v>842</v>
      </c>
      <c r="E375" s="6" t="s">
        <v>843</v>
      </c>
      <c r="F375" s="6" t="s">
        <v>818</v>
      </c>
    </row>
    <row r="376" spans="1:6" ht="15.75" customHeight="1">
      <c r="A376" s="2"/>
      <c r="B376" s="2"/>
      <c r="C376" s="8" t="s">
        <v>844</v>
      </c>
      <c r="D376" s="6" t="s">
        <v>845</v>
      </c>
      <c r="E376" s="6" t="s">
        <v>843</v>
      </c>
      <c r="F376" s="6" t="s">
        <v>818</v>
      </c>
    </row>
    <row r="377" spans="1:6" ht="15.75" customHeight="1">
      <c r="A377" s="2"/>
      <c r="B377" s="2"/>
      <c r="C377" s="8" t="s">
        <v>846</v>
      </c>
      <c r="D377" s="6" t="s">
        <v>847</v>
      </c>
      <c r="E377" s="6" t="s">
        <v>843</v>
      </c>
      <c r="F377" s="6" t="s">
        <v>818</v>
      </c>
    </row>
    <row r="378" spans="1:6" ht="15.75" customHeight="1">
      <c r="A378" s="2"/>
      <c r="B378" s="2"/>
      <c r="C378" s="8" t="s">
        <v>848</v>
      </c>
      <c r="D378" s="6" t="s">
        <v>849</v>
      </c>
      <c r="E378" s="6" t="s">
        <v>843</v>
      </c>
      <c r="F378" s="6" t="s">
        <v>818</v>
      </c>
    </row>
    <row r="379" spans="1:6" ht="15.75" customHeight="1">
      <c r="A379" s="2"/>
      <c r="B379" s="2"/>
      <c r="C379" s="8" t="s">
        <v>850</v>
      </c>
      <c r="D379" s="6" t="s">
        <v>851</v>
      </c>
      <c r="E379" s="6" t="s">
        <v>843</v>
      </c>
      <c r="F379" s="6" t="s">
        <v>818</v>
      </c>
    </row>
    <row r="380" spans="1:6" ht="15.75" customHeight="1">
      <c r="A380" s="2"/>
      <c r="B380" s="2"/>
      <c r="C380" s="8" t="s">
        <v>852</v>
      </c>
      <c r="D380" s="6" t="s">
        <v>853</v>
      </c>
      <c r="E380" s="6" t="s">
        <v>854</v>
      </c>
      <c r="F380" s="6" t="s">
        <v>818</v>
      </c>
    </row>
    <row r="381" spans="1:6" ht="15.75" customHeight="1">
      <c r="A381" s="2"/>
      <c r="B381" s="2"/>
      <c r="C381" s="8" t="s">
        <v>855</v>
      </c>
      <c r="D381" s="6" t="s">
        <v>856</v>
      </c>
      <c r="E381" s="6" t="s">
        <v>854</v>
      </c>
      <c r="F381" s="6" t="s">
        <v>818</v>
      </c>
    </row>
    <row r="382" spans="1:6" ht="15.75" customHeight="1">
      <c r="A382" s="2"/>
      <c r="B382" s="2"/>
      <c r="C382" s="8" t="s">
        <v>857</v>
      </c>
      <c r="D382" s="6" t="s">
        <v>858</v>
      </c>
      <c r="E382" s="6" t="s">
        <v>854</v>
      </c>
      <c r="F382" s="6" t="s">
        <v>818</v>
      </c>
    </row>
    <row r="383" spans="1:6" ht="15.75" customHeight="1">
      <c r="A383" s="2"/>
      <c r="B383" s="2"/>
      <c r="C383" s="8" t="s">
        <v>859</v>
      </c>
      <c r="D383" s="6" t="s">
        <v>860</v>
      </c>
      <c r="E383" s="6" t="s">
        <v>861</v>
      </c>
      <c r="F383" s="6" t="s">
        <v>818</v>
      </c>
    </row>
    <row r="384" spans="1:6" ht="15.75" customHeight="1">
      <c r="A384" s="2"/>
      <c r="B384" s="2"/>
      <c r="C384" s="8" t="s">
        <v>862</v>
      </c>
      <c r="D384" s="6" t="s">
        <v>863</v>
      </c>
      <c r="E384" s="6" t="s">
        <v>861</v>
      </c>
      <c r="F384" s="6" t="s">
        <v>818</v>
      </c>
    </row>
    <row r="385" spans="1:6" ht="15.75" customHeight="1">
      <c r="A385" s="2"/>
      <c r="B385" s="2"/>
      <c r="C385" s="8" t="s">
        <v>864</v>
      </c>
      <c r="D385" s="6" t="s">
        <v>865</v>
      </c>
      <c r="E385" s="6" t="s">
        <v>861</v>
      </c>
      <c r="F385" s="6" t="s">
        <v>818</v>
      </c>
    </row>
    <row r="386" spans="1:6" ht="15.75" customHeight="1">
      <c r="A386" s="2"/>
      <c r="B386" s="2"/>
      <c r="C386" s="8" t="s">
        <v>866</v>
      </c>
      <c r="D386" s="6" t="s">
        <v>867</v>
      </c>
      <c r="E386" s="6" t="s">
        <v>861</v>
      </c>
      <c r="F386" s="6" t="s">
        <v>818</v>
      </c>
    </row>
    <row r="387" spans="1:6" ht="15.75" customHeight="1">
      <c r="A387" s="2"/>
      <c r="B387" s="2"/>
      <c r="C387" s="8" t="s">
        <v>868</v>
      </c>
      <c r="D387" s="6" t="s">
        <v>869</v>
      </c>
      <c r="E387" s="6" t="s">
        <v>870</v>
      </c>
      <c r="F387" s="6" t="s">
        <v>818</v>
      </c>
    </row>
    <row r="388" spans="1:6" ht="15.75" customHeight="1">
      <c r="A388" s="2"/>
      <c r="B388" s="2"/>
      <c r="C388" s="8" t="s">
        <v>871</v>
      </c>
      <c r="D388" s="6" t="s">
        <v>872</v>
      </c>
      <c r="E388" s="6" t="s">
        <v>870</v>
      </c>
      <c r="F388" s="6" t="s">
        <v>818</v>
      </c>
    </row>
    <row r="389" spans="1:6" ht="15.75" customHeight="1">
      <c r="A389" s="2"/>
      <c r="B389" s="2"/>
      <c r="C389" s="8" t="s">
        <v>873</v>
      </c>
      <c r="D389" s="6" t="s">
        <v>874</v>
      </c>
      <c r="E389" s="6" t="s">
        <v>870</v>
      </c>
      <c r="F389" s="6" t="s">
        <v>818</v>
      </c>
    </row>
    <row r="390" spans="1:6" ht="15.75" customHeight="1">
      <c r="A390" s="2"/>
      <c r="B390" s="2"/>
      <c r="C390" s="8" t="s">
        <v>875</v>
      </c>
      <c r="D390" s="6" t="s">
        <v>876</v>
      </c>
      <c r="E390" s="6" t="s">
        <v>870</v>
      </c>
      <c r="F390" s="6" t="s">
        <v>818</v>
      </c>
    </row>
    <row r="391" spans="1:6" ht="15.75" customHeight="1">
      <c r="A391" s="2"/>
      <c r="B391" s="2"/>
      <c r="C391" s="8" t="s">
        <v>877</v>
      </c>
      <c r="D391" s="6" t="s">
        <v>878</v>
      </c>
      <c r="E391" s="6" t="s">
        <v>879</v>
      </c>
      <c r="F391" s="6" t="s">
        <v>818</v>
      </c>
    </row>
    <row r="392" spans="1:6" ht="15.75" customHeight="1">
      <c r="A392" s="2"/>
      <c r="B392" s="2"/>
      <c r="C392" s="8" t="s">
        <v>880</v>
      </c>
      <c r="D392" s="6" t="s">
        <v>881</v>
      </c>
      <c r="E392" s="6" t="s">
        <v>879</v>
      </c>
      <c r="F392" s="6" t="s">
        <v>818</v>
      </c>
    </row>
    <row r="393" spans="1:6" ht="15.75" customHeight="1">
      <c r="A393" s="2"/>
      <c r="B393" s="2"/>
      <c r="C393" s="8" t="s">
        <v>882</v>
      </c>
      <c r="D393" s="6" t="s">
        <v>883</v>
      </c>
      <c r="E393" s="6" t="s">
        <v>879</v>
      </c>
      <c r="F393" s="6" t="s">
        <v>818</v>
      </c>
    </row>
    <row r="394" spans="1:6" ht="15.75" customHeight="1">
      <c r="A394" s="2"/>
      <c r="B394" s="2"/>
      <c r="C394" s="8" t="s">
        <v>884</v>
      </c>
      <c r="D394" s="6" t="s">
        <v>885</v>
      </c>
      <c r="E394" s="6" t="s">
        <v>886</v>
      </c>
      <c r="F394" s="6" t="s">
        <v>818</v>
      </c>
    </row>
    <row r="395" spans="1:6" ht="15.75" customHeight="1">
      <c r="A395" s="2"/>
      <c r="B395" s="2"/>
      <c r="C395" s="8" t="s">
        <v>887</v>
      </c>
      <c r="D395" s="6" t="s">
        <v>888</v>
      </c>
      <c r="E395" s="6" t="s">
        <v>886</v>
      </c>
      <c r="F395" s="6" t="s">
        <v>818</v>
      </c>
    </row>
    <row r="396" spans="1:6" ht="15.75" customHeight="1">
      <c r="A396" s="2"/>
      <c r="B396" s="2"/>
      <c r="C396" s="8" t="s">
        <v>889</v>
      </c>
      <c r="D396" s="6" t="s">
        <v>890</v>
      </c>
      <c r="E396" s="6" t="s">
        <v>886</v>
      </c>
      <c r="F396" s="6" t="s">
        <v>818</v>
      </c>
    </row>
    <row r="397" spans="1:6" ht="15.75" customHeight="1">
      <c r="A397" s="2"/>
      <c r="B397" s="2"/>
      <c r="C397" s="12" t="s">
        <v>891</v>
      </c>
      <c r="D397" s="6" t="s">
        <v>892</v>
      </c>
      <c r="E397" s="6" t="s">
        <v>893</v>
      </c>
      <c r="F397" s="6" t="s">
        <v>894</v>
      </c>
    </row>
    <row r="398" spans="1:6" ht="15.75" customHeight="1">
      <c r="A398" s="2"/>
      <c r="B398" s="2"/>
      <c r="C398" s="12" t="s">
        <v>895</v>
      </c>
      <c r="D398" s="6" t="s">
        <v>896</v>
      </c>
      <c r="E398" s="6" t="s">
        <v>893</v>
      </c>
      <c r="F398" s="6" t="s">
        <v>894</v>
      </c>
    </row>
    <row r="399" spans="1:6" ht="15.75" customHeight="1">
      <c r="A399" s="2"/>
      <c r="B399" s="2"/>
      <c r="C399" s="12" t="s">
        <v>897</v>
      </c>
      <c r="D399" s="6" t="s">
        <v>898</v>
      </c>
      <c r="E399" s="6" t="s">
        <v>893</v>
      </c>
      <c r="F399" s="6" t="s">
        <v>894</v>
      </c>
    </row>
    <row r="400" spans="1:6" ht="15.75" customHeight="1">
      <c r="A400" s="2"/>
      <c r="B400" s="2"/>
      <c r="C400" s="12" t="s">
        <v>899</v>
      </c>
      <c r="D400" s="6" t="s">
        <v>900</v>
      </c>
      <c r="E400" s="6" t="s">
        <v>901</v>
      </c>
      <c r="F400" s="6" t="s">
        <v>894</v>
      </c>
    </row>
    <row r="401" spans="1:6" ht="15.75" customHeight="1">
      <c r="A401" s="2"/>
      <c r="B401" s="2"/>
      <c r="C401" s="12" t="s">
        <v>902</v>
      </c>
      <c r="D401" s="6" t="s">
        <v>903</v>
      </c>
      <c r="E401" s="6" t="s">
        <v>901</v>
      </c>
      <c r="F401" s="6" t="s">
        <v>894</v>
      </c>
    </row>
    <row r="402" spans="1:6" ht="15.75" customHeight="1">
      <c r="A402" s="2"/>
      <c r="B402" s="2"/>
      <c r="C402" s="12" t="s">
        <v>904</v>
      </c>
      <c r="D402" s="6" t="s">
        <v>905</v>
      </c>
      <c r="E402" s="6" t="s">
        <v>901</v>
      </c>
      <c r="F402" s="6" t="s">
        <v>894</v>
      </c>
    </row>
    <row r="403" spans="1:6" ht="15.75" customHeight="1">
      <c r="A403" s="2"/>
      <c r="B403" s="2"/>
      <c r="C403" s="12" t="s">
        <v>906</v>
      </c>
      <c r="D403" s="6" t="s">
        <v>907</v>
      </c>
      <c r="E403" s="6" t="s">
        <v>908</v>
      </c>
      <c r="F403" s="6" t="s">
        <v>894</v>
      </c>
    </row>
    <row r="404" spans="1:6" ht="15.75" customHeight="1">
      <c r="A404" s="2"/>
      <c r="B404" s="2"/>
      <c r="C404" s="12" t="s">
        <v>909</v>
      </c>
      <c r="D404" s="6" t="s">
        <v>910</v>
      </c>
      <c r="E404" s="6" t="s">
        <v>908</v>
      </c>
      <c r="F404" s="6" t="s">
        <v>894</v>
      </c>
    </row>
    <row r="405" spans="1:6" ht="15.75" customHeight="1">
      <c r="A405" s="2"/>
      <c r="B405" s="2"/>
      <c r="C405" s="12" t="s">
        <v>911</v>
      </c>
      <c r="D405" s="6" t="s">
        <v>912</v>
      </c>
      <c r="E405" s="6" t="s">
        <v>908</v>
      </c>
      <c r="F405" s="6" t="s">
        <v>894</v>
      </c>
    </row>
    <row r="406" spans="1:6" ht="15.75" customHeight="1">
      <c r="A406" s="2"/>
      <c r="B406" s="2"/>
      <c r="C406" s="12" t="s">
        <v>913</v>
      </c>
      <c r="D406" s="6" t="s">
        <v>914</v>
      </c>
      <c r="E406" s="6" t="s">
        <v>915</v>
      </c>
      <c r="F406" s="6" t="s">
        <v>894</v>
      </c>
    </row>
    <row r="407" spans="1:6" ht="15.75" customHeight="1">
      <c r="A407" s="2"/>
      <c r="B407" s="2"/>
      <c r="C407" s="12" t="s">
        <v>916</v>
      </c>
      <c r="D407" s="6" t="s">
        <v>917</v>
      </c>
      <c r="E407" s="6" t="s">
        <v>915</v>
      </c>
      <c r="F407" s="6" t="s">
        <v>894</v>
      </c>
    </row>
    <row r="408" spans="1:6" ht="15.75" customHeight="1">
      <c r="A408" s="2"/>
      <c r="B408" s="2"/>
      <c r="C408" s="12" t="s">
        <v>918</v>
      </c>
      <c r="D408" s="6" t="s">
        <v>919</v>
      </c>
      <c r="E408" s="6" t="s">
        <v>920</v>
      </c>
      <c r="F408" s="6" t="s">
        <v>894</v>
      </c>
    </row>
    <row r="409" spans="1:6" ht="15.75" customHeight="1">
      <c r="A409" s="2"/>
      <c r="B409" s="2"/>
      <c r="C409" s="12" t="s">
        <v>921</v>
      </c>
      <c r="D409" s="6" t="s">
        <v>922</v>
      </c>
      <c r="E409" s="6" t="s">
        <v>920</v>
      </c>
      <c r="F409" s="6" t="s">
        <v>894</v>
      </c>
    </row>
    <row r="410" spans="1:6" ht="15.75" customHeight="1">
      <c r="A410" s="2"/>
      <c r="B410" s="2"/>
      <c r="C410" s="12" t="s">
        <v>923</v>
      </c>
      <c r="D410" s="6" t="s">
        <v>924</v>
      </c>
      <c r="E410" s="6" t="s">
        <v>920</v>
      </c>
      <c r="F410" s="6" t="s">
        <v>894</v>
      </c>
    </row>
    <row r="411" spans="1:6" ht="15.75" customHeight="1">
      <c r="A411" s="2"/>
      <c r="B411" s="2"/>
      <c r="C411" s="12" t="s">
        <v>925</v>
      </c>
      <c r="D411" s="6" t="s">
        <v>926</v>
      </c>
      <c r="E411" s="6" t="s">
        <v>920</v>
      </c>
      <c r="F411" s="6" t="s">
        <v>894</v>
      </c>
    </row>
    <row r="412" spans="1:6" ht="15.75" customHeight="1">
      <c r="A412" s="2"/>
      <c r="B412" s="2"/>
      <c r="C412" s="12" t="s">
        <v>927</v>
      </c>
      <c r="D412" s="6" t="s">
        <v>928</v>
      </c>
      <c r="E412" s="6" t="s">
        <v>929</v>
      </c>
      <c r="F412" s="6" t="s">
        <v>894</v>
      </c>
    </row>
    <row r="413" spans="1:6" ht="15.75" customHeight="1">
      <c r="A413" s="2"/>
      <c r="B413" s="2"/>
      <c r="C413" s="12" t="s">
        <v>930</v>
      </c>
      <c r="D413" s="6" t="s">
        <v>931</v>
      </c>
      <c r="E413" s="6" t="s">
        <v>929</v>
      </c>
      <c r="F413" s="6" t="s">
        <v>894</v>
      </c>
    </row>
    <row r="414" spans="1:6" ht="15.75" customHeight="1">
      <c r="A414" s="2"/>
      <c r="B414" s="2"/>
      <c r="C414" s="12" t="s">
        <v>932</v>
      </c>
      <c r="D414" s="6" t="s">
        <v>933</v>
      </c>
      <c r="E414" s="6" t="s">
        <v>929</v>
      </c>
      <c r="F414" s="6" t="s">
        <v>894</v>
      </c>
    </row>
    <row r="415" spans="1:6" ht="15.75" customHeight="1">
      <c r="A415" s="2"/>
      <c r="B415" s="2"/>
      <c r="C415" s="12" t="s">
        <v>934</v>
      </c>
      <c r="D415" s="6" t="s">
        <v>935</v>
      </c>
      <c r="E415" s="6" t="s">
        <v>929</v>
      </c>
      <c r="F415" s="6" t="s">
        <v>894</v>
      </c>
    </row>
    <row r="416" spans="1:6" ht="15.75" customHeight="1">
      <c r="A416" s="2"/>
      <c r="B416" s="2"/>
      <c r="C416" s="12" t="s">
        <v>936</v>
      </c>
      <c r="D416" s="6" t="s">
        <v>937</v>
      </c>
      <c r="E416" s="6" t="s">
        <v>929</v>
      </c>
      <c r="F416" s="6" t="s">
        <v>894</v>
      </c>
    </row>
    <row r="417" spans="1:6" ht="15.75" customHeight="1">
      <c r="A417" s="2"/>
      <c r="B417" s="2"/>
      <c r="C417" s="12" t="s">
        <v>938</v>
      </c>
      <c r="D417" s="6" t="s">
        <v>939</v>
      </c>
      <c r="E417" s="6" t="s">
        <v>940</v>
      </c>
      <c r="F417" s="6" t="s">
        <v>894</v>
      </c>
    </row>
    <row r="418" spans="1:6" ht="15.75" customHeight="1">
      <c r="A418" s="2"/>
      <c r="B418" s="2"/>
      <c r="C418" s="12" t="s">
        <v>941</v>
      </c>
      <c r="D418" s="6" t="s">
        <v>942</v>
      </c>
      <c r="E418" s="6" t="s">
        <v>940</v>
      </c>
      <c r="F418" s="6" t="s">
        <v>894</v>
      </c>
    </row>
    <row r="419" spans="1:6" ht="15.75" customHeight="1">
      <c r="A419" s="2"/>
      <c r="B419" s="2"/>
      <c r="C419" s="12" t="s">
        <v>943</v>
      </c>
      <c r="D419" s="6" t="s">
        <v>944</v>
      </c>
      <c r="E419" s="6" t="s">
        <v>940</v>
      </c>
      <c r="F419" s="6" t="s">
        <v>894</v>
      </c>
    </row>
    <row r="420" spans="1:6" ht="15.75" customHeight="1">
      <c r="A420" s="2"/>
      <c r="B420" s="2"/>
      <c r="C420" s="12" t="s">
        <v>945</v>
      </c>
      <c r="D420" s="6" t="s">
        <v>946</v>
      </c>
      <c r="E420" s="6" t="s">
        <v>940</v>
      </c>
      <c r="F420" s="6" t="s">
        <v>894</v>
      </c>
    </row>
    <row r="421" spans="1:6" ht="15.75" customHeight="1">
      <c r="A421" s="2"/>
      <c r="B421" s="2"/>
      <c r="C421" s="12" t="s">
        <v>947</v>
      </c>
      <c r="D421" s="6" t="s">
        <v>948</v>
      </c>
      <c r="E421" s="6" t="s">
        <v>940</v>
      </c>
      <c r="F421" s="6" t="s">
        <v>894</v>
      </c>
    </row>
    <row r="422" spans="1:6" ht="15.75" customHeight="1">
      <c r="A422" s="2"/>
      <c r="B422" s="2"/>
      <c r="C422" s="12" t="s">
        <v>949</v>
      </c>
      <c r="D422" s="6" t="s">
        <v>950</v>
      </c>
      <c r="E422" s="13" t="s">
        <v>950</v>
      </c>
      <c r="F422" s="6" t="s">
        <v>894</v>
      </c>
    </row>
    <row r="423" spans="1:6" ht="15.75" customHeight="1">
      <c r="A423" s="2"/>
      <c r="B423" s="2"/>
      <c r="C423" s="12" t="s">
        <v>951</v>
      </c>
      <c r="D423" s="6" t="s">
        <v>952</v>
      </c>
      <c r="E423" s="6" t="s">
        <v>953</v>
      </c>
      <c r="F423" s="6" t="s">
        <v>894</v>
      </c>
    </row>
    <row r="424" spans="1:6" ht="15.75" customHeight="1">
      <c r="A424" s="2"/>
      <c r="B424" s="2"/>
      <c r="C424" s="12" t="s">
        <v>954</v>
      </c>
      <c r="D424" s="6" t="s">
        <v>955</v>
      </c>
      <c r="E424" s="6" t="s">
        <v>953</v>
      </c>
      <c r="F424" s="6" t="s">
        <v>894</v>
      </c>
    </row>
    <row r="425" spans="1:6" ht="15.75" customHeight="1">
      <c r="A425" s="2"/>
      <c r="B425" s="2"/>
      <c r="C425" s="12" t="s">
        <v>956</v>
      </c>
      <c r="D425" s="6" t="s">
        <v>957</v>
      </c>
      <c r="E425" s="6" t="s">
        <v>953</v>
      </c>
      <c r="F425" s="6" t="s">
        <v>894</v>
      </c>
    </row>
    <row r="426" spans="1:6" ht="15.75" customHeight="1">
      <c r="A426" s="2"/>
      <c r="B426" s="2"/>
      <c r="C426" s="12" t="s">
        <v>958</v>
      </c>
      <c r="D426" s="6" t="s">
        <v>959</v>
      </c>
      <c r="E426" s="6" t="s">
        <v>953</v>
      </c>
      <c r="F426" s="6" t="s">
        <v>894</v>
      </c>
    </row>
    <row r="427" spans="1:6" ht="15.75" customHeight="1">
      <c r="A427" s="2"/>
      <c r="B427" s="2"/>
      <c r="C427" s="12" t="s">
        <v>960</v>
      </c>
      <c r="D427" s="6" t="s">
        <v>961</v>
      </c>
      <c r="E427" s="6" t="s">
        <v>953</v>
      </c>
      <c r="F427" s="6" t="s">
        <v>894</v>
      </c>
    </row>
    <row r="428" spans="1:6" ht="15.75" customHeight="1">
      <c r="A428" s="2"/>
      <c r="B428" s="2"/>
      <c r="C428" s="12" t="s">
        <v>962</v>
      </c>
      <c r="D428" s="6" t="s">
        <v>963</v>
      </c>
      <c r="E428" s="6" t="s">
        <v>964</v>
      </c>
      <c r="F428" s="6" t="s">
        <v>894</v>
      </c>
    </row>
    <row r="429" spans="1:6" ht="15.75" customHeight="1">
      <c r="A429" s="2"/>
      <c r="B429" s="2"/>
      <c r="C429" s="12" t="s">
        <v>965</v>
      </c>
      <c r="D429" s="6" t="s">
        <v>966</v>
      </c>
      <c r="E429" s="6" t="s">
        <v>964</v>
      </c>
      <c r="F429" s="6" t="s">
        <v>894</v>
      </c>
    </row>
    <row r="430" spans="1:6" ht="15.75" customHeight="1">
      <c r="A430" s="2"/>
      <c r="B430" s="2"/>
      <c r="C430" s="12" t="s">
        <v>967</v>
      </c>
      <c r="D430" s="6" t="s">
        <v>968</v>
      </c>
      <c r="E430" s="6" t="s">
        <v>964</v>
      </c>
      <c r="F430" s="6" t="s">
        <v>894</v>
      </c>
    </row>
    <row r="431" spans="1:6" ht="15.75" customHeight="1">
      <c r="A431" s="2"/>
      <c r="B431" s="2"/>
      <c r="C431" s="12" t="s">
        <v>969</v>
      </c>
      <c r="D431" s="6" t="s">
        <v>970</v>
      </c>
      <c r="E431" s="6" t="s">
        <v>971</v>
      </c>
      <c r="F431" s="6" t="s">
        <v>894</v>
      </c>
    </row>
    <row r="432" spans="1:6" ht="15.75" customHeight="1">
      <c r="A432" s="2"/>
      <c r="B432" s="2"/>
      <c r="C432" s="12" t="s">
        <v>972</v>
      </c>
      <c r="D432" s="6" t="s">
        <v>973</v>
      </c>
      <c r="E432" s="6" t="s">
        <v>971</v>
      </c>
      <c r="F432" s="6" t="s">
        <v>894</v>
      </c>
    </row>
    <row r="433" spans="1:6" ht="15.75" customHeight="1">
      <c r="A433" s="2"/>
      <c r="B433" s="2"/>
      <c r="C433" s="12" t="s">
        <v>974</v>
      </c>
      <c r="D433" s="6" t="s">
        <v>975</v>
      </c>
      <c r="E433" s="6" t="s">
        <v>971</v>
      </c>
      <c r="F433" s="6" t="s">
        <v>894</v>
      </c>
    </row>
    <row r="434" spans="1:6" ht="15.75" customHeight="1">
      <c r="A434" s="2"/>
      <c r="B434" s="2"/>
      <c r="C434" s="12" t="s">
        <v>976</v>
      </c>
      <c r="D434" s="6" t="s">
        <v>977</v>
      </c>
      <c r="E434" s="6" t="s">
        <v>978</v>
      </c>
      <c r="F434" s="6" t="s">
        <v>894</v>
      </c>
    </row>
    <row r="435" spans="1:6" ht="15.75" customHeight="1">
      <c r="A435" s="2"/>
      <c r="B435" s="2"/>
      <c r="C435" s="12" t="s">
        <v>979</v>
      </c>
      <c r="D435" s="6" t="s">
        <v>980</v>
      </c>
      <c r="E435" s="6" t="s">
        <v>981</v>
      </c>
      <c r="F435" s="6" t="s">
        <v>894</v>
      </c>
    </row>
    <row r="436" spans="1:6" ht="15.75" customHeight="1">
      <c r="A436" s="2"/>
      <c r="B436" s="2"/>
      <c r="C436" s="12" t="s">
        <v>982</v>
      </c>
      <c r="D436" s="6" t="s">
        <v>983</v>
      </c>
      <c r="E436" s="6" t="s">
        <v>981</v>
      </c>
      <c r="F436" s="6" t="s">
        <v>894</v>
      </c>
    </row>
    <row r="437" spans="1:6" ht="15.75" customHeight="1">
      <c r="A437" s="2"/>
      <c r="B437" s="2"/>
      <c r="C437" s="12" t="s">
        <v>984</v>
      </c>
      <c r="D437" s="6" t="s">
        <v>985</v>
      </c>
      <c r="E437" s="6" t="s">
        <v>981</v>
      </c>
      <c r="F437" s="6" t="s">
        <v>894</v>
      </c>
    </row>
    <row r="438" spans="1:6" ht="15.75" customHeight="1">
      <c r="A438" s="2"/>
      <c r="B438" s="2"/>
      <c r="C438" s="8" t="s">
        <v>986</v>
      </c>
      <c r="D438" s="6" t="s">
        <v>987</v>
      </c>
      <c r="E438" s="6" t="s">
        <v>988</v>
      </c>
      <c r="F438" s="6" t="s">
        <v>989</v>
      </c>
    </row>
    <row r="439" spans="1:6" ht="15.75" customHeight="1">
      <c r="A439" s="2"/>
      <c r="B439" s="2"/>
      <c r="C439" s="8" t="s">
        <v>990</v>
      </c>
      <c r="D439" s="6" t="s">
        <v>991</v>
      </c>
      <c r="E439" s="6" t="s">
        <v>988</v>
      </c>
      <c r="F439" s="6" t="s">
        <v>989</v>
      </c>
    </row>
    <row r="440" spans="1:6" ht="15.75" customHeight="1">
      <c r="A440" s="2"/>
      <c r="B440" s="2"/>
      <c r="C440" s="8" t="s">
        <v>992</v>
      </c>
      <c r="D440" s="6" t="s">
        <v>993</v>
      </c>
      <c r="E440" s="6" t="s">
        <v>988</v>
      </c>
      <c r="F440" s="6" t="s">
        <v>989</v>
      </c>
    </row>
    <row r="441" spans="1:6" ht="15.75" customHeight="1">
      <c r="A441" s="2"/>
      <c r="B441" s="2"/>
      <c r="C441" s="8" t="s">
        <v>994</v>
      </c>
      <c r="D441" s="6" t="s">
        <v>995</v>
      </c>
      <c r="E441" s="6" t="s">
        <v>996</v>
      </c>
      <c r="F441" s="6" t="s">
        <v>989</v>
      </c>
    </row>
    <row r="442" spans="1:6" ht="15.75" customHeight="1">
      <c r="A442" s="2"/>
      <c r="B442" s="2"/>
      <c r="C442" s="8" t="s">
        <v>997</v>
      </c>
      <c r="D442" s="6" t="s">
        <v>998</v>
      </c>
      <c r="E442" s="6" t="s">
        <v>996</v>
      </c>
      <c r="F442" s="6" t="s">
        <v>989</v>
      </c>
    </row>
    <row r="443" spans="1:6" ht="15.75" customHeight="1">
      <c r="A443" s="2"/>
      <c r="B443" s="2"/>
      <c r="C443" s="8" t="s">
        <v>999</v>
      </c>
      <c r="D443" s="6" t="s">
        <v>1000</v>
      </c>
      <c r="E443" s="6" t="s">
        <v>996</v>
      </c>
      <c r="F443" s="6" t="s">
        <v>989</v>
      </c>
    </row>
    <row r="444" spans="1:6" ht="15.75" customHeight="1">
      <c r="A444" s="2"/>
      <c r="B444" s="2"/>
      <c r="C444" s="8" t="s">
        <v>1001</v>
      </c>
      <c r="D444" s="6" t="s">
        <v>1002</v>
      </c>
      <c r="E444" s="6" t="s">
        <v>1003</v>
      </c>
      <c r="F444" s="6" t="s">
        <v>989</v>
      </c>
    </row>
    <row r="445" spans="1:6" ht="15.75" customHeight="1">
      <c r="A445" s="2"/>
      <c r="B445" s="2"/>
      <c r="C445" s="8" t="s">
        <v>1004</v>
      </c>
      <c r="D445" s="6" t="s">
        <v>1005</v>
      </c>
      <c r="E445" s="6" t="s">
        <v>1003</v>
      </c>
      <c r="F445" s="6" t="s">
        <v>989</v>
      </c>
    </row>
    <row r="446" spans="1:6" ht="15.75" customHeight="1">
      <c r="A446" s="2"/>
      <c r="B446" s="2"/>
      <c r="C446" s="8" t="s">
        <v>1006</v>
      </c>
      <c r="D446" s="6" t="s">
        <v>1007</v>
      </c>
      <c r="E446" s="6" t="s">
        <v>1008</v>
      </c>
      <c r="F446" s="6" t="s">
        <v>989</v>
      </c>
    </row>
    <row r="447" spans="1:6" ht="15.75" customHeight="1">
      <c r="A447" s="2"/>
      <c r="B447" s="2"/>
      <c r="C447" s="8" t="s">
        <v>1009</v>
      </c>
      <c r="D447" s="6" t="s">
        <v>1010</v>
      </c>
      <c r="E447" s="6" t="s">
        <v>1008</v>
      </c>
      <c r="F447" s="6" t="s">
        <v>989</v>
      </c>
    </row>
    <row r="448" spans="1:6" ht="15.75" customHeight="1">
      <c r="A448" s="2"/>
      <c r="B448" s="2"/>
      <c r="C448" s="8" t="s">
        <v>1011</v>
      </c>
      <c r="D448" s="6" t="s">
        <v>1012</v>
      </c>
      <c r="E448" s="6" t="s">
        <v>1008</v>
      </c>
      <c r="F448" s="6" t="s">
        <v>989</v>
      </c>
    </row>
    <row r="449" spans="1:6" ht="15.75" customHeight="1">
      <c r="A449" s="2"/>
      <c r="B449" s="2"/>
      <c r="C449" s="8" t="s">
        <v>1013</v>
      </c>
      <c r="D449" s="6" t="s">
        <v>1014</v>
      </c>
      <c r="E449" s="6" t="s">
        <v>1008</v>
      </c>
      <c r="F449" s="6" t="s">
        <v>989</v>
      </c>
    </row>
    <row r="450" spans="1:6" ht="15.75" customHeight="1">
      <c r="A450" s="2"/>
      <c r="B450" s="2"/>
      <c r="C450" s="8" t="s">
        <v>1015</v>
      </c>
      <c r="D450" s="6" t="s">
        <v>1016</v>
      </c>
      <c r="E450" s="6" t="s">
        <v>1017</v>
      </c>
      <c r="F450" s="6" t="s">
        <v>989</v>
      </c>
    </row>
    <row r="451" spans="1:6" ht="15.75" customHeight="1">
      <c r="A451" s="2"/>
      <c r="B451" s="2"/>
      <c r="C451" s="8" t="s">
        <v>1018</v>
      </c>
      <c r="D451" s="6" t="s">
        <v>1019</v>
      </c>
      <c r="E451" s="6" t="s">
        <v>1017</v>
      </c>
      <c r="F451" s="6" t="s">
        <v>989</v>
      </c>
    </row>
    <row r="452" spans="1:6" ht="15.75" customHeight="1">
      <c r="A452" s="2"/>
      <c r="B452" s="2"/>
      <c r="C452" s="8" t="s">
        <v>1020</v>
      </c>
      <c r="D452" s="6" t="s">
        <v>1021</v>
      </c>
      <c r="E452" s="6" t="s">
        <v>1022</v>
      </c>
      <c r="F452" s="6" t="s">
        <v>989</v>
      </c>
    </row>
    <row r="453" spans="1:6" ht="15.75" customHeight="1">
      <c r="A453" s="2"/>
      <c r="B453" s="2"/>
      <c r="C453" s="8" t="s">
        <v>1023</v>
      </c>
      <c r="D453" s="6" t="s">
        <v>1024</v>
      </c>
      <c r="E453" s="6" t="s">
        <v>1022</v>
      </c>
      <c r="F453" s="6" t="s">
        <v>989</v>
      </c>
    </row>
    <row r="454" spans="1:6" ht="15.75" customHeight="1">
      <c r="A454" s="2"/>
      <c r="B454" s="2"/>
      <c r="C454" s="8" t="s">
        <v>1025</v>
      </c>
      <c r="D454" s="6" t="s">
        <v>1026</v>
      </c>
      <c r="E454" s="6" t="s">
        <v>1027</v>
      </c>
      <c r="F454" s="6" t="s">
        <v>989</v>
      </c>
    </row>
    <row r="455" spans="1:6" ht="15.75" customHeight="1">
      <c r="A455" s="2"/>
      <c r="B455" s="2"/>
      <c r="C455" s="8" t="s">
        <v>1028</v>
      </c>
      <c r="D455" s="6" t="s">
        <v>1029</v>
      </c>
      <c r="E455" s="6" t="s">
        <v>1027</v>
      </c>
      <c r="F455" s="6" t="s">
        <v>989</v>
      </c>
    </row>
    <row r="456" spans="1:6" ht="15.75" customHeight="1">
      <c r="A456" s="2"/>
      <c r="B456" s="2"/>
      <c r="C456" s="8" t="s">
        <v>1030</v>
      </c>
      <c r="D456" s="6" t="s">
        <v>1031</v>
      </c>
      <c r="E456" s="6" t="s">
        <v>1032</v>
      </c>
      <c r="F456" s="6" t="s">
        <v>989</v>
      </c>
    </row>
    <row r="457" spans="1:6" ht="15.75" customHeight="1">
      <c r="A457" s="2"/>
      <c r="B457" s="2"/>
      <c r="C457" s="8" t="s">
        <v>1033</v>
      </c>
      <c r="D457" s="6" t="s">
        <v>1034</v>
      </c>
      <c r="E457" s="6" t="s">
        <v>1032</v>
      </c>
      <c r="F457" s="6" t="s">
        <v>989</v>
      </c>
    </row>
    <row r="458" spans="1:6" ht="15.75" customHeight="1">
      <c r="A458" s="2"/>
      <c r="B458" s="2"/>
      <c r="C458" s="8" t="s">
        <v>1035</v>
      </c>
      <c r="D458" s="6" t="s">
        <v>1036</v>
      </c>
      <c r="E458" s="6" t="s">
        <v>1032</v>
      </c>
      <c r="F458" s="6" t="s">
        <v>989</v>
      </c>
    </row>
    <row r="459" spans="1:6" ht="15.75" customHeight="1">
      <c r="A459" s="2"/>
      <c r="B459" s="2"/>
      <c r="C459" s="8" t="s">
        <v>1037</v>
      </c>
      <c r="D459" s="6" t="s">
        <v>1038</v>
      </c>
      <c r="E459" s="6" t="s">
        <v>1032</v>
      </c>
      <c r="F459" s="6" t="s">
        <v>989</v>
      </c>
    </row>
    <row r="460" spans="1:6" ht="15.75" customHeight="1">
      <c r="A460" s="2"/>
      <c r="B460" s="2"/>
      <c r="C460" s="8" t="s">
        <v>1039</v>
      </c>
      <c r="D460" s="6" t="s">
        <v>1040</v>
      </c>
      <c r="E460" s="6" t="s">
        <v>1041</v>
      </c>
      <c r="F460" s="6" t="s">
        <v>989</v>
      </c>
    </row>
    <row r="461" spans="1:6" ht="15.75" customHeight="1">
      <c r="A461" s="2"/>
      <c r="B461" s="2"/>
      <c r="C461" s="8" t="s">
        <v>1042</v>
      </c>
      <c r="D461" s="6" t="s">
        <v>1043</v>
      </c>
      <c r="E461" s="6" t="s">
        <v>1041</v>
      </c>
      <c r="F461" s="6" t="s">
        <v>989</v>
      </c>
    </row>
    <row r="462" spans="1:6" ht="15.75" customHeight="1">
      <c r="A462" s="2"/>
      <c r="B462" s="2"/>
      <c r="C462" s="8" t="s">
        <v>1044</v>
      </c>
      <c r="D462" s="6" t="s">
        <v>1045</v>
      </c>
      <c r="E462" s="6" t="s">
        <v>1041</v>
      </c>
      <c r="F462" s="6" t="s">
        <v>989</v>
      </c>
    </row>
    <row r="463" spans="1:6" ht="15.75" customHeight="1">
      <c r="A463" s="2"/>
      <c r="B463" s="2"/>
      <c r="C463" s="8" t="s">
        <v>1046</v>
      </c>
      <c r="D463" s="6" t="s">
        <v>1047</v>
      </c>
      <c r="E463" s="6" t="s">
        <v>1041</v>
      </c>
      <c r="F463" s="6" t="s">
        <v>989</v>
      </c>
    </row>
    <row r="464" spans="1:6" ht="15.75" customHeight="1">
      <c r="A464" s="2"/>
      <c r="B464" s="2"/>
      <c r="C464" s="8" t="s">
        <v>1048</v>
      </c>
      <c r="D464" s="6" t="s">
        <v>1049</v>
      </c>
      <c r="E464" s="6" t="s">
        <v>1050</v>
      </c>
      <c r="F464" s="6" t="s">
        <v>989</v>
      </c>
    </row>
    <row r="465" spans="1:6" ht="15.75" customHeight="1">
      <c r="A465" s="2"/>
      <c r="B465" s="2"/>
      <c r="C465" s="8" t="s">
        <v>1051</v>
      </c>
      <c r="D465" s="6" t="s">
        <v>1052</v>
      </c>
      <c r="E465" s="6" t="s">
        <v>1050</v>
      </c>
      <c r="F465" s="6" t="s">
        <v>989</v>
      </c>
    </row>
    <row r="466" spans="1:6" ht="15.75" customHeight="1">
      <c r="A466" s="2"/>
      <c r="B466" s="2"/>
      <c r="C466" s="8" t="s">
        <v>1053</v>
      </c>
      <c r="D466" s="6" t="s">
        <v>1054</v>
      </c>
      <c r="E466" s="6" t="s">
        <v>1055</v>
      </c>
      <c r="F466" s="6" t="s">
        <v>989</v>
      </c>
    </row>
    <row r="467" spans="1:6" ht="15.75" customHeight="1">
      <c r="A467" s="2"/>
      <c r="B467" s="2"/>
      <c r="C467" s="8" t="s">
        <v>1056</v>
      </c>
      <c r="D467" s="6" t="s">
        <v>1057</v>
      </c>
      <c r="E467" s="6" t="s">
        <v>1055</v>
      </c>
      <c r="F467" s="6" t="s">
        <v>989</v>
      </c>
    </row>
    <row r="468" spans="1:6" ht="15.75" customHeight="1">
      <c r="A468" s="2"/>
      <c r="B468" s="2"/>
      <c r="C468" s="8"/>
      <c r="D468" s="6"/>
      <c r="E468" s="6"/>
      <c r="F468" s="6"/>
    </row>
    <row r="469" spans="1:6" ht="15.75" customHeight="1">
      <c r="A469" s="2"/>
      <c r="B469" s="2"/>
      <c r="C469" s="8"/>
      <c r="D469" s="6"/>
      <c r="E469" s="6"/>
      <c r="F469" s="6"/>
    </row>
    <row r="470" spans="1:6" ht="15.75" customHeight="1">
      <c r="A470" s="2"/>
      <c r="B470" s="2"/>
      <c r="C470" s="8"/>
      <c r="D470" s="6"/>
      <c r="E470" s="6"/>
      <c r="F470" s="6"/>
    </row>
    <row r="471" spans="1:6" ht="15.75" customHeight="1">
      <c r="A471" s="2"/>
      <c r="B471" s="2"/>
      <c r="C471" s="8"/>
      <c r="D471" s="6"/>
      <c r="E471" s="6"/>
      <c r="F471" s="6"/>
    </row>
    <row r="472" spans="1:6" ht="15.75" customHeight="1">
      <c r="A472" s="2"/>
      <c r="B472" s="2"/>
      <c r="C472" s="8"/>
      <c r="D472" s="6"/>
      <c r="E472" s="6"/>
      <c r="F472" s="6"/>
    </row>
    <row r="473" spans="1:6" ht="15.75" customHeight="1">
      <c r="A473" s="2"/>
      <c r="B473" s="2"/>
      <c r="C473" s="8"/>
      <c r="D473" s="6"/>
      <c r="E473" s="6"/>
      <c r="F473" s="6"/>
    </row>
    <row r="474" spans="1:6" ht="15.75" customHeight="1">
      <c r="A474" s="2"/>
      <c r="B474" s="2"/>
      <c r="C474" s="8"/>
      <c r="D474" s="6"/>
      <c r="E474" s="6"/>
      <c r="F474" s="6"/>
    </row>
    <row r="475" spans="1:6" ht="15.75" customHeight="1">
      <c r="A475" s="2"/>
      <c r="B475" s="2"/>
      <c r="C475" s="8"/>
      <c r="D475" s="6"/>
      <c r="E475" s="6"/>
      <c r="F475" s="6"/>
    </row>
    <row r="476" spans="1:6" ht="15.75" customHeight="1">
      <c r="A476" s="2"/>
      <c r="B476" s="2"/>
      <c r="C476" s="8"/>
      <c r="D476" s="6"/>
      <c r="E476" s="6"/>
      <c r="F476" s="6"/>
    </row>
    <row r="477" spans="1:6" ht="15.75" customHeight="1">
      <c r="A477" s="2"/>
      <c r="B477" s="2"/>
      <c r="C477" s="8"/>
      <c r="D477" s="6"/>
      <c r="E477" s="6"/>
      <c r="F477" s="6"/>
    </row>
    <row r="478" spans="1:6" ht="15.75" customHeight="1">
      <c r="A478" s="2"/>
      <c r="B478" s="2"/>
      <c r="C478" s="8"/>
      <c r="D478" s="6"/>
      <c r="E478" s="6"/>
      <c r="F478" s="6"/>
    </row>
    <row r="479" spans="1:6" ht="15.75" customHeight="1">
      <c r="A479" s="2"/>
      <c r="B479" s="2"/>
      <c r="C479" s="8"/>
      <c r="D479" s="6"/>
      <c r="E479" s="6"/>
      <c r="F479" s="6"/>
    </row>
    <row r="480" spans="1:6" ht="15.75" customHeight="1">
      <c r="A480" s="2"/>
      <c r="B480" s="2"/>
      <c r="C480" s="8"/>
      <c r="D480" s="6"/>
      <c r="E480" s="6"/>
      <c r="F480" s="6"/>
    </row>
    <row r="481" spans="1:6" ht="15.75" customHeight="1">
      <c r="A481" s="2"/>
      <c r="B481" s="2"/>
      <c r="C481" s="8"/>
      <c r="D481" s="6"/>
      <c r="E481" s="6"/>
      <c r="F481" s="6"/>
    </row>
    <row r="482" spans="1:6" ht="15.75" customHeight="1">
      <c r="A482" s="2"/>
      <c r="B482" s="2"/>
      <c r="C482" s="8"/>
      <c r="D482" s="6"/>
      <c r="E482" s="6"/>
      <c r="F482" s="6"/>
    </row>
    <row r="483" spans="1:6" ht="15.75" customHeight="1">
      <c r="A483" s="2"/>
      <c r="B483" s="2"/>
      <c r="C483" s="8"/>
      <c r="D483" s="6"/>
      <c r="E483" s="6"/>
      <c r="F483" s="6"/>
    </row>
    <row r="484" spans="1:6" ht="15.75" customHeight="1">
      <c r="A484" s="2"/>
      <c r="B484" s="2"/>
      <c r="C484" s="8"/>
      <c r="D484" s="6"/>
      <c r="E484" s="6"/>
      <c r="F484" s="6"/>
    </row>
    <row r="485" spans="1:6" ht="15.75" customHeight="1">
      <c r="A485" s="2"/>
      <c r="B485" s="2"/>
      <c r="C485" s="8"/>
      <c r="D485" s="6"/>
      <c r="E485" s="6"/>
      <c r="F485" s="6"/>
    </row>
    <row r="486" spans="1:6" ht="15.75" customHeight="1">
      <c r="A486" s="2"/>
      <c r="B486" s="2"/>
      <c r="C486" s="8"/>
      <c r="D486" s="6"/>
      <c r="E486" s="6"/>
      <c r="F486" s="6"/>
    </row>
    <row r="487" spans="1:6" ht="15.75" customHeight="1">
      <c r="A487" s="2"/>
      <c r="B487" s="2"/>
      <c r="C487" s="8"/>
      <c r="D487" s="6"/>
      <c r="E487" s="6"/>
      <c r="F487" s="6"/>
    </row>
    <row r="488" spans="1:6" ht="15.75" customHeight="1">
      <c r="A488" s="2"/>
      <c r="B488" s="2"/>
      <c r="C488" s="8"/>
      <c r="D488" s="6"/>
      <c r="E488" s="6"/>
      <c r="F488" s="6"/>
    </row>
    <row r="489" spans="1:6" ht="15.75" customHeight="1">
      <c r="A489" s="2"/>
      <c r="B489" s="2"/>
      <c r="C489" s="8"/>
      <c r="D489" s="6"/>
      <c r="E489" s="6"/>
      <c r="F489" s="6"/>
    </row>
    <row r="490" spans="1:6" ht="15.75" customHeight="1">
      <c r="A490" s="2"/>
      <c r="B490" s="2"/>
      <c r="C490" s="8"/>
      <c r="D490" s="6"/>
      <c r="E490" s="6"/>
      <c r="F490" s="6"/>
    </row>
    <row r="491" spans="1:6" ht="15.75" customHeight="1">
      <c r="A491" s="2"/>
      <c r="B491" s="2"/>
      <c r="C491" s="8"/>
      <c r="D491" s="6"/>
      <c r="E491" s="6"/>
      <c r="F491" s="6"/>
    </row>
    <row r="492" spans="1:6" ht="15.75" customHeight="1">
      <c r="A492" s="2"/>
      <c r="B492" s="2"/>
      <c r="C492" s="8"/>
      <c r="D492" s="6"/>
      <c r="E492" s="6"/>
      <c r="F492" s="6"/>
    </row>
    <row r="493" spans="1:6" ht="15.75" customHeight="1">
      <c r="A493" s="2"/>
      <c r="B493" s="2"/>
      <c r="C493" s="8"/>
      <c r="D493" s="6"/>
      <c r="E493" s="6"/>
      <c r="F493" s="6"/>
    </row>
    <row r="494" spans="1:6" ht="15.75" customHeight="1">
      <c r="A494" s="2"/>
      <c r="B494" s="2"/>
      <c r="C494" s="8"/>
      <c r="D494" s="6"/>
      <c r="E494" s="6"/>
      <c r="F494" s="6"/>
    </row>
    <row r="495" spans="1:6" ht="15.75" customHeight="1">
      <c r="A495" s="2"/>
      <c r="B495" s="2"/>
      <c r="C495" s="8"/>
      <c r="D495" s="6"/>
      <c r="E495" s="6"/>
      <c r="F495" s="6"/>
    </row>
    <row r="496" spans="1:6" ht="15.75" customHeight="1">
      <c r="A496" s="2"/>
      <c r="B496" s="2"/>
      <c r="C496" s="8"/>
      <c r="D496" s="6"/>
      <c r="E496" s="6"/>
      <c r="F496" s="6"/>
    </row>
    <row r="497" spans="1:6" ht="15.75" customHeight="1">
      <c r="A497" s="2"/>
      <c r="B497" s="2"/>
      <c r="C497" s="8"/>
      <c r="D497" s="6"/>
      <c r="E497" s="6"/>
      <c r="F497" s="6"/>
    </row>
    <row r="498" spans="1:6" ht="15.75" customHeight="1">
      <c r="A498" s="2"/>
      <c r="B498" s="2"/>
      <c r="C498" s="8"/>
      <c r="D498" s="6"/>
      <c r="E498" s="6"/>
      <c r="F498" s="6"/>
    </row>
    <row r="499" spans="1:6" ht="15.75" customHeight="1">
      <c r="A499" s="2"/>
      <c r="B499" s="2"/>
      <c r="C499" s="8"/>
      <c r="D499" s="6"/>
      <c r="E499" s="6"/>
      <c r="F499" s="6"/>
    </row>
    <row r="500" spans="1:6" ht="15.75" customHeight="1">
      <c r="A500" s="2"/>
      <c r="B500" s="2"/>
      <c r="C500" s="8"/>
      <c r="D500" s="6"/>
      <c r="E500" s="6"/>
      <c r="F500" s="6"/>
    </row>
    <row r="501" spans="1:6" ht="15.75" customHeight="1">
      <c r="A501" s="2"/>
      <c r="B501" s="2"/>
      <c r="C501" s="8"/>
      <c r="D501" s="6"/>
      <c r="E501" s="6"/>
      <c r="F501" s="6"/>
    </row>
    <row r="502" spans="1:6" ht="15.75" customHeight="1">
      <c r="A502" s="2"/>
      <c r="B502" s="2"/>
      <c r="C502" s="8"/>
      <c r="D502" s="6"/>
      <c r="E502" s="6"/>
      <c r="F502" s="6"/>
    </row>
    <row r="503" spans="1:6" ht="15.75" customHeight="1">
      <c r="A503" s="2"/>
      <c r="B503" s="2"/>
      <c r="C503" s="8"/>
      <c r="D503" s="6"/>
      <c r="E503" s="6"/>
      <c r="F503" s="6"/>
    </row>
    <row r="504" spans="1:6" ht="15.75" customHeight="1">
      <c r="A504" s="2"/>
      <c r="B504" s="2"/>
      <c r="C504" s="8"/>
      <c r="D504" s="6"/>
      <c r="E504" s="6"/>
      <c r="F504" s="6"/>
    </row>
    <row r="505" spans="1:6" ht="15.75" customHeight="1">
      <c r="A505" s="2"/>
      <c r="B505" s="2"/>
      <c r="C505" s="8"/>
      <c r="D505" s="6"/>
      <c r="E505" s="6"/>
      <c r="F505" s="6"/>
    </row>
    <row r="506" spans="1:6" ht="15.75" customHeight="1">
      <c r="A506" s="2"/>
      <c r="B506" s="2"/>
      <c r="C506" s="8"/>
      <c r="D506" s="6"/>
      <c r="E506" s="6"/>
      <c r="F506" s="6"/>
    </row>
    <row r="507" spans="1:6" ht="15.75" customHeight="1">
      <c r="A507" s="2"/>
      <c r="B507" s="2"/>
      <c r="C507" s="8"/>
      <c r="D507" s="6"/>
      <c r="E507" s="6"/>
      <c r="F507" s="6"/>
    </row>
    <row r="508" spans="1:6" ht="15.75" customHeight="1">
      <c r="A508" s="2"/>
      <c r="B508" s="2"/>
      <c r="C508" s="8"/>
      <c r="D508" s="6"/>
      <c r="E508" s="6"/>
      <c r="F508" s="6"/>
    </row>
    <row r="509" spans="1:6" ht="15.75" customHeight="1">
      <c r="A509" s="2"/>
      <c r="B509" s="2"/>
      <c r="C509" s="8"/>
      <c r="D509" s="6"/>
      <c r="E509" s="6"/>
      <c r="F509" s="6"/>
    </row>
    <row r="510" spans="1:6" ht="15.75" customHeight="1">
      <c r="A510" s="2"/>
      <c r="B510" s="2"/>
      <c r="C510" s="8"/>
      <c r="D510" s="6"/>
      <c r="E510" s="6"/>
      <c r="F510" s="6"/>
    </row>
    <row r="511" spans="1:6" ht="15.75" customHeight="1">
      <c r="A511" s="2"/>
      <c r="B511" s="2"/>
      <c r="C511" s="8"/>
      <c r="D511" s="6"/>
      <c r="E511" s="6"/>
      <c r="F511" s="6"/>
    </row>
    <row r="512" spans="1:6" ht="15.75" customHeight="1">
      <c r="A512" s="2"/>
      <c r="B512" s="2"/>
      <c r="C512" s="8"/>
      <c r="D512" s="6"/>
      <c r="E512" s="6"/>
      <c r="F512" s="6"/>
    </row>
    <row r="513" spans="1:6" ht="15.75" customHeight="1">
      <c r="A513" s="2"/>
      <c r="B513" s="2"/>
      <c r="C513" s="8"/>
      <c r="D513" s="6"/>
      <c r="E513" s="6"/>
      <c r="F513" s="6"/>
    </row>
    <row r="514" spans="1:6" ht="15.75" customHeight="1">
      <c r="A514" s="2"/>
      <c r="B514" s="2"/>
      <c r="C514" s="8"/>
      <c r="D514" s="6"/>
      <c r="E514" s="6"/>
      <c r="F514" s="6"/>
    </row>
    <row r="515" spans="1:6" ht="15.75" customHeight="1">
      <c r="A515" s="2"/>
      <c r="B515" s="2"/>
      <c r="C515" s="8"/>
      <c r="D515" s="6"/>
      <c r="E515" s="6"/>
      <c r="F515" s="6"/>
    </row>
    <row r="516" spans="1:6" ht="15.75" customHeight="1">
      <c r="A516" s="2"/>
      <c r="B516" s="2"/>
      <c r="C516" s="8"/>
      <c r="D516" s="6"/>
      <c r="E516" s="6"/>
      <c r="F516" s="6"/>
    </row>
    <row r="517" spans="1:6" ht="15.75" customHeight="1">
      <c r="A517" s="2"/>
      <c r="B517" s="2"/>
      <c r="C517" s="8"/>
      <c r="D517" s="6"/>
      <c r="E517" s="6"/>
      <c r="F517" s="6"/>
    </row>
    <row r="518" spans="1:6" ht="15.75" customHeight="1">
      <c r="A518" s="2"/>
      <c r="B518" s="2"/>
      <c r="C518" s="8"/>
      <c r="D518" s="6"/>
      <c r="E518" s="6"/>
      <c r="F518" s="6"/>
    </row>
    <row r="519" spans="1:6" ht="15.75" customHeight="1">
      <c r="A519" s="2"/>
      <c r="B519" s="2"/>
      <c r="C519" s="8"/>
      <c r="D519" s="6"/>
      <c r="E519" s="6"/>
      <c r="F519" s="6"/>
    </row>
    <row r="520" spans="1:6" ht="15.75" customHeight="1">
      <c r="A520" s="2"/>
      <c r="B520" s="2"/>
      <c r="C520" s="8"/>
      <c r="D520" s="6"/>
      <c r="E520" s="6"/>
      <c r="F520" s="6"/>
    </row>
    <row r="521" spans="1:6" ht="15.75" customHeight="1">
      <c r="A521" s="2"/>
      <c r="B521" s="2"/>
      <c r="C521" s="8"/>
      <c r="D521" s="6"/>
      <c r="E521" s="6"/>
      <c r="F521" s="6"/>
    </row>
    <row r="522" spans="1:6" ht="15.75" customHeight="1">
      <c r="A522" s="2"/>
      <c r="B522" s="2"/>
      <c r="C522" s="8"/>
      <c r="D522" s="6"/>
      <c r="E522" s="6"/>
      <c r="F522" s="6"/>
    </row>
    <row r="523" spans="1:6" ht="15.75" customHeight="1">
      <c r="A523" s="2"/>
      <c r="B523" s="2"/>
      <c r="C523" s="8"/>
      <c r="D523" s="6"/>
      <c r="E523" s="6"/>
      <c r="F523" s="6"/>
    </row>
    <row r="524" spans="1:6" ht="15.75" customHeight="1">
      <c r="A524" s="2"/>
      <c r="B524" s="2"/>
      <c r="C524" s="8"/>
      <c r="D524" s="6"/>
      <c r="E524" s="6"/>
      <c r="F524" s="6"/>
    </row>
    <row r="525" spans="1:6" ht="15.75" customHeight="1">
      <c r="A525" s="2"/>
      <c r="B525" s="2"/>
      <c r="C525" s="8"/>
      <c r="D525" s="6"/>
      <c r="E525" s="6"/>
      <c r="F525" s="6"/>
    </row>
    <row r="526" spans="1:6" ht="15.75" customHeight="1">
      <c r="A526" s="2"/>
      <c r="B526" s="2"/>
      <c r="C526" s="8"/>
      <c r="D526" s="6"/>
      <c r="E526" s="6"/>
      <c r="F526" s="6"/>
    </row>
    <row r="527" spans="1:6" ht="15.75" customHeight="1">
      <c r="A527" s="2"/>
      <c r="B527" s="2"/>
      <c r="C527" s="8"/>
      <c r="D527" s="6"/>
      <c r="E527" s="6"/>
      <c r="F527" s="6"/>
    </row>
    <row r="528" spans="1:6" ht="15.75" customHeight="1">
      <c r="A528" s="2"/>
      <c r="B528" s="2"/>
      <c r="C528" s="8"/>
      <c r="D528" s="6"/>
      <c r="E528" s="6"/>
      <c r="F528" s="6"/>
    </row>
    <row r="529" spans="1:6" ht="15.75" customHeight="1">
      <c r="A529" s="2"/>
      <c r="B529" s="2"/>
      <c r="C529" s="8"/>
      <c r="D529" s="6"/>
      <c r="E529" s="6"/>
      <c r="F529" s="6"/>
    </row>
    <row r="530" spans="1:6" ht="15.75" customHeight="1">
      <c r="A530" s="2"/>
      <c r="B530" s="2"/>
      <c r="C530" s="8"/>
      <c r="D530" s="6"/>
      <c r="E530" s="6"/>
      <c r="F530" s="6"/>
    </row>
    <row r="531" spans="1:6" ht="15.75" customHeight="1">
      <c r="A531" s="2"/>
      <c r="B531" s="2"/>
      <c r="C531" s="8"/>
      <c r="D531" s="6"/>
      <c r="E531" s="6"/>
      <c r="F531" s="6"/>
    </row>
    <row r="532" spans="1:6" ht="15.75" customHeight="1">
      <c r="A532" s="2"/>
      <c r="B532" s="2"/>
      <c r="C532" s="8"/>
      <c r="D532" s="6"/>
      <c r="E532" s="6"/>
      <c r="F532" s="6"/>
    </row>
    <row r="533" spans="1:6" ht="15.75" customHeight="1">
      <c r="A533" s="2"/>
      <c r="B533" s="2"/>
      <c r="C533" s="8"/>
      <c r="D533" s="6"/>
      <c r="E533" s="6"/>
      <c r="F533" s="6"/>
    </row>
    <row r="534" spans="1:6" ht="15.75" customHeight="1">
      <c r="A534" s="2"/>
      <c r="B534" s="2"/>
      <c r="C534" s="8"/>
      <c r="D534" s="6"/>
      <c r="E534" s="6"/>
      <c r="F534" s="6"/>
    </row>
    <row r="535" spans="1:6" ht="15.75" customHeight="1">
      <c r="A535" s="2"/>
      <c r="B535" s="2"/>
      <c r="C535" s="8"/>
      <c r="D535" s="6"/>
      <c r="E535" s="6"/>
      <c r="F535" s="6"/>
    </row>
    <row r="536" spans="1:6" ht="15.75" customHeight="1">
      <c r="A536" s="2"/>
      <c r="B536" s="2"/>
      <c r="C536" s="8"/>
      <c r="D536" s="6"/>
      <c r="E536" s="6"/>
      <c r="F536" s="6"/>
    </row>
    <row r="537" spans="1:6" ht="15.75" customHeight="1">
      <c r="A537" s="2"/>
      <c r="B537" s="2"/>
      <c r="C537" s="8"/>
      <c r="D537" s="6"/>
      <c r="E537" s="6"/>
      <c r="F537" s="6"/>
    </row>
    <row r="538" spans="1:6" ht="15.75" customHeight="1">
      <c r="A538" s="2"/>
      <c r="B538" s="2"/>
      <c r="C538" s="8"/>
      <c r="D538" s="6"/>
      <c r="E538" s="6"/>
      <c r="F538" s="6"/>
    </row>
    <row r="539" spans="1:6" ht="15.75" customHeight="1">
      <c r="A539" s="2"/>
      <c r="B539" s="2"/>
      <c r="C539" s="8"/>
      <c r="D539" s="6"/>
      <c r="E539" s="6"/>
      <c r="F539" s="6"/>
    </row>
    <row r="540" spans="1:6" ht="15.75" customHeight="1">
      <c r="A540" s="2"/>
      <c r="B540" s="2"/>
      <c r="C540" s="8"/>
      <c r="D540" s="6"/>
      <c r="E540" s="6"/>
      <c r="F540" s="6"/>
    </row>
    <row r="541" spans="1:6" ht="15.75" customHeight="1">
      <c r="A541" s="2"/>
      <c r="B541" s="2"/>
      <c r="C541" s="8"/>
      <c r="D541" s="6"/>
      <c r="E541" s="6"/>
      <c r="F541" s="6"/>
    </row>
    <row r="542" spans="1:6" ht="15.75" customHeight="1">
      <c r="A542" s="2"/>
      <c r="B542" s="2"/>
      <c r="C542" s="8"/>
      <c r="D542" s="6"/>
      <c r="E542" s="6"/>
      <c r="F542" s="6"/>
    </row>
    <row r="543" spans="1:6" ht="15.75" customHeight="1">
      <c r="A543" s="2"/>
      <c r="B543" s="2"/>
      <c r="C543" s="8"/>
      <c r="D543" s="6"/>
      <c r="E543" s="6"/>
      <c r="F543" s="6"/>
    </row>
    <row r="544" spans="1:6" ht="15.75" customHeight="1">
      <c r="A544" s="2"/>
      <c r="B544" s="2"/>
      <c r="C544" s="8"/>
      <c r="D544" s="6"/>
      <c r="E544" s="6"/>
      <c r="F544" s="6"/>
    </row>
    <row r="545" spans="1:6" ht="15.75" customHeight="1">
      <c r="A545" s="2"/>
      <c r="B545" s="2"/>
      <c r="C545" s="8"/>
      <c r="D545" s="6"/>
      <c r="E545" s="6"/>
      <c r="F545" s="6"/>
    </row>
    <row r="546" spans="1:6" ht="15.75" customHeight="1">
      <c r="A546" s="2"/>
      <c r="B546" s="2"/>
      <c r="C546" s="8"/>
      <c r="D546" s="6"/>
      <c r="E546" s="6"/>
      <c r="F546" s="6"/>
    </row>
    <row r="547" spans="1:6" ht="15.75" customHeight="1">
      <c r="A547" s="2"/>
      <c r="B547" s="2"/>
      <c r="C547" s="8"/>
      <c r="D547" s="6"/>
      <c r="E547" s="6"/>
      <c r="F547" s="6"/>
    </row>
    <row r="548" spans="1:6" ht="15.75" customHeight="1">
      <c r="A548" s="2"/>
      <c r="B548" s="2"/>
      <c r="C548" s="8"/>
      <c r="D548" s="6"/>
      <c r="E548" s="6"/>
      <c r="F548" s="6"/>
    </row>
    <row r="549" spans="1:6" ht="15.75" customHeight="1">
      <c r="A549" s="2"/>
      <c r="B549" s="2"/>
      <c r="C549" s="8"/>
      <c r="D549" s="6"/>
      <c r="E549" s="6"/>
      <c r="F549" s="6"/>
    </row>
    <row r="550" spans="1:6" ht="15.75" customHeight="1">
      <c r="A550" s="2"/>
      <c r="B550" s="2"/>
      <c r="C550" s="8"/>
      <c r="D550" s="6"/>
      <c r="E550" s="6"/>
      <c r="F550" s="6"/>
    </row>
    <row r="551" spans="1:6" ht="15.75" customHeight="1">
      <c r="A551" s="2"/>
      <c r="B551" s="2"/>
      <c r="C551" s="8"/>
      <c r="D551" s="6"/>
      <c r="E551" s="6"/>
      <c r="F551" s="6"/>
    </row>
    <row r="552" spans="1:6" ht="15.75" customHeight="1">
      <c r="A552" s="2"/>
      <c r="B552" s="2"/>
      <c r="C552" s="8"/>
      <c r="D552" s="6"/>
      <c r="E552" s="6"/>
      <c r="F552" s="6"/>
    </row>
    <row r="553" spans="1:6" ht="15.75" customHeight="1">
      <c r="A553" s="2"/>
      <c r="B553" s="2"/>
      <c r="C553" s="8"/>
      <c r="D553" s="6"/>
      <c r="E553" s="6"/>
      <c r="F553" s="6"/>
    </row>
    <row r="554" spans="1:6" ht="15.75" customHeight="1">
      <c r="A554" s="2"/>
      <c r="B554" s="2"/>
      <c r="C554" s="8"/>
      <c r="D554" s="6"/>
      <c r="E554" s="6"/>
      <c r="F554" s="6"/>
    </row>
    <row r="555" spans="1:6" ht="15.75" customHeight="1">
      <c r="A555" s="2"/>
      <c r="B555" s="2"/>
      <c r="C555" s="8"/>
      <c r="D555" s="6"/>
      <c r="E555" s="6"/>
      <c r="F555" s="6"/>
    </row>
    <row r="556" spans="1:6" ht="15.75" customHeight="1">
      <c r="A556" s="2"/>
      <c r="B556" s="2"/>
      <c r="C556" s="8"/>
      <c r="D556" s="6"/>
      <c r="E556" s="6"/>
      <c r="F556" s="6"/>
    </row>
    <row r="557" spans="1:6" ht="15.75" customHeight="1">
      <c r="A557" s="2"/>
      <c r="B557" s="2"/>
      <c r="C557" s="8"/>
      <c r="D557" s="6"/>
      <c r="E557" s="6"/>
      <c r="F557" s="6"/>
    </row>
    <row r="558" spans="1:6" ht="15.75" customHeight="1">
      <c r="A558" s="2"/>
      <c r="B558" s="2"/>
      <c r="C558" s="8"/>
      <c r="D558" s="6"/>
      <c r="E558" s="6"/>
      <c r="F558" s="6"/>
    </row>
    <row r="559" spans="1:6" ht="15.75" customHeight="1">
      <c r="A559" s="2"/>
      <c r="B559" s="2"/>
      <c r="C559" s="8"/>
      <c r="D559" s="6"/>
      <c r="E559" s="6"/>
      <c r="F559" s="6"/>
    </row>
    <row r="560" spans="1:6" ht="15.75" customHeight="1">
      <c r="A560" s="2"/>
      <c r="B560" s="2"/>
      <c r="C560" s="8"/>
      <c r="D560" s="6"/>
      <c r="E560" s="6"/>
      <c r="F560" s="6"/>
    </row>
    <row r="561" spans="1:6" ht="15.75" customHeight="1">
      <c r="A561" s="2"/>
      <c r="B561" s="2"/>
      <c r="C561" s="8"/>
      <c r="D561" s="6"/>
      <c r="E561" s="6"/>
      <c r="F561" s="6"/>
    </row>
    <row r="562" spans="1:6" ht="15.75" customHeight="1">
      <c r="A562" s="2"/>
      <c r="B562" s="2"/>
      <c r="C562" s="8"/>
      <c r="D562" s="6"/>
      <c r="E562" s="6"/>
      <c r="F562" s="6"/>
    </row>
    <row r="563" spans="1:6" ht="15.75" customHeight="1">
      <c r="A563" s="2"/>
      <c r="B563" s="2"/>
      <c r="C563" s="8"/>
      <c r="D563" s="6"/>
      <c r="E563" s="6"/>
      <c r="F563" s="6"/>
    </row>
    <row r="564" spans="1:6" ht="15.75" customHeight="1">
      <c r="A564" s="2"/>
      <c r="B564" s="2"/>
      <c r="C564" s="8"/>
      <c r="D564" s="6"/>
      <c r="E564" s="6"/>
      <c r="F564" s="6"/>
    </row>
    <row r="565" spans="1:6" ht="15.75" customHeight="1">
      <c r="A565" s="2"/>
      <c r="B565" s="2"/>
      <c r="C565" s="8"/>
      <c r="D565" s="6"/>
      <c r="E565" s="6"/>
      <c r="F565" s="6"/>
    </row>
    <row r="566" spans="1:6" ht="15.75" customHeight="1">
      <c r="A566" s="2"/>
      <c r="B566" s="2"/>
      <c r="C566" s="8"/>
      <c r="D566" s="6"/>
      <c r="E566" s="6"/>
      <c r="F566" s="6"/>
    </row>
    <row r="567" spans="1:6" ht="15.75" customHeight="1">
      <c r="A567" s="2"/>
      <c r="B567" s="2"/>
      <c r="C567" s="8"/>
      <c r="D567" s="6"/>
      <c r="E567" s="6"/>
      <c r="F567" s="6"/>
    </row>
    <row r="568" spans="1:6" ht="15.75" customHeight="1">
      <c r="A568" s="2"/>
      <c r="B568" s="2"/>
      <c r="C568" s="8"/>
      <c r="D568" s="6"/>
      <c r="E568" s="6"/>
      <c r="F568" s="6"/>
    </row>
    <row r="569" spans="1:6" ht="15.75" customHeight="1">
      <c r="A569" s="2"/>
      <c r="B569" s="2"/>
      <c r="C569" s="8"/>
      <c r="D569" s="6"/>
      <c r="E569" s="6"/>
      <c r="F569" s="6"/>
    </row>
    <row r="570" spans="1:6" ht="15.75" customHeight="1">
      <c r="A570" s="2"/>
      <c r="B570" s="2"/>
      <c r="C570" s="8"/>
      <c r="D570" s="6"/>
      <c r="E570" s="6"/>
      <c r="F570" s="6"/>
    </row>
    <row r="571" spans="1:6" ht="15.75" customHeight="1">
      <c r="A571" s="2"/>
      <c r="B571" s="2"/>
      <c r="C571" s="8"/>
      <c r="D571" s="6"/>
      <c r="E571" s="6"/>
      <c r="F571" s="6"/>
    </row>
    <row r="572" spans="1:6" ht="15.75" customHeight="1">
      <c r="A572" s="2"/>
      <c r="B572" s="2"/>
      <c r="C572" s="8"/>
      <c r="D572" s="6"/>
      <c r="E572" s="6"/>
      <c r="F572" s="6"/>
    </row>
    <row r="573" spans="1:6" ht="15.75" customHeight="1">
      <c r="A573" s="2"/>
      <c r="B573" s="2"/>
      <c r="C573" s="8"/>
      <c r="D573" s="6"/>
      <c r="E573" s="6"/>
      <c r="F573" s="6"/>
    </row>
    <row r="574" spans="1:6" ht="15.75" customHeight="1">
      <c r="A574" s="2"/>
      <c r="B574" s="2"/>
      <c r="C574" s="8"/>
      <c r="D574" s="6"/>
      <c r="E574" s="6"/>
      <c r="F574" s="6"/>
    </row>
    <row r="575" spans="1:6" ht="15.75" customHeight="1">
      <c r="A575" s="2"/>
      <c r="B575" s="2"/>
      <c r="C575" s="8"/>
      <c r="D575" s="6"/>
      <c r="E575" s="6"/>
      <c r="F575" s="6"/>
    </row>
    <row r="576" spans="1:6" ht="15.75" customHeight="1">
      <c r="A576" s="2"/>
      <c r="B576" s="2"/>
      <c r="C576" s="8"/>
      <c r="D576" s="6"/>
      <c r="E576" s="6"/>
      <c r="F576" s="6"/>
    </row>
    <row r="577" spans="1:6" ht="15.75" customHeight="1">
      <c r="A577" s="2"/>
      <c r="B577" s="2"/>
      <c r="C577" s="8"/>
      <c r="D577" s="6"/>
      <c r="E577" s="6"/>
      <c r="F577" s="6"/>
    </row>
    <row r="578" spans="1:6" ht="15.75" customHeight="1">
      <c r="A578" s="2"/>
      <c r="B578" s="2"/>
      <c r="C578" s="8"/>
      <c r="D578" s="6"/>
      <c r="E578" s="6"/>
      <c r="F578" s="6"/>
    </row>
    <row r="579" spans="1:6" ht="15.75" customHeight="1">
      <c r="A579" s="2"/>
      <c r="B579" s="2"/>
      <c r="C579" s="8"/>
      <c r="D579" s="6"/>
      <c r="E579" s="6"/>
      <c r="F579" s="6"/>
    </row>
    <row r="580" spans="1:6" ht="15.75" customHeight="1">
      <c r="A580" s="2"/>
      <c r="B580" s="2"/>
      <c r="C580" s="8"/>
      <c r="D580" s="6"/>
      <c r="E580" s="6"/>
      <c r="F580" s="6"/>
    </row>
    <row r="581" spans="1:6" ht="15.75" customHeight="1">
      <c r="A581" s="2"/>
      <c r="B581" s="2"/>
      <c r="C581" s="8"/>
      <c r="D581" s="6"/>
      <c r="E581" s="6"/>
      <c r="F581" s="6"/>
    </row>
    <row r="582" spans="1:6" ht="15.75" customHeight="1">
      <c r="A582" s="2"/>
      <c r="B582" s="2"/>
      <c r="C582" s="8"/>
      <c r="D582" s="6"/>
      <c r="E582" s="6"/>
      <c r="F582" s="6"/>
    </row>
    <row r="583" spans="1:6" ht="15.75" customHeight="1">
      <c r="A583" s="2"/>
      <c r="B583" s="2"/>
      <c r="C583" s="8"/>
      <c r="D583" s="6"/>
      <c r="E583" s="6"/>
      <c r="F583" s="6"/>
    </row>
    <row r="584" spans="1:6" ht="15.75" customHeight="1">
      <c r="A584" s="2"/>
      <c r="B584" s="2"/>
      <c r="C584" s="8"/>
      <c r="D584" s="6"/>
      <c r="E584" s="6"/>
      <c r="F584" s="6"/>
    </row>
    <row r="585" spans="1:6" ht="15.75" customHeight="1">
      <c r="A585" s="2"/>
      <c r="B585" s="2"/>
      <c r="C585" s="8"/>
      <c r="D585" s="6"/>
      <c r="E585" s="6"/>
      <c r="F585" s="6"/>
    </row>
    <row r="586" spans="1:6" ht="15.75" customHeight="1">
      <c r="A586" s="2"/>
      <c r="B586" s="2"/>
      <c r="C586" s="8"/>
      <c r="D586" s="6"/>
      <c r="E586" s="6"/>
      <c r="F586" s="6"/>
    </row>
    <row r="587" spans="1:6" ht="15.75" customHeight="1">
      <c r="A587" s="2"/>
      <c r="B587" s="2"/>
      <c r="C587" s="8"/>
      <c r="D587" s="6"/>
      <c r="E587" s="6"/>
      <c r="F587" s="6"/>
    </row>
    <row r="588" spans="1:6" ht="15.75" customHeight="1">
      <c r="A588" s="2"/>
      <c r="B588" s="2"/>
      <c r="C588" s="8"/>
      <c r="D588" s="6"/>
      <c r="E588" s="6"/>
      <c r="F588" s="6"/>
    </row>
    <row r="589" spans="1:6" ht="15.75" customHeight="1">
      <c r="A589" s="2"/>
      <c r="B589" s="2"/>
      <c r="C589" s="8"/>
      <c r="D589" s="6"/>
      <c r="E589" s="6"/>
      <c r="F589" s="6"/>
    </row>
    <row r="590" spans="1:6" ht="15.75" customHeight="1">
      <c r="A590" s="2"/>
      <c r="B590" s="2"/>
      <c r="C590" s="8"/>
      <c r="D590" s="6"/>
      <c r="E590" s="6"/>
      <c r="F590" s="6"/>
    </row>
    <row r="591" spans="1:6" ht="15.75" customHeight="1">
      <c r="A591" s="2"/>
      <c r="B591" s="2"/>
      <c r="C591" s="8"/>
      <c r="D591" s="6"/>
      <c r="E591" s="6"/>
      <c r="F591" s="6"/>
    </row>
    <row r="592" spans="1:6" ht="15.75" customHeight="1">
      <c r="A592" s="2"/>
      <c r="B592" s="2"/>
      <c r="C592" s="8"/>
      <c r="D592" s="6"/>
      <c r="E592" s="6"/>
      <c r="F592" s="6"/>
    </row>
    <row r="593" spans="1:6" ht="15.75" customHeight="1">
      <c r="A593" s="2"/>
      <c r="B593" s="2"/>
      <c r="C593" s="8"/>
      <c r="D593" s="6"/>
      <c r="E593" s="6"/>
      <c r="F593" s="6"/>
    </row>
    <row r="594" spans="1:6" ht="15.75" customHeight="1">
      <c r="A594" s="2"/>
      <c r="B594" s="2"/>
      <c r="C594" s="8"/>
      <c r="D594" s="6"/>
      <c r="E594" s="6"/>
      <c r="F594" s="6"/>
    </row>
    <row r="595" spans="1:6" ht="15.75" customHeight="1">
      <c r="A595" s="2"/>
      <c r="B595" s="2"/>
      <c r="C595" s="8"/>
      <c r="D595" s="6"/>
      <c r="E595" s="6"/>
      <c r="F595" s="6"/>
    </row>
    <row r="596" spans="1:6" ht="15.75" customHeight="1">
      <c r="A596" s="2"/>
      <c r="B596" s="2"/>
      <c r="C596" s="8"/>
      <c r="D596" s="6"/>
      <c r="E596" s="6"/>
      <c r="F596" s="6"/>
    </row>
    <row r="597" spans="1:6" ht="15.75" customHeight="1">
      <c r="A597" s="2"/>
      <c r="B597" s="2"/>
      <c r="C597" s="8"/>
      <c r="D597" s="6"/>
      <c r="E597" s="6"/>
      <c r="F597" s="6"/>
    </row>
    <row r="598" spans="1:6" ht="15.75" customHeight="1">
      <c r="A598" s="2"/>
      <c r="B598" s="2"/>
      <c r="C598" s="8"/>
      <c r="D598" s="6"/>
      <c r="E598" s="6"/>
      <c r="F598" s="6"/>
    </row>
    <row r="599" spans="1:6" ht="15.75" customHeight="1">
      <c r="A599" s="2"/>
      <c r="B599" s="2"/>
      <c r="C599" s="8"/>
      <c r="D599" s="6"/>
      <c r="E599" s="6"/>
      <c r="F599" s="6"/>
    </row>
    <row r="600" spans="1:6" ht="15.75" customHeight="1">
      <c r="A600" s="2"/>
      <c r="B600" s="2"/>
      <c r="C600" s="8"/>
      <c r="D600" s="6"/>
      <c r="E600" s="6"/>
      <c r="F600" s="6"/>
    </row>
    <row r="601" spans="1:6" ht="15.75" customHeight="1">
      <c r="A601" s="2"/>
      <c r="B601" s="2"/>
      <c r="C601" s="8"/>
      <c r="D601" s="6"/>
      <c r="E601" s="6"/>
      <c r="F601" s="6"/>
    </row>
    <row r="602" spans="1:6" ht="15.75" customHeight="1">
      <c r="A602" s="2"/>
      <c r="B602" s="2"/>
      <c r="C602" s="8"/>
      <c r="D602" s="6"/>
      <c r="E602" s="6"/>
      <c r="F602" s="6"/>
    </row>
    <row r="603" spans="1:6" ht="15.75" customHeight="1">
      <c r="A603" s="2"/>
      <c r="B603" s="2"/>
      <c r="C603" s="8"/>
      <c r="D603" s="6"/>
      <c r="E603" s="6"/>
      <c r="F603" s="6"/>
    </row>
    <row r="604" spans="1:6" ht="15.75" customHeight="1">
      <c r="A604" s="2"/>
      <c r="B604" s="2"/>
      <c r="C604" s="8"/>
      <c r="D604" s="6"/>
      <c r="E604" s="6"/>
      <c r="F604" s="6"/>
    </row>
    <row r="605" spans="1:6" ht="15.75" customHeight="1">
      <c r="A605" s="2"/>
      <c r="B605" s="2"/>
      <c r="C605" s="8"/>
      <c r="D605" s="6"/>
      <c r="E605" s="6"/>
      <c r="F605" s="6"/>
    </row>
    <row r="606" spans="1:6" ht="15.75" customHeight="1">
      <c r="A606" s="2"/>
      <c r="B606" s="2"/>
      <c r="C606" s="8"/>
      <c r="D606" s="6"/>
      <c r="E606" s="6"/>
      <c r="F606" s="6"/>
    </row>
    <row r="607" spans="1:6" ht="15.75" customHeight="1">
      <c r="A607" s="2"/>
      <c r="B607" s="2"/>
      <c r="C607" s="8"/>
      <c r="D607" s="6"/>
      <c r="E607" s="6"/>
      <c r="F607" s="6"/>
    </row>
    <row r="608" spans="1:6" ht="15.75" customHeight="1">
      <c r="A608" s="2"/>
      <c r="B608" s="2"/>
      <c r="C608" s="8"/>
      <c r="D608" s="6"/>
      <c r="E608" s="6"/>
      <c r="F608" s="6"/>
    </row>
    <row r="609" spans="1:6" ht="15.75" customHeight="1">
      <c r="A609" s="2"/>
      <c r="B609" s="2"/>
      <c r="C609" s="8"/>
      <c r="D609" s="6"/>
      <c r="E609" s="6"/>
      <c r="F609" s="6"/>
    </row>
    <row r="610" spans="1:6" ht="15.75" customHeight="1">
      <c r="A610" s="2"/>
      <c r="B610" s="2"/>
      <c r="C610" s="8"/>
      <c r="D610" s="6"/>
      <c r="E610" s="6"/>
      <c r="F610" s="6"/>
    </row>
    <row r="611" spans="1:6" ht="15.75" customHeight="1">
      <c r="A611" s="2"/>
      <c r="B611" s="2"/>
      <c r="C611" s="8"/>
      <c r="D611" s="6"/>
      <c r="E611" s="6"/>
      <c r="F611" s="6"/>
    </row>
    <row r="612" spans="1:6" ht="15.75" customHeight="1">
      <c r="A612" s="2"/>
      <c r="B612" s="2"/>
      <c r="C612" s="8"/>
      <c r="D612" s="6"/>
      <c r="E612" s="6"/>
      <c r="F612" s="6"/>
    </row>
    <row r="613" spans="1:6" ht="15.75" customHeight="1">
      <c r="A613" s="2"/>
      <c r="B613" s="2"/>
      <c r="C613" s="8"/>
      <c r="D613" s="6"/>
      <c r="E613" s="6"/>
      <c r="F613" s="6"/>
    </row>
    <row r="614" spans="1:6" ht="15.75" customHeight="1">
      <c r="A614" s="2"/>
      <c r="B614" s="2"/>
      <c r="C614" s="8"/>
      <c r="D614" s="6"/>
      <c r="E614" s="6"/>
      <c r="F614" s="6"/>
    </row>
    <row r="615" spans="1:6" ht="15.75" customHeight="1">
      <c r="A615" s="2"/>
      <c r="B615" s="2"/>
      <c r="C615" s="8"/>
      <c r="D615" s="6"/>
      <c r="E615" s="6"/>
      <c r="F615" s="6"/>
    </row>
    <row r="616" spans="1:6" ht="15.75" customHeight="1">
      <c r="A616" s="2"/>
      <c r="B616" s="2"/>
      <c r="C616" s="8"/>
      <c r="D616" s="6"/>
      <c r="E616" s="6"/>
      <c r="F616" s="6"/>
    </row>
    <row r="617" spans="1:6" ht="15.75" customHeight="1">
      <c r="A617" s="2"/>
      <c r="B617" s="2"/>
      <c r="C617" s="8"/>
      <c r="D617" s="6"/>
      <c r="E617" s="6"/>
      <c r="F617" s="6"/>
    </row>
    <row r="618" spans="1:6" ht="15.75" customHeight="1">
      <c r="A618" s="2"/>
      <c r="B618" s="2"/>
      <c r="C618" s="8"/>
      <c r="D618" s="6"/>
      <c r="E618" s="6"/>
      <c r="F618" s="6"/>
    </row>
    <row r="619" spans="1:6" ht="15.75" customHeight="1">
      <c r="A619" s="2"/>
      <c r="B619" s="2"/>
      <c r="C619" s="8"/>
      <c r="D619" s="6"/>
      <c r="E619" s="6"/>
      <c r="F619" s="6"/>
    </row>
    <row r="620" spans="1:6" ht="15.75" customHeight="1">
      <c r="A620" s="2"/>
      <c r="B620" s="2"/>
      <c r="C620" s="8"/>
      <c r="D620" s="6"/>
      <c r="E620" s="6"/>
      <c r="F620" s="6"/>
    </row>
    <row r="621" spans="1:6" ht="15.75" customHeight="1">
      <c r="A621" s="2"/>
      <c r="B621" s="2"/>
      <c r="C621" s="8"/>
      <c r="D621" s="6"/>
      <c r="E621" s="6"/>
      <c r="F621" s="6"/>
    </row>
    <row r="622" spans="1:6" ht="15.75" customHeight="1">
      <c r="A622" s="2"/>
      <c r="B622" s="2"/>
      <c r="C622" s="8"/>
      <c r="D622" s="6"/>
      <c r="E622" s="6"/>
      <c r="F622" s="6"/>
    </row>
    <row r="623" spans="1:6" ht="15.75" customHeight="1">
      <c r="A623" s="2"/>
      <c r="B623" s="2"/>
      <c r="C623" s="8"/>
      <c r="D623" s="6"/>
      <c r="E623" s="6"/>
      <c r="F623" s="6"/>
    </row>
    <row r="624" spans="1:6" ht="15.75" customHeight="1">
      <c r="A624" s="2"/>
      <c r="B624" s="2"/>
      <c r="C624" s="8"/>
      <c r="D624" s="6"/>
      <c r="E624" s="6"/>
      <c r="F624" s="6"/>
    </row>
    <row r="625" spans="1:6" ht="15.75" customHeight="1">
      <c r="A625" s="2"/>
      <c r="B625" s="2"/>
      <c r="C625" s="8"/>
      <c r="D625" s="6"/>
      <c r="E625" s="6"/>
      <c r="F625" s="6"/>
    </row>
    <row r="626" spans="1:6" ht="15.75" customHeight="1">
      <c r="A626" s="2"/>
      <c r="B626" s="2"/>
      <c r="C626" s="8"/>
      <c r="D626" s="6"/>
      <c r="E626" s="6"/>
      <c r="F626" s="6"/>
    </row>
    <row r="627" spans="1:6" ht="15.75" customHeight="1">
      <c r="A627" s="2"/>
      <c r="B627" s="2"/>
      <c r="C627" s="8"/>
      <c r="D627" s="6"/>
      <c r="E627" s="6"/>
      <c r="F627" s="6"/>
    </row>
    <row r="628" spans="1:6" ht="15.75" customHeight="1">
      <c r="A628" s="2"/>
      <c r="B628" s="2"/>
      <c r="C628" s="8"/>
      <c r="D628" s="6"/>
      <c r="E628" s="6"/>
      <c r="F628" s="6"/>
    </row>
    <row r="629" spans="1:6" ht="15.75" customHeight="1">
      <c r="A629" s="2"/>
      <c r="B629" s="2"/>
      <c r="C629" s="8"/>
      <c r="D629" s="6"/>
      <c r="E629" s="6"/>
      <c r="F629" s="6"/>
    </row>
    <row r="630" spans="1:6" ht="15.75" customHeight="1">
      <c r="A630" s="2"/>
      <c r="B630" s="2"/>
      <c r="C630" s="8"/>
      <c r="D630" s="6"/>
      <c r="E630" s="6"/>
      <c r="F630" s="6"/>
    </row>
    <row r="631" spans="1:6" ht="15.75" customHeight="1">
      <c r="A631" s="2"/>
      <c r="B631" s="2"/>
      <c r="C631" s="8"/>
      <c r="D631" s="6"/>
      <c r="E631" s="6"/>
      <c r="F631" s="6"/>
    </row>
    <row r="632" spans="1:6" ht="15.75" customHeight="1">
      <c r="A632" s="2"/>
      <c r="B632" s="2"/>
      <c r="C632" s="8"/>
      <c r="D632" s="6"/>
      <c r="E632" s="6"/>
      <c r="F632" s="6"/>
    </row>
    <row r="633" spans="1:6" ht="15.75" customHeight="1">
      <c r="A633" s="2"/>
      <c r="B633" s="2"/>
      <c r="C633" s="8"/>
      <c r="D633" s="6"/>
      <c r="E633" s="6"/>
      <c r="F633" s="6"/>
    </row>
    <row r="634" spans="1:6" ht="15.75" customHeight="1">
      <c r="A634" s="2"/>
      <c r="B634" s="2"/>
      <c r="C634" s="8"/>
      <c r="D634" s="6"/>
      <c r="E634" s="6"/>
      <c r="F634" s="6"/>
    </row>
    <row r="635" spans="1:6" ht="15.75" customHeight="1">
      <c r="A635" s="2"/>
      <c r="B635" s="2"/>
      <c r="C635" s="8"/>
      <c r="D635" s="6"/>
      <c r="E635" s="6"/>
      <c r="F635" s="6"/>
    </row>
    <row r="636" spans="1:6" ht="15.75" customHeight="1">
      <c r="A636" s="2"/>
      <c r="B636" s="2"/>
      <c r="C636" s="8"/>
      <c r="D636" s="6"/>
      <c r="E636" s="6"/>
      <c r="F636" s="6"/>
    </row>
    <row r="637" spans="1:6" ht="15.75" customHeight="1">
      <c r="A637" s="2"/>
      <c r="B637" s="2"/>
      <c r="C637" s="8"/>
      <c r="D637" s="6"/>
      <c r="E637" s="6"/>
      <c r="F637" s="6"/>
    </row>
    <row r="638" spans="1:6" ht="15.75" customHeight="1">
      <c r="A638" s="2"/>
      <c r="B638" s="2"/>
      <c r="C638" s="8"/>
      <c r="D638" s="6"/>
      <c r="E638" s="6"/>
      <c r="F638" s="6"/>
    </row>
    <row r="639" spans="1:6" ht="15.75" customHeight="1">
      <c r="A639" s="2"/>
      <c r="B639" s="2"/>
      <c r="C639" s="8"/>
      <c r="D639" s="6"/>
      <c r="E639" s="6"/>
      <c r="F639" s="6"/>
    </row>
    <row r="640" spans="1:6" ht="15.75" customHeight="1">
      <c r="A640" s="2"/>
      <c r="B640" s="2"/>
      <c r="C640" s="8"/>
      <c r="D640" s="6"/>
      <c r="E640" s="6"/>
      <c r="F640" s="6"/>
    </row>
    <row r="641" spans="1:6" ht="15.75" customHeight="1">
      <c r="A641" s="2"/>
      <c r="B641" s="2"/>
      <c r="C641" s="8"/>
      <c r="D641" s="6"/>
      <c r="E641" s="6"/>
      <c r="F641" s="6"/>
    </row>
    <row r="642" spans="1:6" ht="15.75" customHeight="1">
      <c r="A642" s="2"/>
      <c r="B642" s="2"/>
      <c r="C642" s="8"/>
      <c r="D642" s="6"/>
      <c r="E642" s="6"/>
      <c r="F642" s="6"/>
    </row>
    <row r="643" spans="1:6" ht="15.75" customHeight="1">
      <c r="A643" s="2"/>
      <c r="B643" s="2"/>
      <c r="C643" s="8"/>
      <c r="D643" s="6"/>
      <c r="E643" s="6"/>
      <c r="F643" s="6"/>
    </row>
    <row r="644" spans="1:6" ht="15.75" customHeight="1">
      <c r="A644" s="2"/>
      <c r="B644" s="2"/>
      <c r="C644" s="8"/>
      <c r="D644" s="6"/>
      <c r="E644" s="6"/>
      <c r="F644" s="6"/>
    </row>
    <row r="645" spans="1:6" ht="15.75" customHeight="1">
      <c r="A645" s="2"/>
      <c r="B645" s="2"/>
      <c r="C645" s="8"/>
      <c r="D645" s="6"/>
      <c r="E645" s="6"/>
      <c r="F645" s="6"/>
    </row>
    <row r="646" spans="1:6" ht="15.75" customHeight="1">
      <c r="A646" s="2"/>
      <c r="B646" s="2"/>
      <c r="C646" s="8"/>
      <c r="D646" s="6"/>
      <c r="E646" s="6"/>
      <c r="F646" s="6"/>
    </row>
    <row r="647" spans="1:6" ht="15.75" customHeight="1">
      <c r="A647" s="2"/>
      <c r="B647" s="2"/>
      <c r="C647" s="8"/>
      <c r="D647" s="6"/>
      <c r="E647" s="6"/>
      <c r="F647" s="6"/>
    </row>
    <row r="648" spans="1:6" ht="15.75" customHeight="1">
      <c r="A648" s="2"/>
      <c r="B648" s="2"/>
      <c r="C648" s="8"/>
      <c r="D648" s="6"/>
      <c r="E648" s="6"/>
      <c r="F648" s="6"/>
    </row>
    <row r="649" spans="1:6" ht="15.75" customHeight="1">
      <c r="A649" s="2"/>
      <c r="B649" s="2"/>
      <c r="C649" s="8"/>
      <c r="D649" s="6"/>
      <c r="E649" s="6"/>
      <c r="F649" s="6"/>
    </row>
    <row r="650" spans="1:6" ht="15.75" customHeight="1">
      <c r="A650" s="2"/>
      <c r="B650" s="2"/>
      <c r="C650" s="8"/>
      <c r="D650" s="6"/>
      <c r="E650" s="6"/>
      <c r="F650" s="6"/>
    </row>
    <row r="651" spans="1:6" ht="15.75" customHeight="1">
      <c r="A651" s="2"/>
      <c r="B651" s="2"/>
      <c r="C651" s="8"/>
      <c r="D651" s="6"/>
      <c r="E651" s="6"/>
      <c r="F651" s="6"/>
    </row>
    <row r="652" spans="1:6" ht="15.75" customHeight="1">
      <c r="A652" s="2"/>
      <c r="B652" s="2"/>
      <c r="C652" s="8"/>
      <c r="D652" s="6"/>
      <c r="E652" s="6"/>
      <c r="F652" s="6"/>
    </row>
    <row r="653" spans="1:6" ht="15.75" customHeight="1">
      <c r="A653" s="2"/>
      <c r="B653" s="2"/>
      <c r="C653" s="8"/>
      <c r="D653" s="6"/>
      <c r="E653" s="6"/>
      <c r="F653" s="6"/>
    </row>
    <row r="654" spans="1:6" ht="15.75" customHeight="1">
      <c r="A654" s="2"/>
      <c r="B654" s="2"/>
      <c r="C654" s="8"/>
      <c r="D654" s="6"/>
      <c r="E654" s="6"/>
      <c r="F654" s="6"/>
    </row>
    <row r="655" spans="1:6" ht="15.75" customHeight="1">
      <c r="A655" s="2"/>
      <c r="B655" s="2"/>
      <c r="C655" s="8"/>
      <c r="D655" s="6"/>
      <c r="E655" s="6"/>
      <c r="F655" s="6"/>
    </row>
    <row r="656" spans="1:6" ht="15.75" customHeight="1">
      <c r="A656" s="2"/>
      <c r="B656" s="2"/>
      <c r="C656" s="8"/>
      <c r="D656" s="6"/>
      <c r="E656" s="6"/>
      <c r="F656" s="6"/>
    </row>
    <row r="657" spans="1:6" ht="15.75" customHeight="1">
      <c r="A657" s="2"/>
      <c r="B657" s="2"/>
      <c r="C657" s="8"/>
      <c r="D657" s="6"/>
      <c r="E657" s="6"/>
      <c r="F657" s="6"/>
    </row>
    <row r="658" spans="1:6" ht="15.75" customHeight="1">
      <c r="A658" s="2"/>
      <c r="B658" s="2"/>
      <c r="C658" s="8"/>
      <c r="D658" s="6"/>
      <c r="E658" s="6"/>
      <c r="F658" s="6"/>
    </row>
    <row r="659" spans="1:6" ht="15.75" customHeight="1">
      <c r="A659" s="2"/>
      <c r="B659" s="2"/>
      <c r="C659" s="8"/>
      <c r="D659" s="6"/>
      <c r="E659" s="6"/>
      <c r="F659" s="6"/>
    </row>
    <row r="660" spans="1:6" ht="15.75" customHeight="1">
      <c r="A660" s="2"/>
      <c r="B660" s="2"/>
      <c r="C660" s="8"/>
      <c r="D660" s="6"/>
      <c r="E660" s="6"/>
      <c r="F660" s="6"/>
    </row>
    <row r="661" spans="1:6" ht="15.75" customHeight="1">
      <c r="A661" s="2"/>
      <c r="B661" s="2"/>
      <c r="C661" s="8"/>
      <c r="D661" s="6"/>
      <c r="E661" s="6"/>
      <c r="F661" s="6"/>
    </row>
    <row r="662" spans="1:6" ht="15.75" customHeight="1">
      <c r="A662" s="2"/>
      <c r="B662" s="2"/>
      <c r="C662" s="8"/>
      <c r="D662" s="6"/>
      <c r="E662" s="6"/>
      <c r="F662" s="6"/>
    </row>
    <row r="663" spans="1:6" ht="15.75" customHeight="1">
      <c r="A663" s="2"/>
      <c r="B663" s="2"/>
      <c r="C663" s="8"/>
      <c r="D663" s="6"/>
      <c r="E663" s="6"/>
      <c r="F663" s="6"/>
    </row>
    <row r="664" spans="1:6" ht="15.75" customHeight="1">
      <c r="A664" s="2"/>
      <c r="B664" s="2"/>
      <c r="C664" s="8"/>
      <c r="D664" s="6"/>
      <c r="E664" s="6"/>
      <c r="F664" s="6"/>
    </row>
    <row r="665" spans="1:6" ht="15.75" customHeight="1">
      <c r="A665" s="2"/>
      <c r="B665" s="2"/>
      <c r="C665" s="8"/>
      <c r="D665" s="6"/>
      <c r="E665" s="6"/>
      <c r="F665" s="6"/>
    </row>
    <row r="666" spans="1:6" ht="15.75" customHeight="1">
      <c r="A666" s="2"/>
      <c r="B666" s="2"/>
      <c r="C666" s="8"/>
      <c r="D666" s="6"/>
      <c r="E666" s="6"/>
      <c r="F666" s="6"/>
    </row>
    <row r="667" spans="1:6" ht="15.75" customHeight="1">
      <c r="A667" s="2"/>
      <c r="B667" s="2"/>
      <c r="C667" s="8"/>
      <c r="D667" s="6"/>
      <c r="E667" s="6"/>
      <c r="F667" s="6"/>
    </row>
    <row r="668" spans="1:6" ht="15.75" customHeight="1"/>
    <row r="669" spans="1:6" ht="15.75" customHeight="1"/>
    <row r="670" spans="1:6" ht="15.75" customHeight="1"/>
    <row r="671" spans="1:6" ht="15.75" customHeight="1"/>
    <row r="672" spans="1:6"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3" topLeftCell="A14" activePane="bottomLeft" state="frozen"/>
      <selection pane="bottomLeft" activeCell="D2" sqref="D2"/>
    </sheetView>
  </sheetViews>
  <sheetFormatPr baseColWidth="10" defaultColWidth="14.5" defaultRowHeight="15" customHeight="1"/>
  <cols>
    <col min="1" max="3" width="14.5" customWidth="1"/>
    <col min="4" max="4" width="69.83203125" customWidth="1"/>
    <col min="5" max="5" width="24.5" bestFit="1" customWidth="1"/>
    <col min="6" max="6" width="14.5" customWidth="1"/>
  </cols>
  <sheetData>
    <row r="1" spans="1:26" ht="15.75" customHeight="1">
      <c r="A1" s="14" t="s">
        <v>1058</v>
      </c>
      <c r="B1" s="14" t="s">
        <v>1059</v>
      </c>
      <c r="C1" s="14" t="s">
        <v>1060</v>
      </c>
      <c r="D1" s="14" t="s">
        <v>1061</v>
      </c>
      <c r="E1" s="14" t="s">
        <v>1062</v>
      </c>
      <c r="F1" s="14" t="s">
        <v>1063</v>
      </c>
      <c r="G1" s="14"/>
      <c r="H1" s="14"/>
      <c r="I1" s="14"/>
      <c r="J1" s="14"/>
      <c r="K1" s="14"/>
      <c r="L1" s="14"/>
      <c r="M1" s="14"/>
      <c r="N1" s="14"/>
      <c r="O1" s="14"/>
      <c r="P1" s="14"/>
      <c r="Q1" s="14"/>
      <c r="R1" s="14"/>
      <c r="S1" s="14"/>
      <c r="T1" s="14"/>
      <c r="U1" s="14"/>
      <c r="V1" s="14"/>
      <c r="W1" s="14"/>
      <c r="X1" s="14"/>
      <c r="Y1" s="14"/>
      <c r="Z1" s="14"/>
    </row>
    <row r="2" spans="1:26" ht="15.75" customHeight="1">
      <c r="A2" s="15">
        <v>2.37</v>
      </c>
      <c r="B2" s="15">
        <v>4244</v>
      </c>
      <c r="C2" s="31">
        <f>B2/A2</f>
        <v>1790.7172995780591</v>
      </c>
      <c r="D2" s="33" t="s">
        <v>1128</v>
      </c>
      <c r="E2" s="32" t="s">
        <v>1127</v>
      </c>
      <c r="F2" t="s">
        <v>1130</v>
      </c>
    </row>
    <row r="3" spans="1:26" ht="15.75" customHeight="1">
      <c r="D3" s="33" t="s">
        <v>1129</v>
      </c>
    </row>
    <row r="4" spans="1:26" ht="15.75" customHeight="1"/>
    <row r="5" spans="1:26" ht="15.75" customHeight="1"/>
    <row r="6" spans="1:26" ht="15.75" customHeight="1"/>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9"/>
  <sheetViews>
    <sheetView workbookViewId="0">
      <pane ySplit="1" topLeftCell="A2" activePane="bottomLeft" state="frozen"/>
      <selection pane="bottomLeft" activeCell="C12" sqref="C12"/>
    </sheetView>
  </sheetViews>
  <sheetFormatPr baseColWidth="10" defaultColWidth="14.5" defaultRowHeight="15" customHeight="1"/>
  <cols>
    <col min="1" max="1" width="8" customWidth="1"/>
    <col min="2" max="2" width="14.5" customWidth="1"/>
    <col min="3" max="3" width="27.33203125" customWidth="1"/>
    <col min="4" max="4" width="255.6640625" bestFit="1" customWidth="1"/>
    <col min="5" max="5" width="20.6640625" bestFit="1" customWidth="1"/>
    <col min="6" max="6" width="14.5" customWidth="1"/>
  </cols>
  <sheetData>
    <row r="1" spans="1:26" ht="15.75" customHeight="1">
      <c r="A1" s="17" t="s">
        <v>1064</v>
      </c>
      <c r="B1" s="17" t="s">
        <v>1065</v>
      </c>
      <c r="C1" s="18" t="s">
        <v>1066</v>
      </c>
      <c r="D1" s="18" t="s">
        <v>1067</v>
      </c>
      <c r="E1" s="18" t="s">
        <v>1068</v>
      </c>
      <c r="F1" s="18" t="s">
        <v>1069</v>
      </c>
      <c r="G1" s="18"/>
      <c r="H1" s="18"/>
      <c r="I1" s="18"/>
      <c r="J1" s="18"/>
      <c r="K1" s="18"/>
      <c r="L1" s="18"/>
      <c r="M1" s="18"/>
      <c r="N1" s="18"/>
      <c r="O1" s="18"/>
      <c r="P1" s="18"/>
      <c r="Q1" s="18"/>
      <c r="R1" s="18"/>
      <c r="S1" s="18"/>
      <c r="T1" s="18"/>
      <c r="U1" s="18"/>
      <c r="V1" s="18"/>
      <c r="W1" s="18"/>
      <c r="X1" s="18"/>
      <c r="Y1" s="18"/>
      <c r="Z1" s="18"/>
    </row>
    <row r="2" spans="1:26" ht="15.75" customHeight="1">
      <c r="A2" s="19">
        <v>1</v>
      </c>
      <c r="B2" s="20" t="s">
        <v>1070</v>
      </c>
      <c r="C2" s="20"/>
      <c r="D2" s="34" t="s">
        <v>1131</v>
      </c>
      <c r="E2" s="20"/>
      <c r="F2" s="20"/>
      <c r="G2" s="20"/>
      <c r="H2" s="20"/>
      <c r="I2" s="20"/>
      <c r="J2" s="20"/>
      <c r="K2" s="20"/>
      <c r="L2" s="20"/>
      <c r="M2" s="20"/>
      <c r="N2" s="20"/>
      <c r="O2" s="20"/>
      <c r="P2" s="20"/>
      <c r="Q2" s="20"/>
      <c r="R2" s="20"/>
      <c r="S2" s="20"/>
      <c r="T2" s="20"/>
      <c r="U2" s="20"/>
      <c r="V2" s="20"/>
      <c r="W2" s="20"/>
      <c r="X2" s="20"/>
      <c r="Y2" s="20"/>
      <c r="Z2" s="20"/>
    </row>
    <row r="3" spans="1:26" ht="15.75" customHeight="1">
      <c r="A3" s="19">
        <v>1</v>
      </c>
      <c r="B3" s="20" t="s">
        <v>1071</v>
      </c>
      <c r="C3" s="20"/>
      <c r="D3" s="35" t="s">
        <v>1132</v>
      </c>
      <c r="E3" s="20"/>
      <c r="F3" s="20"/>
      <c r="G3" s="20"/>
      <c r="H3" s="20"/>
      <c r="I3" s="20"/>
      <c r="J3" s="20"/>
      <c r="K3" s="20"/>
      <c r="L3" s="20"/>
      <c r="M3" s="20"/>
      <c r="N3" s="20"/>
      <c r="O3" s="20"/>
      <c r="P3" s="20"/>
      <c r="Q3" s="20"/>
      <c r="R3" s="20"/>
      <c r="S3" s="20"/>
      <c r="T3" s="20"/>
      <c r="U3" s="20"/>
      <c r="V3" s="20"/>
      <c r="W3" s="20"/>
      <c r="X3" s="20"/>
      <c r="Y3" s="20"/>
      <c r="Z3" s="20"/>
    </row>
    <row r="4" spans="1:26" ht="15.75" customHeight="1">
      <c r="A4" s="19">
        <v>1</v>
      </c>
      <c r="B4" s="34" t="s">
        <v>1070</v>
      </c>
      <c r="C4" s="20"/>
      <c r="D4" s="36" t="s">
        <v>1133</v>
      </c>
      <c r="E4" s="20"/>
      <c r="F4" s="20"/>
      <c r="G4" s="20"/>
      <c r="H4" s="20"/>
      <c r="I4" s="20"/>
      <c r="J4" s="20"/>
      <c r="K4" s="20"/>
      <c r="L4" s="20"/>
      <c r="M4" s="20"/>
      <c r="N4" s="20"/>
      <c r="O4" s="20"/>
      <c r="P4" s="20"/>
      <c r="Q4" s="20"/>
      <c r="R4" s="20"/>
      <c r="S4" s="20"/>
      <c r="T4" s="20"/>
      <c r="U4" s="20"/>
      <c r="V4" s="20"/>
      <c r="W4" s="20"/>
      <c r="X4" s="20"/>
      <c r="Y4" s="20"/>
      <c r="Z4" s="20"/>
    </row>
    <row r="5" spans="1:26" ht="15.75" customHeight="1">
      <c r="A5" s="19">
        <v>1</v>
      </c>
      <c r="B5" s="34" t="s">
        <v>1071</v>
      </c>
      <c r="C5" s="20"/>
      <c r="D5" s="37" t="s">
        <v>1134</v>
      </c>
      <c r="E5" s="20"/>
      <c r="F5" s="20"/>
      <c r="G5" s="20"/>
      <c r="H5" s="20"/>
      <c r="I5" s="20"/>
      <c r="J5" s="20"/>
      <c r="K5" s="20"/>
      <c r="L5" s="20"/>
      <c r="M5" s="20"/>
      <c r="N5" s="20"/>
      <c r="O5" s="20"/>
      <c r="P5" s="20"/>
      <c r="Q5" s="20"/>
      <c r="R5" s="20"/>
      <c r="S5" s="20"/>
      <c r="T5" s="20"/>
      <c r="U5" s="20"/>
      <c r="V5" s="20"/>
      <c r="W5" s="20"/>
      <c r="X5" s="20"/>
      <c r="Y5" s="20"/>
      <c r="Z5" s="20"/>
    </row>
    <row r="6" spans="1:26" ht="15.75" customHeight="1">
      <c r="A6" s="19">
        <v>1</v>
      </c>
      <c r="B6" s="34" t="s">
        <v>1070</v>
      </c>
      <c r="C6" s="20"/>
      <c r="D6" s="36" t="s">
        <v>1135</v>
      </c>
      <c r="E6" s="20"/>
      <c r="F6" s="20"/>
      <c r="G6" s="20"/>
      <c r="H6" s="20"/>
      <c r="I6" s="20"/>
      <c r="J6" s="20"/>
      <c r="K6" s="20"/>
      <c r="L6" s="20"/>
      <c r="M6" s="20"/>
      <c r="N6" s="20"/>
      <c r="O6" s="20"/>
      <c r="P6" s="20"/>
      <c r="Q6" s="20"/>
      <c r="R6" s="20"/>
      <c r="S6" s="20"/>
      <c r="T6" s="20"/>
      <c r="U6" s="20"/>
      <c r="V6" s="20"/>
      <c r="W6" s="20"/>
      <c r="X6" s="20"/>
      <c r="Y6" s="20"/>
      <c r="Z6" s="20"/>
    </row>
    <row r="7" spans="1:26" ht="15.75" customHeight="1">
      <c r="A7" s="19">
        <v>1</v>
      </c>
      <c r="B7" s="34" t="s">
        <v>1071</v>
      </c>
      <c r="C7" s="20"/>
      <c r="D7" s="37" t="s">
        <v>1136</v>
      </c>
      <c r="E7" s="20"/>
      <c r="F7" s="20"/>
      <c r="G7" s="20"/>
      <c r="H7" s="20"/>
      <c r="I7" s="20"/>
      <c r="J7" s="20"/>
      <c r="K7" s="20"/>
      <c r="L7" s="20"/>
      <c r="M7" s="20"/>
      <c r="N7" s="20"/>
      <c r="O7" s="20"/>
      <c r="P7" s="20"/>
      <c r="Q7" s="20"/>
      <c r="R7" s="20"/>
      <c r="S7" s="20"/>
      <c r="T7" s="20"/>
      <c r="U7" s="20"/>
      <c r="V7" s="20"/>
      <c r="W7" s="20"/>
      <c r="X7" s="20"/>
      <c r="Y7" s="20"/>
      <c r="Z7" s="20"/>
    </row>
    <row r="8" spans="1:26" ht="15.75" customHeight="1">
      <c r="A8" s="19">
        <f>VLOOKUP(A7,A7:A1006,1,FALSE)</f>
        <v>1</v>
      </c>
      <c r="B8" s="20" t="s">
        <v>1082</v>
      </c>
      <c r="C8" s="34" t="s">
        <v>1137</v>
      </c>
      <c r="D8" s="32" t="s">
        <v>1140</v>
      </c>
      <c r="E8" s="34" t="s">
        <v>1139</v>
      </c>
      <c r="F8" s="20" t="s">
        <v>1138</v>
      </c>
      <c r="G8" s="20"/>
      <c r="H8" s="20"/>
      <c r="I8" s="20"/>
      <c r="J8" s="20"/>
      <c r="K8" s="20"/>
      <c r="L8" s="20"/>
      <c r="M8" s="20"/>
      <c r="N8" s="20"/>
      <c r="O8" s="20"/>
      <c r="P8" s="20"/>
      <c r="Q8" s="20"/>
      <c r="R8" s="20"/>
      <c r="S8" s="20"/>
      <c r="T8" s="20"/>
      <c r="U8" s="20"/>
      <c r="V8" s="20"/>
      <c r="W8" s="20"/>
      <c r="X8" s="20"/>
      <c r="Y8" s="20"/>
      <c r="Z8" s="20"/>
    </row>
    <row r="9" spans="1:26" ht="15.75" customHeight="1">
      <c r="A9" s="19">
        <v>2</v>
      </c>
      <c r="B9" s="34" t="s">
        <v>1070</v>
      </c>
      <c r="C9" s="34"/>
      <c r="D9" s="36" t="s">
        <v>1141</v>
      </c>
      <c r="E9" s="34"/>
      <c r="F9" s="20"/>
      <c r="G9" s="20"/>
      <c r="H9" s="20"/>
      <c r="I9" s="20"/>
      <c r="J9" s="20"/>
      <c r="K9" s="20"/>
      <c r="L9" s="20"/>
      <c r="M9" s="20"/>
      <c r="N9" s="20"/>
      <c r="O9" s="20"/>
      <c r="P9" s="20"/>
      <c r="Q9" s="20"/>
      <c r="R9" s="20"/>
      <c r="S9" s="20"/>
      <c r="T9" s="20"/>
      <c r="U9" s="20"/>
      <c r="V9" s="20"/>
      <c r="W9" s="20"/>
      <c r="X9" s="20"/>
      <c r="Y9" s="20"/>
      <c r="Z9" s="20"/>
    </row>
    <row r="10" spans="1:26" ht="15.75" customHeight="1">
      <c r="A10" s="19">
        <v>2</v>
      </c>
      <c r="B10" s="20" t="s">
        <v>111</v>
      </c>
      <c r="C10" s="34" t="s">
        <v>1142</v>
      </c>
      <c r="D10" s="32" t="s">
        <v>1166</v>
      </c>
      <c r="E10" s="32" t="s">
        <v>1151</v>
      </c>
      <c r="F10" s="20"/>
      <c r="G10" s="20"/>
      <c r="H10" s="20"/>
      <c r="I10" s="20"/>
      <c r="J10" s="20"/>
      <c r="K10" s="20"/>
      <c r="L10" s="20"/>
      <c r="M10" s="20"/>
      <c r="N10" s="20"/>
      <c r="O10" s="20"/>
      <c r="P10" s="20"/>
      <c r="Q10" s="20"/>
      <c r="R10" s="20"/>
      <c r="S10" s="20"/>
      <c r="T10" s="20"/>
      <c r="U10" s="20"/>
      <c r="V10" s="20"/>
      <c r="W10" s="20"/>
      <c r="X10" s="20"/>
      <c r="Y10" s="20"/>
      <c r="Z10" s="20"/>
    </row>
    <row r="11" spans="1:26" ht="15.75" customHeight="1">
      <c r="A11" s="19">
        <f>VLOOKUP(A10,A10:A1005,1,FALSE)</f>
        <v>2</v>
      </c>
      <c r="B11" s="20" t="s">
        <v>1071</v>
      </c>
      <c r="C11" s="20"/>
      <c r="D11" s="36" t="s">
        <v>1152</v>
      </c>
      <c r="E11" s="20"/>
      <c r="F11" s="20"/>
      <c r="G11" s="20"/>
      <c r="H11" s="20"/>
      <c r="I11" s="20"/>
      <c r="J11" s="20"/>
      <c r="K11" s="20"/>
      <c r="L11" s="20"/>
      <c r="M11" s="20"/>
      <c r="N11" s="20"/>
      <c r="O11" s="20"/>
      <c r="P11" s="20"/>
      <c r="Q11" s="20"/>
      <c r="R11" s="20"/>
      <c r="S11" s="20"/>
      <c r="T11" s="20"/>
      <c r="U11" s="20"/>
      <c r="V11" s="20"/>
      <c r="W11" s="20"/>
      <c r="X11" s="20"/>
      <c r="Y11" s="20"/>
      <c r="Z11" s="20"/>
    </row>
    <row r="12" spans="1:26" ht="15.75" customHeight="1">
      <c r="A12" s="19">
        <f>VLOOKUP(A11,A11:A1006,1,FALSE)</f>
        <v>2</v>
      </c>
      <c r="B12" s="20" t="s">
        <v>81</v>
      </c>
      <c r="C12" s="34" t="s">
        <v>1153</v>
      </c>
      <c r="D12" s="36" t="s">
        <v>1167</v>
      </c>
      <c r="E12" s="32" t="s">
        <v>1151</v>
      </c>
      <c r="F12" s="20"/>
      <c r="G12" s="20"/>
      <c r="H12" s="20"/>
      <c r="I12" s="20"/>
      <c r="J12" s="20"/>
      <c r="K12" s="20"/>
      <c r="L12" s="20"/>
      <c r="M12" s="20"/>
      <c r="N12" s="20"/>
      <c r="O12" s="20"/>
      <c r="P12" s="20"/>
      <c r="Q12" s="20"/>
      <c r="R12" s="20"/>
      <c r="S12" s="20"/>
      <c r="T12" s="20"/>
      <c r="U12" s="20"/>
      <c r="V12" s="20"/>
      <c r="W12" s="20"/>
      <c r="X12" s="20"/>
      <c r="Y12" s="20"/>
      <c r="Z12" s="20"/>
    </row>
    <row r="13" spans="1:26" ht="15.75" customHeight="1">
      <c r="A13" s="19">
        <f>VLOOKUP(A12,A12:A1007,1,FALSE)</f>
        <v>2</v>
      </c>
      <c r="B13" s="34" t="s">
        <v>1071</v>
      </c>
      <c r="C13" s="34"/>
      <c r="D13" s="36" t="s">
        <v>1164</v>
      </c>
      <c r="E13" s="20"/>
      <c r="F13" s="20"/>
      <c r="G13" s="20"/>
      <c r="H13" s="20"/>
      <c r="I13" s="20"/>
      <c r="J13" s="20"/>
      <c r="K13" s="20"/>
      <c r="L13" s="20"/>
      <c r="M13" s="20"/>
      <c r="N13" s="20"/>
      <c r="O13" s="20"/>
      <c r="P13" s="20"/>
      <c r="Q13" s="20"/>
      <c r="R13" s="20"/>
      <c r="S13" s="20"/>
      <c r="T13" s="20"/>
      <c r="U13" s="20"/>
      <c r="V13" s="20"/>
      <c r="W13" s="20"/>
      <c r="X13" s="20"/>
      <c r="Y13" s="20"/>
      <c r="Z13" s="20"/>
    </row>
    <row r="14" spans="1:26" ht="15.75" customHeight="1">
      <c r="A14" s="19">
        <f>VLOOKUP(A11,A11:A1006,1,FALSE)</f>
        <v>2</v>
      </c>
      <c r="B14" s="20" t="s">
        <v>28</v>
      </c>
      <c r="C14" s="20" t="s">
        <v>1072</v>
      </c>
      <c r="D14" s="20" t="s">
        <v>1073</v>
      </c>
      <c r="E14" s="20" t="s">
        <v>1074</v>
      </c>
      <c r="F14" s="20" t="s">
        <v>1075</v>
      </c>
      <c r="G14" s="20"/>
      <c r="H14" s="20"/>
      <c r="I14" s="20"/>
      <c r="J14" s="20"/>
      <c r="K14" s="20"/>
      <c r="L14" s="20"/>
      <c r="M14" s="20"/>
      <c r="N14" s="20"/>
      <c r="O14" s="20"/>
      <c r="P14" s="20"/>
      <c r="Q14" s="20"/>
      <c r="R14" s="20"/>
      <c r="S14" s="20"/>
      <c r="T14" s="20"/>
      <c r="U14" s="20"/>
      <c r="V14" s="20"/>
      <c r="W14" s="20"/>
      <c r="X14" s="20"/>
      <c r="Y14" s="20"/>
      <c r="Z14" s="20"/>
    </row>
    <row r="15" spans="1:26" ht="15.75" customHeight="1">
      <c r="A15" s="19">
        <f t="shared" ref="A15" si="0">VLOOKUP(A14,A14:A1007,1,FALSE)</f>
        <v>2</v>
      </c>
      <c r="B15" s="20" t="s">
        <v>14</v>
      </c>
      <c r="C15" s="20" t="s">
        <v>1076</v>
      </c>
      <c r="D15" s="20" t="s">
        <v>1077</v>
      </c>
      <c r="E15" s="20" t="s">
        <v>1074</v>
      </c>
      <c r="F15" s="20" t="s">
        <v>1075</v>
      </c>
      <c r="G15" s="20"/>
      <c r="H15" s="20"/>
      <c r="I15" s="20"/>
      <c r="J15" s="20"/>
      <c r="K15" s="20"/>
      <c r="L15" s="20"/>
      <c r="M15" s="20"/>
      <c r="N15" s="20"/>
      <c r="O15" s="20"/>
      <c r="P15" s="20"/>
      <c r="Q15" s="20"/>
      <c r="R15" s="20"/>
      <c r="S15" s="20"/>
      <c r="T15" s="20"/>
      <c r="U15" s="20"/>
      <c r="V15" s="20"/>
      <c r="W15" s="20"/>
      <c r="X15" s="20"/>
      <c r="Y15" s="20"/>
      <c r="Z15" s="20"/>
    </row>
    <row r="16" spans="1:26" ht="15.75" customHeight="1">
      <c r="A16" s="19">
        <v>2</v>
      </c>
      <c r="B16" s="20" t="s">
        <v>54</v>
      </c>
      <c r="C16" s="20" t="s">
        <v>1078</v>
      </c>
      <c r="D16" s="20" t="s">
        <v>1079</v>
      </c>
      <c r="E16" s="20" t="s">
        <v>1074</v>
      </c>
      <c r="F16" s="20" t="s">
        <v>1075</v>
      </c>
      <c r="G16" s="20"/>
      <c r="H16" s="20"/>
      <c r="I16" s="20"/>
      <c r="J16" s="20"/>
      <c r="K16" s="20"/>
      <c r="L16" s="20"/>
      <c r="M16" s="20"/>
      <c r="N16" s="20"/>
      <c r="O16" s="20"/>
      <c r="P16" s="20"/>
      <c r="Q16" s="20"/>
      <c r="R16" s="20"/>
      <c r="S16" s="20"/>
      <c r="T16" s="20"/>
      <c r="U16" s="20"/>
      <c r="V16" s="20"/>
      <c r="W16" s="20"/>
      <c r="X16" s="20"/>
      <c r="Y16" s="20"/>
      <c r="Z16" s="20"/>
    </row>
    <row r="17" spans="1:26" ht="15.75" customHeight="1">
      <c r="A17" s="19">
        <v>2</v>
      </c>
      <c r="B17" s="20" t="s">
        <v>81</v>
      </c>
      <c r="C17" s="20" t="s">
        <v>1080</v>
      </c>
      <c r="D17" s="20" t="s">
        <v>1081</v>
      </c>
      <c r="E17" s="20" t="s">
        <v>1074</v>
      </c>
      <c r="F17" s="20" t="s">
        <v>1075</v>
      </c>
      <c r="G17" s="20"/>
      <c r="H17" s="20"/>
      <c r="I17" s="20"/>
      <c r="J17" s="20"/>
      <c r="K17" s="20"/>
      <c r="L17" s="20"/>
      <c r="M17" s="20"/>
      <c r="N17" s="20"/>
      <c r="O17" s="20"/>
      <c r="P17" s="20"/>
      <c r="Q17" s="20"/>
      <c r="R17" s="20"/>
      <c r="S17" s="20"/>
      <c r="T17" s="20"/>
      <c r="U17" s="20"/>
      <c r="V17" s="20"/>
      <c r="W17" s="20"/>
      <c r="X17" s="20"/>
      <c r="Y17" s="20"/>
      <c r="Z17" s="20"/>
    </row>
    <row r="18" spans="1:26" ht="15.75" customHeight="1">
      <c r="A18" s="19">
        <f>VLOOKUP(A17,A17:A1013,1,FALSE)</f>
        <v>2</v>
      </c>
      <c r="B18" s="20" t="s">
        <v>1082</v>
      </c>
      <c r="C18" s="20" t="s">
        <v>1083</v>
      </c>
      <c r="D18" s="20" t="s">
        <v>1084</v>
      </c>
      <c r="E18" s="20" t="s">
        <v>1074</v>
      </c>
      <c r="F18" s="20" t="s">
        <v>1085</v>
      </c>
      <c r="G18" s="20"/>
      <c r="H18" s="20"/>
      <c r="I18" s="20"/>
      <c r="J18" s="20"/>
      <c r="K18" s="20"/>
      <c r="L18" s="20"/>
      <c r="M18" s="20"/>
      <c r="N18" s="20"/>
      <c r="O18" s="20"/>
      <c r="P18" s="20"/>
      <c r="Q18" s="20"/>
      <c r="R18" s="20"/>
      <c r="S18" s="20"/>
      <c r="T18" s="20"/>
      <c r="U18" s="20"/>
      <c r="V18" s="20"/>
      <c r="W18" s="20"/>
      <c r="X18" s="20"/>
      <c r="Y18" s="20"/>
      <c r="Z18" s="20"/>
    </row>
    <row r="19" spans="1:26" ht="15.75" customHeight="1">
      <c r="A19" s="19">
        <f>VLOOKUP(A18,A18:A1015,1,FALSE)</f>
        <v>2</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5.75" customHeight="1">
      <c r="A20" s="19">
        <f>VLOOKUP(A19,A18:A1015,1,FALSE)</f>
        <v>2</v>
      </c>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5.75" customHeight="1">
      <c r="A21" s="19">
        <f>VLOOKUP(A20,A20:A1017,1,FALSE)</f>
        <v>2</v>
      </c>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5.75" customHeight="1">
      <c r="A22" s="19">
        <f>VLOOKUP(A21,A20:A1017,1,FALSE)</f>
        <v>2</v>
      </c>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5.75" customHeight="1">
      <c r="A23" s="19">
        <f>VLOOKUP(A22,A22:A1019,1,FALSE)</f>
        <v>2</v>
      </c>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5.75" customHeight="1">
      <c r="A24" s="19">
        <f>VLOOKUP(A23,A22:A1019,1,FALSE)</f>
        <v>2</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5.75" customHeight="1">
      <c r="A25" s="19">
        <f>VLOOKUP(A24,A24:A1021,1,FALSE)</f>
        <v>2</v>
      </c>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5.75" customHeight="1">
      <c r="A26" s="19">
        <f>VLOOKUP(A25,A24:A1021,1,FALSE)</f>
        <v>2</v>
      </c>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5.75" customHeight="1">
      <c r="A27" s="19">
        <f>VLOOKUP(A26,A26:A1023,1,FALSE)</f>
        <v>2</v>
      </c>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5.75" customHeight="1">
      <c r="A28" s="19">
        <f>VLOOKUP(A27,A26:A1023,1,FALSE)</f>
        <v>2</v>
      </c>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5.75" customHeight="1">
      <c r="A29" s="19">
        <f>VLOOKUP(A28,A28:A1025,1,FALSE)</f>
        <v>2</v>
      </c>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5.75" customHeight="1">
      <c r="A30" s="19">
        <f>VLOOKUP(A29,A28:A1025,1,FALSE)</f>
        <v>2</v>
      </c>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5.75" customHeight="1">
      <c r="A31" s="19">
        <f>VLOOKUP(A30,A30:A1027,1,FALSE)</f>
        <v>2</v>
      </c>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5.75" customHeight="1">
      <c r="A32" s="19">
        <f>VLOOKUP(A31,A30:A1027,1,FALSE)</f>
        <v>2</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5.75" customHeight="1">
      <c r="A33" s="19">
        <f>VLOOKUP(A32,A32:A1029,1,FALSE)</f>
        <v>2</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c r="A34" s="19">
        <f>VLOOKUP(A33,A32:A1029,1,FALSE)</f>
        <v>2</v>
      </c>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5.75" customHeight="1">
      <c r="A35" s="19">
        <f>VLOOKUP(A34,A34:A1031,1,FALSE)</f>
        <v>2</v>
      </c>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5.75" customHeight="1">
      <c r="A36" s="19">
        <f>VLOOKUP(A35,A34:A1031,1,FALSE)</f>
        <v>2</v>
      </c>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5.75" customHeight="1">
      <c r="A37" s="19">
        <f>VLOOKUP(A36,A36:A1033,1,FALSE)</f>
        <v>2</v>
      </c>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5.75" customHeight="1">
      <c r="A38" s="19">
        <f>VLOOKUP(A37,A36:A1033,1,FALSE)</f>
        <v>2</v>
      </c>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5.75" customHeight="1">
      <c r="A39" s="19">
        <f>VLOOKUP(A38,A38:A1035,1,FALSE)</f>
        <v>2</v>
      </c>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5.75" customHeight="1">
      <c r="A40" s="19">
        <f>VLOOKUP(A39,A38:A1035,1,FALSE)</f>
        <v>2</v>
      </c>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5.75" customHeight="1">
      <c r="A41" s="19">
        <f>VLOOKUP(A40,A40:A1037,1,FALSE)</f>
        <v>2</v>
      </c>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5.75" customHeight="1">
      <c r="A42" s="19">
        <f>VLOOKUP(A41,A40:A1037,1,FALSE)</f>
        <v>2</v>
      </c>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5.75" customHeight="1">
      <c r="A43" s="19">
        <f>VLOOKUP(A42,A42:A1039,1,FALSE)</f>
        <v>2</v>
      </c>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5.75" customHeight="1">
      <c r="A44" s="19">
        <f>VLOOKUP(A43,A42:A1039,1,FALSE)</f>
        <v>2</v>
      </c>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5.75" customHeight="1">
      <c r="A45" s="19">
        <f>VLOOKUP(A44,A44:A1041,1,FALSE)</f>
        <v>2</v>
      </c>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5.75" customHeight="1">
      <c r="A46" s="19">
        <f>VLOOKUP(A45,A44:A1041,1,FALSE)</f>
        <v>2</v>
      </c>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5.75" customHeight="1">
      <c r="A47" s="19">
        <f>VLOOKUP(A46,A46:A1043,1,FALSE)</f>
        <v>2</v>
      </c>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5.75" customHeight="1">
      <c r="A48" s="19">
        <f>VLOOKUP(A47,A46:A1043,1,FALSE)</f>
        <v>2</v>
      </c>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5.75" customHeight="1">
      <c r="A49" s="19">
        <f>VLOOKUP(A48,A48:A1045,1,FALSE)</f>
        <v>2</v>
      </c>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5.75" customHeight="1">
      <c r="A50" s="19">
        <f>VLOOKUP(A49,A48:A1045,1,FALSE)</f>
        <v>2</v>
      </c>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5.75" customHeight="1">
      <c r="A51" s="19">
        <f>VLOOKUP(A50,A50:A1047,1,FALSE)</f>
        <v>2</v>
      </c>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5.75" customHeight="1">
      <c r="A52" s="19">
        <f>VLOOKUP(A51,A50:A1047,1,FALSE)</f>
        <v>2</v>
      </c>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5.75" customHeight="1">
      <c r="A53" s="19">
        <f>VLOOKUP(A52,A52:A1049,1,FALSE)</f>
        <v>2</v>
      </c>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5.75" customHeight="1">
      <c r="A54" s="19">
        <f>VLOOKUP(A53,A52:A1049,1,FALSE)</f>
        <v>2</v>
      </c>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5.75" customHeight="1">
      <c r="A55" s="19">
        <f>VLOOKUP(A54,A54:A1051,1,FALSE)</f>
        <v>2</v>
      </c>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5.75" customHeight="1">
      <c r="A56" s="19">
        <f>VLOOKUP(A55,A54:A1051,1,FALSE)</f>
        <v>2</v>
      </c>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5.75" customHeight="1">
      <c r="A57" s="19">
        <f>VLOOKUP(A56,A56:A1053,1,FALSE)</f>
        <v>2</v>
      </c>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5.75" customHeight="1">
      <c r="A58" s="19">
        <f>VLOOKUP(A57,A56:A1053,1,FALSE)</f>
        <v>2</v>
      </c>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5.75" customHeight="1">
      <c r="A59" s="19">
        <f>VLOOKUP(A58,A58:A1055,1,FALSE)</f>
        <v>2</v>
      </c>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5.75" customHeight="1">
      <c r="A60" s="19">
        <f>VLOOKUP(A59,A58:A1055,1,FALSE)</f>
        <v>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5.75" customHeight="1">
      <c r="A61" s="19">
        <f>VLOOKUP(A60,A60:A1057,1,FALSE)</f>
        <v>2</v>
      </c>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5.75" customHeight="1">
      <c r="A62" s="19">
        <f>VLOOKUP(A61,A60:A1057,1,FALSE)</f>
        <v>2</v>
      </c>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5.75" customHeight="1">
      <c r="A63" s="19">
        <f>VLOOKUP(A62,A62:A1059,1,FALSE)</f>
        <v>2</v>
      </c>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5.75" customHeight="1">
      <c r="A64" s="19">
        <f>VLOOKUP(A63,A62:A1059,1,FALSE)</f>
        <v>2</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5.75" customHeight="1">
      <c r="A65" s="19">
        <f>VLOOKUP(A64,A64:A1061,1,FALSE)</f>
        <v>2</v>
      </c>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5.75" customHeight="1">
      <c r="A66" s="19">
        <f>VLOOKUP(A65,A64:A1061,1,FALSE)</f>
        <v>2</v>
      </c>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5.75" customHeight="1">
      <c r="A67" s="19">
        <f>VLOOKUP(A66,A66:A1063,1,FALSE)</f>
        <v>2</v>
      </c>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5.75" customHeight="1">
      <c r="A68" s="19">
        <f>VLOOKUP(A67,A66:A1063,1,FALSE)</f>
        <v>2</v>
      </c>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5.75" customHeight="1">
      <c r="A69" s="19">
        <f>VLOOKUP(A68,A68:A1065,1,FALSE)</f>
        <v>2</v>
      </c>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5.75" customHeight="1">
      <c r="A70" s="19">
        <f>VLOOKUP(A69,A68:A1065,1,FALSE)</f>
        <v>2</v>
      </c>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5.75" customHeight="1">
      <c r="A71" s="19">
        <f>VLOOKUP(A70,A70:A1067,1,FALSE)</f>
        <v>2</v>
      </c>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5.75" customHeight="1">
      <c r="A72" s="19">
        <f>VLOOKUP(A71,A70:A1067,1,FALSE)</f>
        <v>2</v>
      </c>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5.75" customHeight="1">
      <c r="A73" s="19">
        <f>VLOOKUP(A72,A72:A1069,1,FALSE)</f>
        <v>2</v>
      </c>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5.75" customHeight="1">
      <c r="A74" s="19">
        <f>VLOOKUP(A73,A72:A1069,1,FALSE)</f>
        <v>2</v>
      </c>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5.75" customHeight="1">
      <c r="A75" s="19">
        <f>VLOOKUP(A74,A74:A1071,1,FALSE)</f>
        <v>2</v>
      </c>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5.75" customHeight="1">
      <c r="A76" s="19">
        <f>VLOOKUP(A75,A74:A1071,1,FALSE)</f>
        <v>2</v>
      </c>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5.75" customHeight="1">
      <c r="A77" s="19">
        <f>VLOOKUP(A76,A76:A1073,1,FALSE)</f>
        <v>2</v>
      </c>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5.75" customHeight="1">
      <c r="A78" s="19">
        <f>VLOOKUP(A77,A76:A1073,1,FALSE)</f>
        <v>2</v>
      </c>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5.75" customHeight="1">
      <c r="A79" s="19">
        <f>VLOOKUP(A78,A78:A1075,1,FALSE)</f>
        <v>2</v>
      </c>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5.75" customHeight="1">
      <c r="A80" s="19">
        <f>VLOOKUP(A79,A78:A1075,1,FALSE)</f>
        <v>2</v>
      </c>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5.75" customHeight="1">
      <c r="A81" s="19">
        <f>VLOOKUP(A80,A80:A1077,1,FALSE)</f>
        <v>2</v>
      </c>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5.75" customHeight="1">
      <c r="A82" s="19">
        <f>VLOOKUP(A81,A80:A1077,1,FALSE)</f>
        <v>2</v>
      </c>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5.75" customHeight="1">
      <c r="A83" s="19">
        <f>VLOOKUP(A82,A82:A1079,1,FALSE)</f>
        <v>2</v>
      </c>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5.75" customHeight="1">
      <c r="A84" s="19">
        <f>VLOOKUP(A83,A82:A1079,1,FALSE)</f>
        <v>2</v>
      </c>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5.75" customHeight="1">
      <c r="A85" s="19">
        <f>VLOOKUP(A84,A84:A1081,1,FALSE)</f>
        <v>2</v>
      </c>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5.75" customHeight="1">
      <c r="A86" s="19">
        <f>VLOOKUP(A85,A84:A1081,1,FALSE)</f>
        <v>2</v>
      </c>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5.75" customHeight="1">
      <c r="A87" s="19">
        <f>VLOOKUP(A86,A86:A1083,1,FALSE)</f>
        <v>2</v>
      </c>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5.75" customHeight="1">
      <c r="A88" s="19">
        <f>VLOOKUP(A87,A86:A1083,1,FALSE)</f>
        <v>2</v>
      </c>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5.75" customHeight="1">
      <c r="A89" s="19">
        <f>VLOOKUP(A88,A88:A1085,1,FALSE)</f>
        <v>2</v>
      </c>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5.75" customHeight="1">
      <c r="A90" s="19">
        <f>VLOOKUP(A89,A88:A1085,1,FALSE)</f>
        <v>2</v>
      </c>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5.75" customHeight="1">
      <c r="A91" s="19">
        <f>VLOOKUP(A90,A90:A1087,1,FALSE)</f>
        <v>2</v>
      </c>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5.75" customHeight="1">
      <c r="A92" s="19">
        <f>VLOOKUP(A91,A90:A1087,1,FALSE)</f>
        <v>2</v>
      </c>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5.75" customHeight="1">
      <c r="A93" s="19">
        <f>VLOOKUP(A92,A92:A1089,1,FALSE)</f>
        <v>2</v>
      </c>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5.75" customHeight="1">
      <c r="A94" s="19">
        <f>VLOOKUP(A93,A92:A1089,1,FALSE)</f>
        <v>2</v>
      </c>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5.75" customHeight="1">
      <c r="A95" s="19">
        <f>VLOOKUP(A94,A94:A1091,1,FALSE)</f>
        <v>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5.75" customHeight="1">
      <c r="A96" s="19">
        <f>VLOOKUP(A95,A94:A1091,1,FALSE)</f>
        <v>2</v>
      </c>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5.75" customHeight="1">
      <c r="A97" s="19">
        <f>VLOOKUP(A96,A96:A1093,1,FALSE)</f>
        <v>2</v>
      </c>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5.75" customHeight="1">
      <c r="A98" s="19">
        <f>VLOOKUP(A97,A96:A1093,1,FALSE)</f>
        <v>2</v>
      </c>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5.75" customHeight="1">
      <c r="A99" s="19">
        <f>VLOOKUP(A98,A98:A1095,1,FALSE)</f>
        <v>2</v>
      </c>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5.75" customHeight="1">
      <c r="A100" s="19">
        <f>VLOOKUP(A99,A98:A1095,1,FALSE)</f>
        <v>2</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19">
        <f>VLOOKUP(A100,A100:A1097,1,FALSE)</f>
        <v>2</v>
      </c>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19">
        <f>VLOOKUP(A101,A100:A1097,1,FALSE)</f>
        <v>2</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19">
        <f>VLOOKUP(A102,A102:A1099,1,FALSE)</f>
        <v>2</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19">
        <f>VLOOKUP(A103,A102:A1099,1,FALSE)</f>
        <v>2</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19">
        <f>VLOOKUP(A104,A104:A1101,1,FALSE)</f>
        <v>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19">
        <f>VLOOKUP(A105,A104:A1101,1,FALSE)</f>
        <v>2</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19">
        <f>VLOOKUP(A106,A106:A1103,1,FALSE)</f>
        <v>2</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19">
        <f>VLOOKUP(A107,A106:A1103,1,FALSE)</f>
        <v>2</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19">
        <f>VLOOKUP(A108,A108:A1105,1,FALSE)</f>
        <v>2</v>
      </c>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19">
        <f>VLOOKUP(A109,A108:A1105,1,FALSE)</f>
        <v>2</v>
      </c>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19">
        <f>VLOOKUP(A110,A110:A1107,1,FALSE)</f>
        <v>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19">
        <f>VLOOKUP(A111,A110:A1107,1,FALSE)</f>
        <v>2</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19">
        <f>VLOOKUP(A112,A112:A1109,1,FALSE)</f>
        <v>2</v>
      </c>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19">
        <f>VLOOKUP(A113,A112:A1109,1,FALSE)</f>
        <v>2</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19">
        <f>VLOOKUP(A114,A114:A1111,1,FALSE)</f>
        <v>2</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19">
        <f>VLOOKUP(A115,A114:A1111,1,FALSE)</f>
        <v>2</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19">
        <f>VLOOKUP(A116,A116:A1113,1,FALSE)</f>
        <v>2</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19">
        <f>VLOOKUP(A117,A116:A1113,1,FALSE)</f>
        <v>2</v>
      </c>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19">
        <f>VLOOKUP(A118,A118:A1115,1,FALSE)</f>
        <v>2</v>
      </c>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19">
        <f>VLOOKUP(A119,A118:A1115,1,FALSE)</f>
        <v>2</v>
      </c>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19">
        <f>VLOOKUP(A120,A120:A1117,1,FALSE)</f>
        <v>2</v>
      </c>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19">
        <f>VLOOKUP(A121,A120:A1117,1,FALSE)</f>
        <v>2</v>
      </c>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19">
        <f>VLOOKUP(A122,A122:A1119,1,FALSE)</f>
        <v>2</v>
      </c>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19">
        <f>VLOOKUP(A123,A122:A1119,1,FALSE)</f>
        <v>2</v>
      </c>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19">
        <f>VLOOKUP(A124,A124:A1121,1,FALSE)</f>
        <v>2</v>
      </c>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19">
        <f>VLOOKUP(A125,A124:A1121,1,FALSE)</f>
        <v>2</v>
      </c>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19">
        <f>VLOOKUP(A126,A126:A1123,1,FALSE)</f>
        <v>2</v>
      </c>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19">
        <f>VLOOKUP(A127,A126:A1123,1,FALSE)</f>
        <v>2</v>
      </c>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19">
        <f>VLOOKUP(A128,A128:A1125,1,FALSE)</f>
        <v>2</v>
      </c>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19">
        <f>VLOOKUP(A129,A128:A1125,1,FALSE)</f>
        <v>2</v>
      </c>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19">
        <f>VLOOKUP(A130,A130:A1127,1,FALSE)</f>
        <v>2</v>
      </c>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19">
        <f>VLOOKUP(A131,A130:A1127,1,FALSE)</f>
        <v>2</v>
      </c>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19">
        <f>VLOOKUP(A132,A132:A1129,1,FALSE)</f>
        <v>2</v>
      </c>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19">
        <f>VLOOKUP(A133,A132:A1129,1,FALSE)</f>
        <v>2</v>
      </c>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19">
        <f>VLOOKUP(A134,A134:A1131,1,FALSE)</f>
        <v>2</v>
      </c>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19">
        <f>VLOOKUP(A135,A134:A1131,1,FALSE)</f>
        <v>2</v>
      </c>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19">
        <f>VLOOKUP(A136,A136:A1133,1,FALSE)</f>
        <v>2</v>
      </c>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19">
        <f>VLOOKUP(A137,A136:A1133,1,FALSE)</f>
        <v>2</v>
      </c>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19">
        <f>VLOOKUP(A138,A138:A1135,1,FALSE)</f>
        <v>2</v>
      </c>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19">
        <f>VLOOKUP(A139,A138:A1135,1,FALSE)</f>
        <v>2</v>
      </c>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19">
        <f>VLOOKUP(A140,A140:A1137,1,FALSE)</f>
        <v>2</v>
      </c>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19">
        <f>VLOOKUP(A141,A140:A1137,1,FALSE)</f>
        <v>2</v>
      </c>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19">
        <f>VLOOKUP(A142,A142:A1139,1,FALSE)</f>
        <v>2</v>
      </c>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19">
        <f>VLOOKUP(A143,A142:A1139,1,FALSE)</f>
        <v>2</v>
      </c>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19">
        <f>VLOOKUP(A144,A144:A1141,1,FALSE)</f>
        <v>2</v>
      </c>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19">
        <f>VLOOKUP(A145,A144:A1141,1,FALSE)</f>
        <v>2</v>
      </c>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9">
        <f>VLOOKUP(A146,A146:A1143,1,FALSE)</f>
        <v>2</v>
      </c>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19">
        <f>VLOOKUP(A147,A146:A1143,1,FALSE)</f>
        <v>2</v>
      </c>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19">
        <f>VLOOKUP(A148,A148:A1145,1,FALSE)</f>
        <v>2</v>
      </c>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19">
        <f>VLOOKUP(A149,A148:A1145,1,FALSE)</f>
        <v>2</v>
      </c>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19">
        <f>VLOOKUP(A150,A150:A1147,1,FALSE)</f>
        <v>2</v>
      </c>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19">
        <f>VLOOKUP(A151,A150:A1147,1,FALSE)</f>
        <v>2</v>
      </c>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19">
        <f>VLOOKUP(A152,A152:A1149,1,FALSE)</f>
        <v>2</v>
      </c>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19">
        <f>VLOOKUP(A153,A152:A1149,1,FALSE)</f>
        <v>2</v>
      </c>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19">
        <f>VLOOKUP(A154,A154:A1151,1,FALSE)</f>
        <v>2</v>
      </c>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19">
        <f>VLOOKUP(A155,A154:A1151,1,FALSE)</f>
        <v>2</v>
      </c>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19">
        <f>VLOOKUP(A156,A156:A1153,1,FALSE)</f>
        <v>2</v>
      </c>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19">
        <f>VLOOKUP(A157,A156:A1153,1,FALSE)</f>
        <v>2</v>
      </c>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19">
        <f>VLOOKUP(A158,A158:A1155,1,FALSE)</f>
        <v>2</v>
      </c>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19">
        <f>VLOOKUP(A159,A158:A1155,1,FALSE)</f>
        <v>2</v>
      </c>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19">
        <f>VLOOKUP(A160,A160:A1157,1,FALSE)</f>
        <v>2</v>
      </c>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19">
        <f>VLOOKUP(A161,A160:A1157,1,FALSE)</f>
        <v>2</v>
      </c>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19">
        <f>VLOOKUP(A162,A162:A1159,1,FALSE)</f>
        <v>2</v>
      </c>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19">
        <f>VLOOKUP(A163,A162:A1159,1,FALSE)</f>
        <v>2</v>
      </c>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19">
        <f>VLOOKUP(A164,A164:A1161,1,FALSE)</f>
        <v>2</v>
      </c>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19">
        <f>VLOOKUP(A165,A164:A1161,1,FALSE)</f>
        <v>2</v>
      </c>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19">
        <f>VLOOKUP(A166,A166:A1163,1,FALSE)</f>
        <v>2</v>
      </c>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19">
        <f>VLOOKUP(A167,A166:A1163,1,FALSE)</f>
        <v>2</v>
      </c>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19">
        <f>VLOOKUP(A168,A168:A1165,1,FALSE)</f>
        <v>2</v>
      </c>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19">
        <f>VLOOKUP(A169,A168:A1165,1,FALSE)</f>
        <v>2</v>
      </c>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19">
        <f>VLOOKUP(A170,A170:A1167,1,FALSE)</f>
        <v>2</v>
      </c>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19">
        <f>VLOOKUP(A171,A170:A1167,1,FALSE)</f>
        <v>2</v>
      </c>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19">
        <f>VLOOKUP(A172,A172:A1169,1,FALSE)</f>
        <v>2</v>
      </c>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19">
        <f>VLOOKUP(A173,A172:A1169,1,FALSE)</f>
        <v>2</v>
      </c>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19">
        <f>VLOOKUP(A174,A174:A1171,1,FALSE)</f>
        <v>2</v>
      </c>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19">
        <f>VLOOKUP(A175,A174:A1171,1,FALSE)</f>
        <v>2</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19">
        <f>VLOOKUP(A176,A176:A1173,1,FALSE)</f>
        <v>2</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19">
        <f>VLOOKUP(A177,A176:A1173,1,FALSE)</f>
        <v>2</v>
      </c>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19">
        <f>VLOOKUP(A178,A178:A1175,1,FALSE)</f>
        <v>2</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19">
        <f>VLOOKUP(A179,A178:A1175,1,FALSE)</f>
        <v>2</v>
      </c>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19">
        <f>VLOOKUP(A180,A180:A1177,1,FALSE)</f>
        <v>2</v>
      </c>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19">
        <f>VLOOKUP(A181,A180:A1177,1,FALSE)</f>
        <v>2</v>
      </c>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19">
        <f>VLOOKUP(A182,A182:A1179,1,FALSE)</f>
        <v>2</v>
      </c>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19">
        <f>VLOOKUP(A183,A182:A1179,1,FALSE)</f>
        <v>2</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19">
        <f>VLOOKUP(A184,A184:A1181,1,FALSE)</f>
        <v>2</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19">
        <f>VLOOKUP(A185,A184:A1181,1,FALSE)</f>
        <v>2</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19">
        <f>VLOOKUP(A186,A186:A1183,1,FALSE)</f>
        <v>2</v>
      </c>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19">
        <f>VLOOKUP(A187,A186:A1183,1,FALSE)</f>
        <v>2</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19">
        <f>VLOOKUP(A188,A188:A1185,1,FALSE)</f>
        <v>2</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19">
        <f>VLOOKUP(A189,A188:A1185,1,FALSE)</f>
        <v>2</v>
      </c>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19">
        <f>VLOOKUP(A190,A190:A1187,1,FALSE)</f>
        <v>2</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19">
        <f>VLOOKUP(A191,A190:A1187,1,FALSE)</f>
        <v>2</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19">
        <f>VLOOKUP(A192,A192:A1189,1,FALSE)</f>
        <v>2</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19">
        <f>VLOOKUP(A193,A192:A1189,1,FALSE)</f>
        <v>2</v>
      </c>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19">
        <f>VLOOKUP(A194,A194:A1191,1,FALSE)</f>
        <v>2</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19">
        <f>VLOOKUP(A195,A194:A1191,1,FALSE)</f>
        <v>2</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19">
        <f>VLOOKUP(A196,A196:A1193,1,FALSE)</f>
        <v>2</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19">
        <f>VLOOKUP(A197,A196:A1193,1,FALSE)</f>
        <v>2</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19">
        <f>VLOOKUP(A198,A198:A1195,1,FALSE)</f>
        <v>2</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19">
        <f>VLOOKUP(A199,A198:A1195,1,FALSE)</f>
        <v>2</v>
      </c>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19">
        <f>VLOOKUP(A200,A200:A1197,1,FALSE)</f>
        <v>2</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19">
        <f>VLOOKUP(A201,A200:A1197,1,FALSE)</f>
        <v>2</v>
      </c>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19">
        <f>VLOOKUP(A202,A202:A1199,1,FALSE)</f>
        <v>2</v>
      </c>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19">
        <f>VLOOKUP(A203,A202:A1199,1,FALSE)</f>
        <v>2</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19">
        <f>VLOOKUP(A204,A204:A1201,1,FALSE)</f>
        <v>2</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19">
        <f>VLOOKUP(A205,A204:A1201,1,FALSE)</f>
        <v>2</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19">
        <f>VLOOKUP(A206,A206:A1203,1,FALSE)</f>
        <v>2</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19">
        <f>VLOOKUP(A207,A206:A1203,1,FALSE)</f>
        <v>2</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19">
        <f>VLOOKUP(A208,A208:A1205,1,FALSE)</f>
        <v>2</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19">
        <f>VLOOKUP(A209,A208:A1205,1,FALSE)</f>
        <v>2</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19">
        <f>VLOOKUP(A210,A210:A1207,1,FALSE)</f>
        <v>2</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19">
        <f>VLOOKUP(A211,A210:A1207,1,FALSE)</f>
        <v>2</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19">
        <f>VLOOKUP(A212,A212:A1209,1,FALSE)</f>
        <v>2</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19">
        <f>VLOOKUP(A213,A212:A1209,1,FALSE)</f>
        <v>2</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19">
        <f>VLOOKUP(A214,A214:A1211,1,FALSE)</f>
        <v>2</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19">
        <f>VLOOKUP(A215,A214:A1211,1,FALSE)</f>
        <v>2</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19">
        <f>VLOOKUP(A216,A216:A1213,1,FALSE)</f>
        <v>2</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19">
        <f>VLOOKUP(A217,A216:A1213,1,FALSE)</f>
        <v>2</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19">
        <f>VLOOKUP(A218,A218:A1215,1,FALSE)</f>
        <v>2</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19">
        <f>VLOOKUP(A219,A218:A1215,1,FALSE)</f>
        <v>2</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c r="A221" s="19">
        <f>VLOOKUP(A220,A220:A1217,1,FALSE)</f>
        <v>2</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c r="A222" s="19">
        <f>VLOOKUP(A221,A220:A1217,1,FALSE)</f>
        <v>2</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19">
        <f>VLOOKUP(A222,A222:A1219,1,FALSE)</f>
        <v>2</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19">
        <f>VLOOKUP(A223,A222:A1219,1,FALSE)</f>
        <v>2</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c r="A225" s="19">
        <f>VLOOKUP(A224,A224:A1221,1,FALSE)</f>
        <v>2</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c r="A226" s="19">
        <f>VLOOKUP(A225,A224:A1221,1,FALSE)</f>
        <v>2</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c r="A227" s="19">
        <f>VLOOKUP(A226,A226:A1223,1,FALSE)</f>
        <v>2</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c r="A228" s="19">
        <f>VLOOKUP(A227,A226:A1223,1,FALSE)</f>
        <v>2</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c r="A229" s="19">
        <f>VLOOKUP(A228,A228:A1225,1,FALSE)</f>
        <v>2</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c r="A230" s="19">
        <f>VLOOKUP(A229,A228:A1225,1,FALSE)</f>
        <v>2</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75" customHeight="1">
      <c r="A231" s="19">
        <f>VLOOKUP(A230,A230:A1227,1,FALSE)</f>
        <v>2</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75" customHeight="1">
      <c r="A232" s="19">
        <f>VLOOKUP(A231,A230:A1227,1,FALSE)</f>
        <v>2</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75" customHeight="1">
      <c r="A233" s="19">
        <f>VLOOKUP(A232,A232:A1229,1,FALSE)</f>
        <v>2</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75" customHeight="1">
      <c r="A234" s="19">
        <f>VLOOKUP(A233,A232:A1229,1,FALSE)</f>
        <v>2</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75" customHeight="1">
      <c r="A235" s="19">
        <f>VLOOKUP(A234,A234:A1231,1,FALSE)</f>
        <v>2</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75" customHeight="1">
      <c r="A236" s="19">
        <f>VLOOKUP(A235,A234:A1231,1,FALSE)</f>
        <v>2</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c r="A237" s="19">
        <f>VLOOKUP(A236,A236:A1233,1,FALSE)</f>
        <v>2</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75" customHeight="1">
      <c r="A238" s="19">
        <f>VLOOKUP(A237,A236:A1233,1,FALSE)</f>
        <v>2</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75" customHeight="1">
      <c r="A239" s="19">
        <f>VLOOKUP(A238,A238:A1235,1,FALSE)</f>
        <v>2</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75" customHeight="1">
      <c r="A240" s="19">
        <f>VLOOKUP(A239,A238:A1235,1,FALSE)</f>
        <v>2</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75" customHeight="1">
      <c r="A241" s="19">
        <f>VLOOKUP(A240,A240:A1237,1,FALSE)</f>
        <v>2</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75" customHeight="1">
      <c r="A242" s="19">
        <f>VLOOKUP(A241,A240:A1237,1,FALSE)</f>
        <v>2</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75" customHeight="1">
      <c r="A243" s="19">
        <f>VLOOKUP(A242,A242:A1239,1,FALSE)</f>
        <v>2</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75" customHeight="1">
      <c r="A244" s="19">
        <f>VLOOKUP(A243,A242:A1239,1,FALSE)</f>
        <v>2</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75" customHeight="1">
      <c r="A245" s="19">
        <f>VLOOKUP(A244,A244:A1241,1,FALSE)</f>
        <v>2</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75" customHeight="1">
      <c r="A246" s="19">
        <f>VLOOKUP(A245,A244:A1241,1,FALSE)</f>
        <v>2</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75" customHeight="1">
      <c r="A247" s="19">
        <f>VLOOKUP(A246,A246:A1243,1,FALSE)</f>
        <v>2</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75" customHeight="1">
      <c r="A248" s="19">
        <f>VLOOKUP(A247,A246:A1243,1,FALSE)</f>
        <v>2</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75" customHeight="1">
      <c r="A249" s="19">
        <f>VLOOKUP(A248,A248:A1245,1,FALSE)</f>
        <v>2</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75" customHeight="1">
      <c r="A250" s="19">
        <f>VLOOKUP(A249,A248:A1245,1,FALSE)</f>
        <v>2</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c r="A251" s="19">
        <f>VLOOKUP(A250,A250:A1247,1,FALSE)</f>
        <v>2</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75" customHeight="1">
      <c r="A252" s="19">
        <f>VLOOKUP(A251,A250:A1247,1,FALSE)</f>
        <v>2</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c r="A253" s="19">
        <f>VLOOKUP(A252,A252:A1249,1,FALSE)</f>
        <v>2</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75" customHeight="1">
      <c r="A254" s="19">
        <f>VLOOKUP(A253,A252:A1249,1,FALSE)</f>
        <v>2</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75" customHeight="1">
      <c r="A255" s="21"/>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75" customHeight="1">
      <c r="A256" s="21"/>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75" customHeight="1">
      <c r="A257" s="21"/>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75" customHeight="1">
      <c r="A258" s="21"/>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75" customHeight="1">
      <c r="A259" s="21"/>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75" customHeight="1">
      <c r="A260" s="21"/>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75" customHeight="1">
      <c r="A261" s="21"/>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75" customHeight="1">
      <c r="A262" s="21"/>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75" customHeight="1">
      <c r="A263" s="21"/>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75" customHeight="1">
      <c r="A264" s="21"/>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75" customHeight="1">
      <c r="A265" s="21"/>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75" customHeight="1">
      <c r="A266" s="21"/>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75" customHeight="1">
      <c r="A267" s="21"/>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75" customHeight="1">
      <c r="A268" s="21"/>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75" customHeight="1">
      <c r="A269" s="21"/>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75" customHeight="1">
      <c r="A270" s="21"/>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75" customHeight="1">
      <c r="A271" s="21"/>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75" customHeight="1">
      <c r="A272" s="21"/>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75" customHeight="1">
      <c r="A273" s="21"/>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75" customHeight="1">
      <c r="A274" s="21"/>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75" customHeight="1">
      <c r="A275" s="21"/>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75" customHeight="1">
      <c r="A276" s="21"/>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75" customHeight="1">
      <c r="A277" s="21"/>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75" customHeight="1">
      <c r="A278" s="21"/>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75" customHeight="1">
      <c r="A279" s="21"/>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75" customHeight="1">
      <c r="A280" s="21"/>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75" customHeight="1">
      <c r="A281" s="21"/>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75" customHeight="1">
      <c r="A282" s="21"/>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75" customHeight="1">
      <c r="A283" s="21"/>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75" customHeight="1">
      <c r="A284" s="21"/>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75" customHeight="1">
      <c r="A285" s="21"/>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75" customHeight="1">
      <c r="A286" s="21"/>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75" customHeight="1">
      <c r="A287" s="21"/>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75" customHeight="1">
      <c r="A288" s="21"/>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75" customHeight="1">
      <c r="A289" s="21"/>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75" customHeight="1">
      <c r="A290" s="21"/>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75" customHeight="1">
      <c r="A291" s="21"/>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75" customHeight="1">
      <c r="A292" s="21"/>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75" customHeight="1">
      <c r="A293" s="21"/>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75" customHeight="1">
      <c r="A294" s="21"/>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75" customHeight="1">
      <c r="A295" s="21"/>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75" customHeight="1">
      <c r="A296" s="21"/>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75" customHeight="1">
      <c r="A297" s="21"/>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75" customHeight="1">
      <c r="A298" s="21"/>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75" customHeight="1">
      <c r="A299" s="21"/>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75" customHeight="1">
      <c r="A300" s="21"/>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75" customHeight="1">
      <c r="A301" s="21"/>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75" customHeight="1">
      <c r="A302" s="21"/>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75" customHeight="1">
      <c r="A303" s="21"/>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75" customHeight="1">
      <c r="A304" s="21"/>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75" customHeight="1">
      <c r="A305" s="21"/>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75" customHeight="1">
      <c r="A306" s="21"/>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75" customHeight="1">
      <c r="A307" s="21"/>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75" customHeight="1">
      <c r="A308" s="21"/>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75" customHeight="1">
      <c r="A309" s="21"/>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75" customHeight="1">
      <c r="A310" s="21"/>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75" customHeight="1">
      <c r="A311" s="21"/>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75" customHeight="1">
      <c r="A312" s="21"/>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75" customHeight="1">
      <c r="A313" s="21"/>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75" customHeight="1">
      <c r="A314" s="21"/>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75" customHeight="1">
      <c r="A315" s="21"/>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75" customHeight="1">
      <c r="A316" s="21"/>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75" customHeight="1">
      <c r="A317" s="21"/>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75" customHeight="1">
      <c r="A318" s="21"/>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75" customHeight="1">
      <c r="A319" s="21"/>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75" customHeight="1">
      <c r="A320" s="21"/>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75" customHeight="1">
      <c r="A321" s="21"/>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75" customHeight="1">
      <c r="A322" s="21"/>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75" customHeight="1">
      <c r="A323" s="21"/>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75" customHeight="1">
      <c r="A324" s="21"/>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75" customHeight="1">
      <c r="A325" s="21"/>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75" customHeight="1">
      <c r="A326" s="21"/>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75" customHeight="1">
      <c r="A327" s="21"/>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75" customHeight="1">
      <c r="A328" s="21"/>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75" customHeight="1">
      <c r="A329" s="21"/>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75" customHeight="1">
      <c r="A330" s="21"/>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75" customHeight="1">
      <c r="A331" s="21"/>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75" customHeight="1">
      <c r="A332" s="21"/>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75" customHeight="1">
      <c r="A333" s="21"/>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75" customHeight="1">
      <c r="A334" s="21"/>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75" customHeight="1">
      <c r="A335" s="21"/>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75" customHeight="1">
      <c r="A336" s="21"/>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75" customHeight="1">
      <c r="A337" s="21"/>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75" customHeight="1">
      <c r="A338" s="21"/>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75" customHeight="1">
      <c r="A339" s="21"/>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75" customHeight="1">
      <c r="A340" s="21"/>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75" customHeight="1">
      <c r="A341" s="21"/>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75" customHeight="1">
      <c r="A342" s="21"/>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75" customHeight="1">
      <c r="A343" s="21"/>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75" customHeight="1">
      <c r="A344" s="21"/>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75" customHeight="1">
      <c r="A345" s="21"/>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75" customHeight="1">
      <c r="A346" s="21"/>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75" customHeight="1">
      <c r="A347" s="21"/>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75" customHeight="1">
      <c r="A348" s="21"/>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75" customHeight="1">
      <c r="A349" s="21"/>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75" customHeight="1">
      <c r="A350" s="21"/>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75" customHeight="1">
      <c r="A351" s="21"/>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75" customHeight="1">
      <c r="A352" s="21"/>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75" customHeight="1">
      <c r="A353" s="21"/>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75" customHeight="1">
      <c r="A354" s="21"/>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75" customHeight="1">
      <c r="A355" s="21"/>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75" customHeight="1">
      <c r="A356" s="21"/>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75" customHeight="1">
      <c r="A357" s="21"/>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75" customHeight="1">
      <c r="A358" s="21"/>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75" customHeight="1">
      <c r="A359" s="21"/>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75" customHeight="1">
      <c r="A360" s="21"/>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75" customHeight="1">
      <c r="A361" s="21"/>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75" customHeight="1">
      <c r="A362" s="21"/>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75" customHeight="1">
      <c r="A363" s="21"/>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75" customHeight="1">
      <c r="A364" s="21"/>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75" customHeight="1">
      <c r="A365" s="21"/>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75" customHeight="1">
      <c r="A366" s="21"/>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75" customHeight="1">
      <c r="A367" s="21"/>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75" customHeight="1">
      <c r="A368" s="21"/>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75" customHeight="1">
      <c r="A369" s="21"/>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75" customHeight="1">
      <c r="A370" s="21"/>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75" customHeight="1">
      <c r="A371" s="21"/>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75" customHeight="1">
      <c r="A372" s="21"/>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75" customHeight="1">
      <c r="A373" s="21"/>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75" customHeight="1">
      <c r="A374" s="21"/>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75" customHeight="1">
      <c r="A375" s="21"/>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75" customHeight="1">
      <c r="A376" s="21"/>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75" customHeight="1">
      <c r="A377" s="21"/>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75" customHeight="1">
      <c r="A378" s="21"/>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75" customHeight="1">
      <c r="A379" s="21"/>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75" customHeight="1">
      <c r="A380" s="21"/>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75" customHeight="1">
      <c r="A381" s="21"/>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75" customHeight="1">
      <c r="A382" s="21"/>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75" customHeight="1">
      <c r="A383" s="21"/>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75" customHeight="1">
      <c r="A384" s="21"/>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75" customHeight="1">
      <c r="A385" s="21"/>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75" customHeight="1">
      <c r="A386" s="21"/>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75" customHeight="1">
      <c r="A387" s="21"/>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75" customHeight="1">
      <c r="A388" s="21"/>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75" customHeight="1">
      <c r="A389" s="21"/>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75" customHeight="1">
      <c r="A390" s="21"/>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75" customHeight="1">
      <c r="A391" s="21"/>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75" customHeight="1">
      <c r="A392" s="21"/>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75" customHeight="1">
      <c r="A393" s="21"/>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75" customHeight="1">
      <c r="A394" s="21"/>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75" customHeight="1">
      <c r="A395" s="21"/>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75" customHeight="1">
      <c r="A396" s="21"/>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75" customHeight="1">
      <c r="A397" s="21"/>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75" customHeight="1">
      <c r="A398" s="21"/>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75" customHeight="1">
      <c r="A399" s="21"/>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75" customHeight="1">
      <c r="A400" s="21"/>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75" customHeight="1">
      <c r="A401" s="21"/>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75" customHeight="1">
      <c r="A402" s="21"/>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75" customHeight="1">
      <c r="A403" s="21"/>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75" customHeight="1">
      <c r="A404" s="21"/>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75" customHeight="1">
      <c r="A405" s="21"/>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75" customHeight="1">
      <c r="A406" s="21"/>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75" customHeight="1">
      <c r="A407" s="21"/>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75" customHeight="1">
      <c r="A408" s="21"/>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75" customHeight="1">
      <c r="A409" s="21"/>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75" customHeight="1">
      <c r="A410" s="21"/>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75" customHeight="1">
      <c r="A411" s="21"/>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75" customHeight="1">
      <c r="A412" s="21"/>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75" customHeight="1">
      <c r="A413" s="21"/>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75" customHeight="1">
      <c r="A414" s="21"/>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75" customHeight="1">
      <c r="A415" s="21"/>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75" customHeight="1">
      <c r="A416" s="21"/>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75" customHeight="1">
      <c r="A417" s="21"/>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75" customHeight="1">
      <c r="A418" s="21"/>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75" customHeight="1">
      <c r="A419" s="21"/>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75" customHeight="1">
      <c r="A420" s="21"/>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75" customHeight="1">
      <c r="A421" s="21"/>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75" customHeight="1">
      <c r="A422" s="21"/>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75" customHeight="1">
      <c r="A423" s="21"/>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75" customHeight="1">
      <c r="A424" s="21"/>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75" customHeight="1">
      <c r="A425" s="21"/>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75" customHeight="1">
      <c r="A426" s="21"/>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75" customHeight="1">
      <c r="A427" s="21"/>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75" customHeight="1">
      <c r="A428" s="21"/>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75" customHeight="1">
      <c r="A429" s="21"/>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75" customHeight="1">
      <c r="A430" s="21"/>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75" customHeight="1">
      <c r="A431" s="21"/>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75" customHeight="1">
      <c r="A432" s="21"/>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75" customHeight="1">
      <c r="A433" s="21"/>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75" customHeight="1">
      <c r="A434" s="21"/>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75" customHeight="1">
      <c r="A435" s="21"/>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75" customHeight="1">
      <c r="A436" s="21"/>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75" customHeight="1">
      <c r="A437" s="21"/>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75" customHeight="1">
      <c r="A438" s="21"/>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75" customHeight="1">
      <c r="A439" s="21"/>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75" customHeight="1">
      <c r="A440" s="21"/>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75" customHeight="1">
      <c r="A441" s="21"/>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75" customHeight="1">
      <c r="A442" s="21"/>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75" customHeight="1">
      <c r="A443" s="21"/>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75" customHeight="1">
      <c r="A444" s="21"/>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75" customHeight="1">
      <c r="A445" s="21"/>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75" customHeight="1">
      <c r="A446" s="21"/>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75" customHeight="1">
      <c r="A447" s="21"/>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75" customHeight="1">
      <c r="A448" s="21"/>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75" customHeight="1">
      <c r="A449" s="21"/>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75" customHeight="1">
      <c r="A450" s="21"/>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75" customHeight="1">
      <c r="A451" s="21"/>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75" customHeight="1">
      <c r="A452" s="21"/>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75" customHeight="1">
      <c r="A453" s="21"/>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75" customHeight="1">
      <c r="A454" s="21"/>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75" customHeight="1">
      <c r="A455" s="22"/>
      <c r="B455" s="22"/>
    </row>
    <row r="456" spans="1:26" ht="15.75" customHeight="1">
      <c r="A456" s="22"/>
      <c r="B456" s="22"/>
    </row>
    <row r="457" spans="1:26" ht="15.75" customHeight="1">
      <c r="A457" s="22"/>
      <c r="B457" s="22"/>
    </row>
    <row r="458" spans="1:26" ht="15.75" customHeight="1">
      <c r="A458" s="22"/>
      <c r="B458" s="22"/>
    </row>
    <row r="459" spans="1:26" ht="15.75" customHeight="1">
      <c r="A459" s="22"/>
      <c r="B459" s="22"/>
    </row>
    <row r="460" spans="1:26" ht="15.75" customHeight="1">
      <c r="A460" s="22"/>
      <c r="B460" s="22"/>
    </row>
    <row r="461" spans="1:26" ht="15.75" customHeight="1">
      <c r="A461" s="22"/>
      <c r="B461" s="22"/>
    </row>
    <row r="462" spans="1:26" ht="15.75" customHeight="1">
      <c r="A462" s="22"/>
      <c r="B462" s="22"/>
    </row>
    <row r="463" spans="1:26" ht="15.75" customHeight="1">
      <c r="A463" s="22"/>
      <c r="B463" s="22"/>
    </row>
    <row r="464" spans="1:26" ht="15.75" customHeight="1">
      <c r="A464" s="22"/>
      <c r="B464" s="22"/>
    </row>
    <row r="465" spans="1:2" ht="15.75" customHeight="1">
      <c r="A465" s="22"/>
      <c r="B465" s="22"/>
    </row>
    <row r="466" spans="1:2" ht="15.75" customHeight="1">
      <c r="A466" s="22"/>
      <c r="B466" s="22"/>
    </row>
    <row r="467" spans="1:2" ht="15.75" customHeight="1">
      <c r="A467" s="22"/>
      <c r="B467" s="22"/>
    </row>
    <row r="468" spans="1:2" ht="15.75" customHeight="1">
      <c r="A468" s="22"/>
      <c r="B468" s="22"/>
    </row>
    <row r="469" spans="1:2" ht="15.75" customHeight="1">
      <c r="A469" s="22"/>
      <c r="B469" s="22"/>
    </row>
    <row r="470" spans="1:2" ht="15.75" customHeight="1">
      <c r="A470" s="22"/>
      <c r="B470" s="22"/>
    </row>
    <row r="471" spans="1:2" ht="15.75" customHeight="1">
      <c r="A471" s="22"/>
      <c r="B471" s="22"/>
    </row>
    <row r="472" spans="1:2" ht="15.75" customHeight="1">
      <c r="A472" s="22"/>
      <c r="B472" s="22"/>
    </row>
    <row r="473" spans="1:2" ht="15.75" customHeight="1">
      <c r="A473" s="22"/>
      <c r="B473" s="22"/>
    </row>
    <row r="474" spans="1:2" ht="15.75" customHeight="1">
      <c r="A474" s="22"/>
      <c r="B474" s="22"/>
    </row>
    <row r="475" spans="1:2" ht="15.75" customHeight="1">
      <c r="A475" s="22"/>
      <c r="B475" s="22"/>
    </row>
    <row r="476" spans="1:2" ht="15.75" customHeight="1">
      <c r="A476" s="22"/>
      <c r="B476" s="22"/>
    </row>
    <row r="477" spans="1:2" ht="15.75" customHeight="1">
      <c r="A477" s="22"/>
      <c r="B477" s="22"/>
    </row>
    <row r="478" spans="1:2" ht="15.75" customHeight="1">
      <c r="A478" s="22"/>
      <c r="B478" s="22"/>
    </row>
    <row r="479" spans="1:2" ht="15.75" customHeight="1">
      <c r="A479" s="22"/>
      <c r="B479" s="22"/>
    </row>
    <row r="480" spans="1:2" ht="15.75" customHeight="1">
      <c r="A480" s="22"/>
      <c r="B480" s="22"/>
    </row>
    <row r="481" spans="1:2" ht="15.75" customHeight="1">
      <c r="A481" s="22"/>
      <c r="B481" s="22"/>
    </row>
    <row r="482" spans="1:2" ht="15.75" customHeight="1">
      <c r="A482" s="22"/>
      <c r="B482" s="22"/>
    </row>
    <row r="483" spans="1:2" ht="15.75" customHeight="1">
      <c r="A483" s="22"/>
      <c r="B483" s="22"/>
    </row>
    <row r="484" spans="1:2" ht="15.75" customHeight="1">
      <c r="A484" s="22"/>
      <c r="B484" s="22"/>
    </row>
    <row r="485" spans="1:2" ht="15.75" customHeight="1">
      <c r="A485" s="22"/>
      <c r="B485" s="22"/>
    </row>
    <row r="486" spans="1:2" ht="15.75" customHeight="1">
      <c r="A486" s="22"/>
      <c r="B486" s="22"/>
    </row>
    <row r="487" spans="1:2" ht="15.75" customHeight="1">
      <c r="A487" s="22"/>
      <c r="B487" s="22"/>
    </row>
    <row r="488" spans="1:2" ht="15.75" customHeight="1">
      <c r="A488" s="22"/>
      <c r="B488" s="22"/>
    </row>
    <row r="489" spans="1:2" ht="15.75" customHeight="1">
      <c r="A489" s="22"/>
      <c r="B489" s="22"/>
    </row>
    <row r="490" spans="1:2" ht="15.75" customHeight="1">
      <c r="A490" s="22"/>
      <c r="B490" s="22"/>
    </row>
    <row r="491" spans="1:2" ht="15.75" customHeight="1">
      <c r="A491" s="22"/>
      <c r="B491" s="22"/>
    </row>
    <row r="492" spans="1:2" ht="15.75" customHeight="1">
      <c r="A492" s="22"/>
      <c r="B492" s="22"/>
    </row>
    <row r="493" spans="1:2" ht="15.75" customHeight="1">
      <c r="A493" s="22"/>
      <c r="B493" s="22"/>
    </row>
    <row r="494" spans="1:2" ht="15.75" customHeight="1">
      <c r="A494" s="22"/>
      <c r="B494" s="22"/>
    </row>
    <row r="495" spans="1:2" ht="15.75" customHeight="1">
      <c r="A495" s="22"/>
      <c r="B495" s="22"/>
    </row>
    <row r="496" spans="1:2" ht="15.75" customHeight="1">
      <c r="A496" s="22"/>
      <c r="B496" s="22"/>
    </row>
    <row r="497" spans="1:2" ht="15.75" customHeight="1">
      <c r="A497" s="22"/>
      <c r="B497" s="22"/>
    </row>
    <row r="498" spans="1:2" ht="15.75" customHeight="1">
      <c r="A498" s="22"/>
      <c r="B498" s="22"/>
    </row>
    <row r="499" spans="1:2" ht="15.75" customHeight="1">
      <c r="A499" s="22"/>
      <c r="B499" s="22"/>
    </row>
    <row r="500" spans="1:2" ht="15.75" customHeight="1">
      <c r="A500" s="22"/>
      <c r="B500" s="22"/>
    </row>
    <row r="501" spans="1:2" ht="15.75" customHeight="1">
      <c r="A501" s="22"/>
      <c r="B501" s="22"/>
    </row>
    <row r="502" spans="1:2" ht="15.75" customHeight="1">
      <c r="A502" s="22"/>
      <c r="B502" s="22"/>
    </row>
    <row r="503" spans="1:2" ht="15.75" customHeight="1">
      <c r="A503" s="22"/>
      <c r="B503" s="22"/>
    </row>
    <row r="504" spans="1:2" ht="15.75" customHeight="1">
      <c r="A504" s="22"/>
      <c r="B504" s="22"/>
    </row>
    <row r="505" spans="1:2" ht="15.75" customHeight="1">
      <c r="A505" s="22"/>
      <c r="B505" s="22"/>
    </row>
    <row r="506" spans="1:2" ht="15.75" customHeight="1">
      <c r="A506" s="22"/>
      <c r="B506" s="22"/>
    </row>
    <row r="507" spans="1:2" ht="15.75" customHeight="1">
      <c r="A507" s="22"/>
      <c r="B507" s="22"/>
    </row>
    <row r="508" spans="1:2" ht="15.75" customHeight="1">
      <c r="A508" s="22"/>
      <c r="B508" s="22"/>
    </row>
    <row r="509" spans="1:2" ht="15.75" customHeight="1">
      <c r="A509" s="22"/>
      <c r="B509" s="22"/>
    </row>
    <row r="510" spans="1:2" ht="15.75" customHeight="1">
      <c r="A510" s="22"/>
      <c r="B510" s="22"/>
    </row>
    <row r="511" spans="1:2" ht="15.75" customHeight="1">
      <c r="A511" s="22"/>
      <c r="B511" s="22"/>
    </row>
    <row r="512" spans="1:2" ht="15.75" customHeight="1">
      <c r="A512" s="22"/>
      <c r="B512" s="22"/>
    </row>
    <row r="513" spans="1:2" ht="15.75" customHeight="1">
      <c r="A513" s="22"/>
      <c r="B513" s="22"/>
    </row>
    <row r="514" spans="1:2" ht="15.75" customHeight="1">
      <c r="A514" s="22"/>
      <c r="B514" s="22"/>
    </row>
    <row r="515" spans="1:2" ht="15.75" customHeight="1">
      <c r="A515" s="22"/>
      <c r="B515" s="22"/>
    </row>
    <row r="516" spans="1:2" ht="15.75" customHeight="1">
      <c r="A516" s="22"/>
      <c r="B516" s="22"/>
    </row>
    <row r="517" spans="1:2" ht="15.75" customHeight="1">
      <c r="A517" s="22"/>
      <c r="B517" s="22"/>
    </row>
    <row r="518" spans="1:2" ht="15.75" customHeight="1">
      <c r="A518" s="22"/>
      <c r="B518" s="22"/>
    </row>
    <row r="519" spans="1:2" ht="15.75" customHeight="1">
      <c r="A519" s="22"/>
      <c r="B519" s="22"/>
    </row>
    <row r="520" spans="1:2" ht="15.75" customHeight="1">
      <c r="A520" s="22"/>
      <c r="B520" s="22"/>
    </row>
    <row r="521" spans="1:2" ht="15.75" customHeight="1">
      <c r="A521" s="22"/>
      <c r="B521" s="22"/>
    </row>
    <row r="522" spans="1:2" ht="15.75" customHeight="1">
      <c r="A522" s="22"/>
      <c r="B522" s="22"/>
    </row>
    <row r="523" spans="1:2" ht="15.75" customHeight="1">
      <c r="A523" s="22"/>
      <c r="B523" s="22"/>
    </row>
    <row r="524" spans="1:2" ht="15.75" customHeight="1">
      <c r="A524" s="22"/>
      <c r="B524" s="22"/>
    </row>
    <row r="525" spans="1:2" ht="15.75" customHeight="1">
      <c r="A525" s="22"/>
      <c r="B525" s="22"/>
    </row>
    <row r="526" spans="1:2" ht="15.75" customHeight="1">
      <c r="A526" s="22"/>
      <c r="B526" s="22"/>
    </row>
    <row r="527" spans="1:2" ht="15.75" customHeight="1">
      <c r="A527" s="22"/>
      <c r="B527" s="22"/>
    </row>
    <row r="528" spans="1:2" ht="15.75" customHeight="1">
      <c r="A528" s="22"/>
      <c r="B528" s="22"/>
    </row>
    <row r="529" spans="1:2" ht="15.75" customHeight="1">
      <c r="A529" s="22"/>
      <c r="B529" s="22"/>
    </row>
    <row r="530" spans="1:2" ht="15.75" customHeight="1">
      <c r="A530" s="22"/>
      <c r="B530" s="22"/>
    </row>
    <row r="531" spans="1:2" ht="15.75" customHeight="1">
      <c r="A531" s="22"/>
      <c r="B531" s="22"/>
    </row>
    <row r="532" spans="1:2" ht="15.75" customHeight="1">
      <c r="A532" s="22"/>
      <c r="B532" s="22"/>
    </row>
    <row r="533" spans="1:2" ht="15.75" customHeight="1">
      <c r="A533" s="22"/>
      <c r="B533" s="22"/>
    </row>
    <row r="534" spans="1:2" ht="15.75" customHeight="1">
      <c r="A534" s="22"/>
      <c r="B534" s="22"/>
    </row>
    <row r="535" spans="1:2" ht="15.75" customHeight="1">
      <c r="A535" s="22"/>
      <c r="B535" s="22"/>
    </row>
    <row r="536" spans="1:2" ht="15.75" customHeight="1">
      <c r="A536" s="22"/>
      <c r="B536" s="22"/>
    </row>
    <row r="537" spans="1:2" ht="15.75" customHeight="1">
      <c r="A537" s="22"/>
      <c r="B537" s="22"/>
    </row>
    <row r="538" spans="1:2" ht="15.75" customHeight="1">
      <c r="A538" s="22"/>
      <c r="B538" s="22"/>
    </row>
    <row r="539" spans="1:2" ht="15.75" customHeight="1">
      <c r="A539" s="22"/>
      <c r="B539" s="22"/>
    </row>
    <row r="540" spans="1:2" ht="15.75" customHeight="1">
      <c r="A540" s="22"/>
      <c r="B540" s="22"/>
    </row>
    <row r="541" spans="1:2" ht="15.75" customHeight="1">
      <c r="A541" s="22"/>
      <c r="B541" s="22"/>
    </row>
    <row r="542" spans="1:2" ht="15.75" customHeight="1">
      <c r="A542" s="22"/>
      <c r="B542" s="22"/>
    </row>
    <row r="543" spans="1:2" ht="15.75" customHeight="1">
      <c r="A543" s="22"/>
      <c r="B543" s="22"/>
    </row>
    <row r="544" spans="1:2" ht="15.75" customHeight="1">
      <c r="A544" s="22"/>
      <c r="B544" s="22"/>
    </row>
    <row r="545" spans="1:2" ht="15.75" customHeight="1">
      <c r="A545" s="22"/>
      <c r="B545" s="22"/>
    </row>
    <row r="546" spans="1:2" ht="15.75" customHeight="1">
      <c r="A546" s="22"/>
      <c r="B546" s="22"/>
    </row>
    <row r="547" spans="1:2" ht="15.75" customHeight="1">
      <c r="A547" s="22"/>
      <c r="B547" s="22"/>
    </row>
    <row r="548" spans="1:2" ht="15.75" customHeight="1">
      <c r="A548" s="22"/>
      <c r="B548" s="22"/>
    </row>
    <row r="549" spans="1:2" ht="15.75" customHeight="1">
      <c r="A549" s="22"/>
      <c r="B549" s="22"/>
    </row>
    <row r="550" spans="1:2" ht="15.75" customHeight="1">
      <c r="A550" s="22"/>
      <c r="B550" s="22"/>
    </row>
    <row r="551" spans="1:2" ht="15.75" customHeight="1">
      <c r="A551" s="22"/>
      <c r="B551" s="22"/>
    </row>
    <row r="552" spans="1:2" ht="15.75" customHeight="1">
      <c r="A552" s="22"/>
      <c r="B552" s="22"/>
    </row>
    <row r="553" spans="1:2" ht="15.75" customHeight="1">
      <c r="A553" s="22"/>
      <c r="B553" s="22"/>
    </row>
    <row r="554" spans="1:2" ht="15.75" customHeight="1">
      <c r="A554" s="22"/>
      <c r="B554" s="22"/>
    </row>
    <row r="555" spans="1:2" ht="15.75" customHeight="1">
      <c r="A555" s="22"/>
      <c r="B555" s="22"/>
    </row>
    <row r="556" spans="1:2" ht="15.75" customHeight="1">
      <c r="A556" s="22"/>
      <c r="B556" s="22"/>
    </row>
    <row r="557" spans="1:2" ht="15.75" customHeight="1">
      <c r="A557" s="22"/>
      <c r="B557" s="22"/>
    </row>
    <row r="558" spans="1:2" ht="15.75" customHeight="1">
      <c r="A558" s="22"/>
      <c r="B558" s="22"/>
    </row>
    <row r="559" spans="1:2" ht="15.75" customHeight="1">
      <c r="A559" s="22"/>
      <c r="B559" s="22"/>
    </row>
    <row r="560" spans="1:2" ht="15.75" customHeight="1">
      <c r="A560" s="22"/>
      <c r="B560" s="22"/>
    </row>
    <row r="561" spans="1:2" ht="15.75" customHeight="1">
      <c r="A561" s="22"/>
      <c r="B561" s="22"/>
    </row>
    <row r="562" spans="1:2" ht="15.75" customHeight="1">
      <c r="A562" s="22"/>
      <c r="B562" s="22"/>
    </row>
    <row r="563" spans="1:2" ht="15.75" customHeight="1">
      <c r="A563" s="22"/>
      <c r="B563" s="22"/>
    </row>
    <row r="564" spans="1:2" ht="15.75" customHeight="1">
      <c r="A564" s="22"/>
      <c r="B564" s="22"/>
    </row>
    <row r="565" spans="1:2" ht="15.75" customHeight="1">
      <c r="A565" s="22"/>
      <c r="B565" s="22"/>
    </row>
    <row r="566" spans="1:2" ht="15.75" customHeight="1">
      <c r="A566" s="22"/>
      <c r="B566" s="22"/>
    </row>
    <row r="567" spans="1:2" ht="15.75" customHeight="1">
      <c r="A567" s="22"/>
      <c r="B567" s="22"/>
    </row>
    <row r="568" spans="1:2" ht="15.75" customHeight="1">
      <c r="A568" s="22"/>
      <c r="B568" s="22"/>
    </row>
    <row r="569" spans="1:2" ht="15.75" customHeight="1">
      <c r="A569" s="22"/>
      <c r="B569" s="22"/>
    </row>
    <row r="570" spans="1:2" ht="15.75" customHeight="1">
      <c r="A570" s="22"/>
      <c r="B570" s="22"/>
    </row>
    <row r="571" spans="1:2" ht="15.75" customHeight="1">
      <c r="A571" s="22"/>
      <c r="B571" s="22"/>
    </row>
    <row r="572" spans="1:2" ht="15.75" customHeight="1">
      <c r="A572" s="22"/>
      <c r="B572" s="22"/>
    </row>
    <row r="573" spans="1:2" ht="15.75" customHeight="1">
      <c r="A573" s="22"/>
      <c r="B573" s="22"/>
    </row>
    <row r="574" spans="1:2" ht="15.75" customHeight="1">
      <c r="A574" s="22"/>
      <c r="B574" s="22"/>
    </row>
    <row r="575" spans="1:2" ht="15.75" customHeight="1">
      <c r="A575" s="22"/>
      <c r="B575" s="22"/>
    </row>
    <row r="576" spans="1:2" ht="15.75" customHeight="1">
      <c r="A576" s="22"/>
      <c r="B576" s="22"/>
    </row>
    <row r="577" spans="1:2" ht="15.75" customHeight="1">
      <c r="A577" s="22"/>
      <c r="B577" s="22"/>
    </row>
    <row r="578" spans="1:2" ht="15.75" customHeight="1">
      <c r="A578" s="22"/>
      <c r="B578" s="22"/>
    </row>
    <row r="579" spans="1:2" ht="15.75" customHeight="1">
      <c r="A579" s="22"/>
      <c r="B579" s="22"/>
    </row>
    <row r="580" spans="1:2" ht="15.75" customHeight="1">
      <c r="A580" s="22"/>
      <c r="B580" s="22"/>
    </row>
    <row r="581" spans="1:2" ht="15.75" customHeight="1">
      <c r="A581" s="22"/>
      <c r="B581" s="22"/>
    </row>
    <row r="582" spans="1:2" ht="15.75" customHeight="1">
      <c r="A582" s="22"/>
      <c r="B582" s="22"/>
    </row>
    <row r="583" spans="1:2" ht="15.75" customHeight="1">
      <c r="A583" s="22"/>
      <c r="B583" s="22"/>
    </row>
    <row r="584" spans="1:2" ht="15.75" customHeight="1">
      <c r="A584" s="22"/>
      <c r="B584" s="22"/>
    </row>
    <row r="585" spans="1:2" ht="15.75" customHeight="1">
      <c r="A585" s="22"/>
      <c r="B585" s="22"/>
    </row>
    <row r="586" spans="1:2" ht="15.75" customHeight="1">
      <c r="A586" s="22"/>
      <c r="B586" s="22"/>
    </row>
    <row r="587" spans="1:2" ht="15.75" customHeight="1">
      <c r="A587" s="22"/>
      <c r="B587" s="22"/>
    </row>
    <row r="588" spans="1:2" ht="15.75" customHeight="1">
      <c r="A588" s="22"/>
      <c r="B588" s="22"/>
    </row>
    <row r="589" spans="1:2" ht="15.75" customHeight="1">
      <c r="A589" s="22"/>
      <c r="B589" s="22"/>
    </row>
    <row r="590" spans="1:2" ht="15.75" customHeight="1">
      <c r="A590" s="22"/>
      <c r="B590" s="22"/>
    </row>
    <row r="591" spans="1:2" ht="15.75" customHeight="1">
      <c r="A591" s="22"/>
      <c r="B591" s="22"/>
    </row>
    <row r="592" spans="1:2" ht="15.75" customHeight="1">
      <c r="A592" s="22"/>
      <c r="B592" s="22"/>
    </row>
    <row r="593" spans="1:2" ht="15.75" customHeight="1">
      <c r="A593" s="22"/>
      <c r="B593" s="22"/>
    </row>
    <row r="594" spans="1:2" ht="15.75" customHeight="1">
      <c r="A594" s="22"/>
      <c r="B594" s="22"/>
    </row>
    <row r="595" spans="1:2" ht="15.75" customHeight="1">
      <c r="A595" s="22"/>
      <c r="B595" s="22"/>
    </row>
    <row r="596" spans="1:2" ht="15.75" customHeight="1">
      <c r="A596" s="22"/>
      <c r="B596" s="22"/>
    </row>
    <row r="597" spans="1:2" ht="15.75" customHeight="1">
      <c r="A597" s="22"/>
      <c r="B597" s="22"/>
    </row>
    <row r="598" spans="1:2" ht="15.75" customHeight="1">
      <c r="A598" s="22"/>
      <c r="B598" s="22"/>
    </row>
    <row r="599" spans="1:2" ht="15.75" customHeight="1">
      <c r="A599" s="22"/>
      <c r="B599" s="22"/>
    </row>
    <row r="600" spans="1:2" ht="15.75" customHeight="1">
      <c r="A600" s="22"/>
      <c r="B600" s="22"/>
    </row>
    <row r="601" spans="1:2" ht="15.75" customHeight="1">
      <c r="A601" s="22"/>
      <c r="B601" s="22"/>
    </row>
    <row r="602" spans="1:2" ht="15.75" customHeight="1">
      <c r="A602" s="22"/>
      <c r="B602" s="22"/>
    </row>
    <row r="603" spans="1:2" ht="15.75" customHeight="1">
      <c r="A603" s="22"/>
      <c r="B603" s="22"/>
    </row>
    <row r="604" spans="1:2" ht="15.75" customHeight="1">
      <c r="A604" s="22"/>
      <c r="B604" s="22"/>
    </row>
    <row r="605" spans="1:2" ht="15.75" customHeight="1">
      <c r="A605" s="22"/>
      <c r="B605" s="22"/>
    </row>
    <row r="606" spans="1:2" ht="15.75" customHeight="1">
      <c r="A606" s="22"/>
      <c r="B606" s="22"/>
    </row>
    <row r="607" spans="1:2" ht="15.75" customHeight="1">
      <c r="A607" s="22"/>
      <c r="B607" s="22"/>
    </row>
    <row r="608" spans="1:2" ht="15.75" customHeight="1">
      <c r="A608" s="22"/>
      <c r="B608" s="22"/>
    </row>
    <row r="609" spans="1:2" ht="15.75" customHeight="1">
      <c r="A609" s="22"/>
      <c r="B609" s="22"/>
    </row>
    <row r="610" spans="1:2" ht="15.75" customHeight="1">
      <c r="A610" s="22"/>
      <c r="B610" s="22"/>
    </row>
    <row r="611" spans="1:2" ht="15.75" customHeight="1">
      <c r="A611" s="22"/>
      <c r="B611" s="22"/>
    </row>
    <row r="612" spans="1:2" ht="15.75" customHeight="1">
      <c r="A612" s="22"/>
      <c r="B612" s="22"/>
    </row>
    <row r="613" spans="1:2" ht="15.75" customHeight="1">
      <c r="A613" s="22"/>
      <c r="B613" s="22"/>
    </row>
    <row r="614" spans="1:2" ht="15.75" customHeight="1">
      <c r="A614" s="22"/>
      <c r="B614" s="22"/>
    </row>
    <row r="615" spans="1:2" ht="15.75" customHeight="1">
      <c r="A615" s="22"/>
      <c r="B615" s="22"/>
    </row>
    <row r="616" spans="1:2" ht="15.75" customHeight="1">
      <c r="A616" s="22"/>
      <c r="B616" s="22"/>
    </row>
    <row r="617" spans="1:2" ht="15.75" customHeight="1">
      <c r="A617" s="22"/>
      <c r="B617" s="22"/>
    </row>
    <row r="618" spans="1:2" ht="15.75" customHeight="1">
      <c r="A618" s="22"/>
      <c r="B618" s="22"/>
    </row>
    <row r="619" spans="1:2" ht="15.75" customHeight="1">
      <c r="A619" s="22"/>
      <c r="B619" s="22"/>
    </row>
    <row r="620" spans="1:2" ht="15.75" customHeight="1">
      <c r="A620" s="22"/>
      <c r="B620" s="22"/>
    </row>
    <row r="621" spans="1:2" ht="15.75" customHeight="1">
      <c r="A621" s="22"/>
      <c r="B621" s="22"/>
    </row>
    <row r="622" spans="1:2" ht="15.75" customHeight="1">
      <c r="A622" s="22"/>
      <c r="B622" s="22"/>
    </row>
    <row r="623" spans="1:2" ht="15.75" customHeight="1">
      <c r="A623" s="22"/>
      <c r="B623" s="22"/>
    </row>
    <row r="624" spans="1:2" ht="15.75" customHeight="1">
      <c r="A624" s="22"/>
      <c r="B624" s="22"/>
    </row>
    <row r="625" spans="1:2" ht="15.75" customHeight="1">
      <c r="A625" s="22"/>
      <c r="B625" s="22"/>
    </row>
    <row r="626" spans="1:2" ht="15.75" customHeight="1">
      <c r="A626" s="22"/>
      <c r="B626" s="22"/>
    </row>
    <row r="627" spans="1:2" ht="15.75" customHeight="1">
      <c r="A627" s="22"/>
      <c r="B627" s="22"/>
    </row>
    <row r="628" spans="1:2" ht="15.75" customHeight="1">
      <c r="A628" s="22"/>
      <c r="B628" s="22"/>
    </row>
    <row r="629" spans="1:2" ht="15.75" customHeight="1">
      <c r="A629" s="22"/>
      <c r="B629" s="22"/>
    </row>
    <row r="630" spans="1:2" ht="15.75" customHeight="1">
      <c r="A630" s="22"/>
      <c r="B630" s="22"/>
    </row>
    <row r="631" spans="1:2" ht="15.75" customHeight="1">
      <c r="A631" s="22"/>
      <c r="B631" s="22"/>
    </row>
    <row r="632" spans="1:2" ht="15.75" customHeight="1">
      <c r="A632" s="22"/>
      <c r="B632" s="22"/>
    </row>
    <row r="633" spans="1:2" ht="15.75" customHeight="1">
      <c r="A633" s="22"/>
      <c r="B633" s="22"/>
    </row>
    <row r="634" spans="1:2" ht="15.75" customHeight="1">
      <c r="A634" s="22"/>
      <c r="B634" s="22"/>
    </row>
    <row r="635" spans="1:2" ht="15.75" customHeight="1">
      <c r="A635" s="22"/>
      <c r="B635" s="22"/>
    </row>
    <row r="636" spans="1:2" ht="15.75" customHeight="1">
      <c r="A636" s="22"/>
      <c r="B636" s="22"/>
    </row>
    <row r="637" spans="1:2" ht="15.75" customHeight="1">
      <c r="A637" s="22"/>
      <c r="B637" s="22"/>
    </row>
    <row r="638" spans="1:2" ht="15.75" customHeight="1">
      <c r="A638" s="22"/>
      <c r="B638" s="22"/>
    </row>
    <row r="639" spans="1:2" ht="15.75" customHeight="1">
      <c r="A639" s="22"/>
      <c r="B639" s="22"/>
    </row>
    <row r="640" spans="1:2" ht="15.75" customHeight="1">
      <c r="A640" s="22"/>
      <c r="B640" s="22"/>
    </row>
    <row r="641" spans="1:2" ht="15.75" customHeight="1">
      <c r="A641" s="22"/>
      <c r="B641" s="22"/>
    </row>
    <row r="642" spans="1:2" ht="15.75" customHeight="1">
      <c r="A642" s="22"/>
      <c r="B642" s="22"/>
    </row>
    <row r="643" spans="1:2" ht="15.75" customHeight="1">
      <c r="A643" s="22"/>
      <c r="B643" s="22"/>
    </row>
    <row r="644" spans="1:2" ht="15.75" customHeight="1">
      <c r="A644" s="22"/>
      <c r="B644" s="22"/>
    </row>
    <row r="645" spans="1:2" ht="15.75" customHeight="1">
      <c r="A645" s="22"/>
      <c r="B645" s="22"/>
    </row>
    <row r="646" spans="1:2" ht="15.75" customHeight="1">
      <c r="A646" s="22"/>
      <c r="B646" s="22"/>
    </row>
    <row r="647" spans="1:2" ht="15.75" customHeight="1">
      <c r="A647" s="22"/>
      <c r="B647" s="22"/>
    </row>
    <row r="648" spans="1:2" ht="15.75" customHeight="1">
      <c r="A648" s="22"/>
      <c r="B648" s="22"/>
    </row>
    <row r="649" spans="1:2" ht="15.75" customHeight="1">
      <c r="A649" s="22"/>
      <c r="B649" s="22"/>
    </row>
    <row r="650" spans="1:2" ht="15.75" customHeight="1">
      <c r="A650" s="22"/>
      <c r="B650" s="22"/>
    </row>
    <row r="651" spans="1:2" ht="15.75" customHeight="1">
      <c r="A651" s="22"/>
      <c r="B651" s="22"/>
    </row>
    <row r="652" spans="1:2" ht="15.75" customHeight="1">
      <c r="A652" s="22"/>
      <c r="B652" s="22"/>
    </row>
    <row r="653" spans="1:2" ht="15.75" customHeight="1">
      <c r="A653" s="22"/>
      <c r="B653" s="22"/>
    </row>
    <row r="654" spans="1:2" ht="15.75" customHeight="1">
      <c r="A654" s="22"/>
      <c r="B654" s="22"/>
    </row>
    <row r="655" spans="1:2" ht="15.75" customHeight="1">
      <c r="A655" s="22"/>
      <c r="B655" s="22"/>
    </row>
    <row r="656" spans="1:2" ht="15.75" customHeight="1">
      <c r="A656" s="22"/>
      <c r="B656" s="22"/>
    </row>
    <row r="657" spans="1:2" ht="15.75" customHeight="1">
      <c r="A657" s="22"/>
      <c r="B657" s="22"/>
    </row>
    <row r="658" spans="1:2" ht="15.75" customHeight="1">
      <c r="A658" s="22"/>
      <c r="B658" s="22"/>
    </row>
    <row r="659" spans="1:2" ht="15.75" customHeight="1">
      <c r="A659" s="22"/>
      <c r="B659" s="22"/>
    </row>
    <row r="660" spans="1:2" ht="15.75" customHeight="1">
      <c r="A660" s="22"/>
      <c r="B660" s="22"/>
    </row>
    <row r="661" spans="1:2" ht="15.75" customHeight="1">
      <c r="A661" s="22"/>
      <c r="B661" s="22"/>
    </row>
    <row r="662" spans="1:2" ht="15.75" customHeight="1">
      <c r="A662" s="22"/>
      <c r="B662" s="22"/>
    </row>
    <row r="663" spans="1:2" ht="15.75" customHeight="1">
      <c r="A663" s="22"/>
      <c r="B663" s="22"/>
    </row>
    <row r="664" spans="1:2" ht="15.75" customHeight="1">
      <c r="A664" s="22"/>
      <c r="B664" s="22"/>
    </row>
    <row r="665" spans="1:2" ht="15.75" customHeight="1">
      <c r="A665" s="22"/>
      <c r="B665" s="22"/>
    </row>
    <row r="666" spans="1:2" ht="15.75" customHeight="1">
      <c r="A666" s="22"/>
      <c r="B666" s="22"/>
    </row>
    <row r="667" spans="1:2" ht="15.75" customHeight="1">
      <c r="A667" s="22"/>
      <c r="B667" s="22"/>
    </row>
    <row r="668" spans="1:2" ht="15.75" customHeight="1">
      <c r="A668" s="22"/>
      <c r="B668" s="22"/>
    </row>
    <row r="669" spans="1:2" ht="15.75" customHeight="1">
      <c r="A669" s="22"/>
      <c r="B669" s="22"/>
    </row>
    <row r="670" spans="1:2" ht="15.75" customHeight="1">
      <c r="A670" s="22"/>
      <c r="B670" s="22"/>
    </row>
    <row r="671" spans="1:2" ht="15.75" customHeight="1">
      <c r="A671" s="22"/>
      <c r="B671" s="22"/>
    </row>
    <row r="672" spans="1:2" ht="15.75" customHeight="1">
      <c r="A672" s="22"/>
      <c r="B672" s="22"/>
    </row>
    <row r="673" spans="1:2" ht="15.75" customHeight="1">
      <c r="A673" s="22"/>
      <c r="B673" s="22"/>
    </row>
    <row r="674" spans="1:2" ht="15.75" customHeight="1">
      <c r="A674" s="22"/>
      <c r="B674" s="22"/>
    </row>
    <row r="675" spans="1:2" ht="15.75" customHeight="1">
      <c r="A675" s="22"/>
      <c r="B675" s="22"/>
    </row>
    <row r="676" spans="1:2" ht="15.75" customHeight="1">
      <c r="A676" s="22"/>
      <c r="B676" s="22"/>
    </row>
    <row r="677" spans="1:2" ht="15.75" customHeight="1">
      <c r="A677" s="22"/>
      <c r="B677" s="22"/>
    </row>
    <row r="678" spans="1:2" ht="15.75" customHeight="1">
      <c r="A678" s="22"/>
      <c r="B678" s="22"/>
    </row>
    <row r="679" spans="1:2" ht="15.75" customHeight="1">
      <c r="A679" s="22"/>
      <c r="B679" s="22"/>
    </row>
    <row r="680" spans="1:2" ht="15.75" customHeight="1">
      <c r="A680" s="22"/>
      <c r="B680" s="22"/>
    </row>
    <row r="681" spans="1:2" ht="15.75" customHeight="1">
      <c r="A681" s="22"/>
      <c r="B681" s="22"/>
    </row>
    <row r="682" spans="1:2" ht="15.75" customHeight="1">
      <c r="A682" s="22"/>
      <c r="B682" s="22"/>
    </row>
    <row r="683" spans="1:2" ht="15.75" customHeight="1">
      <c r="A683" s="22"/>
      <c r="B683" s="22"/>
    </row>
    <row r="684" spans="1:2" ht="15.75" customHeight="1">
      <c r="A684" s="22"/>
      <c r="B684" s="22"/>
    </row>
    <row r="685" spans="1:2" ht="15.75" customHeight="1">
      <c r="A685" s="22"/>
      <c r="B685" s="22"/>
    </row>
    <row r="686" spans="1:2" ht="15.75" customHeight="1">
      <c r="A686" s="22"/>
      <c r="B686" s="22"/>
    </row>
    <row r="687" spans="1:2" ht="15.75" customHeight="1">
      <c r="A687" s="22"/>
      <c r="B687" s="22"/>
    </row>
    <row r="688" spans="1:2" ht="15.75" customHeight="1">
      <c r="A688" s="22"/>
      <c r="B688" s="22"/>
    </row>
    <row r="689" spans="1:2" ht="15.75" customHeight="1">
      <c r="A689" s="22"/>
      <c r="B689" s="22"/>
    </row>
    <row r="690" spans="1:2" ht="15.75" customHeight="1">
      <c r="A690" s="22"/>
      <c r="B690" s="22"/>
    </row>
    <row r="691" spans="1:2" ht="15.75" customHeight="1">
      <c r="A691" s="22"/>
      <c r="B691" s="22"/>
    </row>
    <row r="692" spans="1:2" ht="15.75" customHeight="1">
      <c r="A692" s="22"/>
      <c r="B692" s="22"/>
    </row>
    <row r="693" spans="1:2" ht="15.75" customHeight="1">
      <c r="A693" s="22"/>
      <c r="B693" s="22"/>
    </row>
    <row r="694" spans="1:2" ht="15.75" customHeight="1">
      <c r="A694" s="22"/>
      <c r="B694" s="22"/>
    </row>
    <row r="695" spans="1:2" ht="15.75" customHeight="1">
      <c r="A695" s="22"/>
      <c r="B695" s="22"/>
    </row>
    <row r="696" spans="1:2" ht="15.75" customHeight="1">
      <c r="A696" s="22"/>
      <c r="B696" s="22"/>
    </row>
    <row r="697" spans="1:2" ht="15.75" customHeight="1">
      <c r="A697" s="22"/>
      <c r="B697" s="22"/>
    </row>
    <row r="698" spans="1:2" ht="15.75" customHeight="1">
      <c r="A698" s="22"/>
      <c r="B698" s="22"/>
    </row>
    <row r="699" spans="1:2" ht="15.75" customHeight="1">
      <c r="A699" s="22"/>
      <c r="B699" s="22"/>
    </row>
    <row r="700" spans="1:2" ht="15.75" customHeight="1">
      <c r="A700" s="22"/>
      <c r="B700" s="22"/>
    </row>
    <row r="701" spans="1:2" ht="15.75" customHeight="1">
      <c r="A701" s="22"/>
      <c r="B701" s="22"/>
    </row>
    <row r="702" spans="1:2" ht="15.75" customHeight="1">
      <c r="A702" s="22"/>
      <c r="B702" s="22"/>
    </row>
    <row r="703" spans="1:2" ht="15.75" customHeight="1">
      <c r="A703" s="22"/>
      <c r="B703" s="22"/>
    </row>
    <row r="704" spans="1:2" ht="15.75" customHeight="1">
      <c r="A704" s="22"/>
      <c r="B704" s="22"/>
    </row>
    <row r="705" spans="1:2" ht="15.75" customHeight="1">
      <c r="A705" s="22"/>
      <c r="B705" s="22"/>
    </row>
    <row r="706" spans="1:2" ht="15.75" customHeight="1">
      <c r="A706" s="22"/>
      <c r="B706" s="22"/>
    </row>
    <row r="707" spans="1:2" ht="15.75" customHeight="1">
      <c r="A707" s="22"/>
      <c r="B707" s="22"/>
    </row>
    <row r="708" spans="1:2" ht="15.75" customHeight="1">
      <c r="A708" s="22"/>
      <c r="B708" s="22"/>
    </row>
    <row r="709" spans="1:2" ht="15.75" customHeight="1">
      <c r="A709" s="22"/>
      <c r="B709" s="22"/>
    </row>
    <row r="710" spans="1:2" ht="15.75" customHeight="1">
      <c r="A710" s="22"/>
      <c r="B710" s="22"/>
    </row>
    <row r="711" spans="1:2" ht="15.75" customHeight="1">
      <c r="A711" s="22"/>
      <c r="B711" s="22"/>
    </row>
    <row r="712" spans="1:2" ht="15.75" customHeight="1">
      <c r="A712" s="22"/>
      <c r="B712" s="22"/>
    </row>
    <row r="713" spans="1:2" ht="15.75" customHeight="1">
      <c r="A713" s="22"/>
      <c r="B713" s="22"/>
    </row>
    <row r="714" spans="1:2" ht="15.75" customHeight="1">
      <c r="A714" s="22"/>
      <c r="B714" s="22"/>
    </row>
    <row r="715" spans="1:2" ht="15.75" customHeight="1">
      <c r="A715" s="22"/>
      <c r="B715" s="22"/>
    </row>
    <row r="716" spans="1:2" ht="15.75" customHeight="1">
      <c r="A716" s="22"/>
      <c r="B716" s="22"/>
    </row>
    <row r="717" spans="1:2" ht="15.75" customHeight="1">
      <c r="A717" s="22"/>
      <c r="B717" s="22"/>
    </row>
    <row r="718" spans="1:2" ht="15.75" customHeight="1">
      <c r="A718" s="22"/>
      <c r="B718" s="22"/>
    </row>
    <row r="719" spans="1:2" ht="15.75" customHeight="1">
      <c r="A719" s="22"/>
      <c r="B719" s="22"/>
    </row>
    <row r="720" spans="1:2" ht="15.75" customHeight="1">
      <c r="A720" s="22"/>
      <c r="B720" s="22"/>
    </row>
    <row r="721" spans="1:2" ht="15.75" customHeight="1">
      <c r="A721" s="22"/>
      <c r="B721" s="22"/>
    </row>
    <row r="722" spans="1:2" ht="15.75" customHeight="1">
      <c r="A722" s="22"/>
      <c r="B722" s="22"/>
    </row>
    <row r="723" spans="1:2" ht="15.75" customHeight="1">
      <c r="A723" s="22"/>
      <c r="B723" s="22"/>
    </row>
    <row r="724" spans="1:2" ht="15.75" customHeight="1">
      <c r="A724" s="22"/>
      <c r="B724" s="22"/>
    </row>
    <row r="725" spans="1:2" ht="15.75" customHeight="1">
      <c r="A725" s="22"/>
      <c r="B725" s="22"/>
    </row>
    <row r="726" spans="1:2" ht="15.75" customHeight="1">
      <c r="A726" s="22"/>
      <c r="B726" s="22"/>
    </row>
    <row r="727" spans="1:2" ht="15.75" customHeight="1">
      <c r="A727" s="22"/>
      <c r="B727" s="22"/>
    </row>
    <row r="728" spans="1:2" ht="15.75" customHeight="1">
      <c r="A728" s="22"/>
      <c r="B728" s="22"/>
    </row>
    <row r="729" spans="1:2" ht="15.75" customHeight="1">
      <c r="A729" s="22"/>
      <c r="B729" s="22"/>
    </row>
    <row r="730" spans="1:2" ht="15.75" customHeight="1">
      <c r="A730" s="22"/>
      <c r="B730" s="22"/>
    </row>
    <row r="731" spans="1:2" ht="15.75" customHeight="1">
      <c r="A731" s="22"/>
      <c r="B731" s="22"/>
    </row>
    <row r="732" spans="1:2" ht="15.75" customHeight="1">
      <c r="A732" s="22"/>
      <c r="B732" s="22"/>
    </row>
    <row r="733" spans="1:2" ht="15.75" customHeight="1">
      <c r="A733" s="22"/>
      <c r="B733" s="22"/>
    </row>
    <row r="734" spans="1:2" ht="15.75" customHeight="1">
      <c r="A734" s="22"/>
      <c r="B734" s="22"/>
    </row>
    <row r="735" spans="1:2" ht="15.75" customHeight="1">
      <c r="A735" s="22"/>
      <c r="B735" s="22"/>
    </row>
    <row r="736" spans="1:2" ht="15.75" customHeight="1">
      <c r="A736" s="22"/>
      <c r="B736" s="22"/>
    </row>
    <row r="737" spans="1:2" ht="15.75" customHeight="1">
      <c r="A737" s="22"/>
      <c r="B737" s="22"/>
    </row>
    <row r="738" spans="1:2" ht="15.75" customHeight="1">
      <c r="A738" s="22"/>
      <c r="B738" s="22"/>
    </row>
    <row r="739" spans="1:2" ht="15.75" customHeight="1">
      <c r="A739" s="22"/>
      <c r="B739" s="22"/>
    </row>
    <row r="740" spans="1:2" ht="15.75" customHeight="1">
      <c r="A740" s="22"/>
      <c r="B740" s="22"/>
    </row>
    <row r="741" spans="1:2" ht="15.75" customHeight="1">
      <c r="A741" s="22"/>
      <c r="B741" s="22"/>
    </row>
    <row r="742" spans="1:2" ht="15.75" customHeight="1">
      <c r="A742" s="22"/>
      <c r="B742" s="22"/>
    </row>
    <row r="743" spans="1:2" ht="15.75" customHeight="1">
      <c r="A743" s="22"/>
      <c r="B743" s="22"/>
    </row>
    <row r="744" spans="1:2" ht="15.75" customHeight="1">
      <c r="A744" s="22"/>
      <c r="B744" s="22"/>
    </row>
    <row r="745" spans="1:2" ht="15.75" customHeight="1">
      <c r="A745" s="22"/>
      <c r="B745" s="22"/>
    </row>
    <row r="746" spans="1:2" ht="15.75" customHeight="1">
      <c r="A746" s="22"/>
      <c r="B746" s="22"/>
    </row>
    <row r="747" spans="1:2" ht="15.75" customHeight="1">
      <c r="A747" s="22"/>
      <c r="B747" s="22"/>
    </row>
    <row r="748" spans="1:2" ht="15.75" customHeight="1">
      <c r="A748" s="22"/>
      <c r="B748" s="22"/>
    </row>
    <row r="749" spans="1:2" ht="15.75" customHeight="1">
      <c r="A749" s="22"/>
      <c r="B749" s="22"/>
    </row>
    <row r="750" spans="1:2" ht="15.75" customHeight="1">
      <c r="A750" s="22"/>
      <c r="B750" s="22"/>
    </row>
    <row r="751" spans="1:2" ht="15.75" customHeight="1">
      <c r="A751" s="22"/>
      <c r="B751" s="22"/>
    </row>
    <row r="752" spans="1:2" ht="15.75" customHeight="1">
      <c r="A752" s="22"/>
      <c r="B752" s="22"/>
    </row>
    <row r="753" spans="1:2" ht="15.75" customHeight="1">
      <c r="A753" s="22"/>
      <c r="B753" s="22"/>
    </row>
    <row r="754" spans="1:2" ht="15.75" customHeight="1">
      <c r="A754" s="22"/>
      <c r="B754" s="22"/>
    </row>
    <row r="755" spans="1:2" ht="15.75" customHeight="1">
      <c r="A755" s="22"/>
      <c r="B755" s="22"/>
    </row>
    <row r="756" spans="1:2" ht="15.75" customHeight="1">
      <c r="A756" s="22"/>
      <c r="B756" s="22"/>
    </row>
    <row r="757" spans="1:2" ht="15.75" customHeight="1">
      <c r="A757" s="22"/>
      <c r="B757" s="22"/>
    </row>
    <row r="758" spans="1:2" ht="15.75" customHeight="1">
      <c r="A758" s="22"/>
      <c r="B758" s="22"/>
    </row>
    <row r="759" spans="1:2" ht="15.75" customHeight="1">
      <c r="A759" s="22"/>
      <c r="B759" s="22"/>
    </row>
    <row r="760" spans="1:2" ht="15.75" customHeight="1">
      <c r="A760" s="22"/>
      <c r="B760" s="22"/>
    </row>
    <row r="761" spans="1:2" ht="15.75" customHeight="1">
      <c r="A761" s="22"/>
      <c r="B761" s="22"/>
    </row>
    <row r="762" spans="1:2" ht="15.75" customHeight="1">
      <c r="A762" s="22"/>
      <c r="B762" s="22"/>
    </row>
    <row r="763" spans="1:2" ht="15.75" customHeight="1">
      <c r="A763" s="22"/>
      <c r="B763" s="22"/>
    </row>
    <row r="764" spans="1:2" ht="15.75" customHeight="1">
      <c r="A764" s="22"/>
      <c r="B764" s="22"/>
    </row>
    <row r="765" spans="1:2" ht="15.75" customHeight="1">
      <c r="A765" s="22"/>
      <c r="B765" s="22"/>
    </row>
    <row r="766" spans="1:2" ht="15.75" customHeight="1">
      <c r="A766" s="22"/>
      <c r="B766" s="22"/>
    </row>
    <row r="767" spans="1:2" ht="15.75" customHeight="1">
      <c r="A767" s="22"/>
      <c r="B767" s="22"/>
    </row>
    <row r="768" spans="1:2" ht="15.75" customHeight="1">
      <c r="A768" s="22"/>
      <c r="B768" s="22"/>
    </row>
    <row r="769" spans="1:2" ht="15.75" customHeight="1">
      <c r="A769" s="22"/>
      <c r="B769" s="22"/>
    </row>
    <row r="770" spans="1:2" ht="15.75" customHeight="1">
      <c r="A770" s="22"/>
      <c r="B770" s="22"/>
    </row>
    <row r="771" spans="1:2" ht="15.75" customHeight="1">
      <c r="A771" s="22"/>
      <c r="B771" s="22"/>
    </row>
    <row r="772" spans="1:2" ht="15.75" customHeight="1">
      <c r="A772" s="22"/>
      <c r="B772" s="22"/>
    </row>
    <row r="773" spans="1:2" ht="15.75" customHeight="1">
      <c r="A773" s="22"/>
      <c r="B773" s="22"/>
    </row>
    <row r="774" spans="1:2" ht="15.75" customHeight="1">
      <c r="A774" s="22"/>
      <c r="B774" s="22"/>
    </row>
    <row r="775" spans="1:2" ht="15.75" customHeight="1">
      <c r="A775" s="22"/>
      <c r="B775" s="22"/>
    </row>
    <row r="776" spans="1:2" ht="15.75" customHeight="1">
      <c r="A776" s="22"/>
      <c r="B776" s="22"/>
    </row>
    <row r="777" spans="1:2" ht="15.75" customHeight="1">
      <c r="A777" s="22"/>
      <c r="B777" s="22"/>
    </row>
    <row r="778" spans="1:2" ht="15.75" customHeight="1">
      <c r="A778" s="22"/>
      <c r="B778" s="22"/>
    </row>
    <row r="779" spans="1:2" ht="15.75" customHeight="1">
      <c r="A779" s="22"/>
      <c r="B779" s="22"/>
    </row>
    <row r="780" spans="1:2" ht="15.75" customHeight="1">
      <c r="A780" s="22"/>
      <c r="B780" s="22"/>
    </row>
    <row r="781" spans="1:2" ht="15.75" customHeight="1">
      <c r="A781" s="22"/>
      <c r="B781" s="22"/>
    </row>
    <row r="782" spans="1:2" ht="15.75" customHeight="1">
      <c r="A782" s="22"/>
      <c r="B782" s="22"/>
    </row>
    <row r="783" spans="1:2" ht="15.75" customHeight="1">
      <c r="A783" s="22"/>
      <c r="B783" s="22"/>
    </row>
    <row r="784" spans="1:2" ht="15.75" customHeight="1">
      <c r="A784" s="22"/>
      <c r="B784" s="22"/>
    </row>
    <row r="785" spans="1:2" ht="15.75" customHeight="1">
      <c r="A785" s="22"/>
      <c r="B785" s="22"/>
    </row>
    <row r="786" spans="1:2" ht="15.75" customHeight="1">
      <c r="A786" s="22"/>
      <c r="B786" s="22"/>
    </row>
    <row r="787" spans="1:2" ht="15.75" customHeight="1">
      <c r="A787" s="22"/>
      <c r="B787" s="22"/>
    </row>
    <row r="788" spans="1:2" ht="15.75" customHeight="1">
      <c r="A788" s="22"/>
      <c r="B788" s="22"/>
    </row>
    <row r="789" spans="1:2" ht="15.75" customHeight="1">
      <c r="A789" s="22"/>
      <c r="B789" s="22"/>
    </row>
    <row r="790" spans="1:2" ht="15.75" customHeight="1">
      <c r="A790" s="22"/>
      <c r="B790" s="22"/>
    </row>
    <row r="791" spans="1:2" ht="15.75" customHeight="1">
      <c r="A791" s="22"/>
      <c r="B791" s="22"/>
    </row>
    <row r="792" spans="1:2" ht="15.75" customHeight="1">
      <c r="A792" s="22"/>
      <c r="B792" s="22"/>
    </row>
    <row r="793" spans="1:2" ht="15.75" customHeight="1">
      <c r="A793" s="22"/>
      <c r="B793" s="22"/>
    </row>
    <row r="794" spans="1:2" ht="15.75" customHeight="1">
      <c r="A794" s="22"/>
      <c r="B794" s="22"/>
    </row>
    <row r="795" spans="1:2" ht="15.75" customHeight="1">
      <c r="A795" s="22"/>
      <c r="B795" s="22"/>
    </row>
    <row r="796" spans="1:2" ht="15.75" customHeight="1">
      <c r="A796" s="22"/>
      <c r="B796" s="22"/>
    </row>
    <row r="797" spans="1:2" ht="15.75" customHeight="1">
      <c r="A797" s="22"/>
      <c r="B797" s="22"/>
    </row>
    <row r="798" spans="1:2" ht="15.75" customHeight="1">
      <c r="A798" s="22"/>
      <c r="B798" s="22"/>
    </row>
    <row r="799" spans="1:2" ht="15.75" customHeight="1">
      <c r="A799" s="22"/>
      <c r="B799" s="22"/>
    </row>
    <row r="800" spans="1:2" ht="15.75" customHeight="1">
      <c r="A800" s="22"/>
      <c r="B800" s="22"/>
    </row>
    <row r="801" spans="1:2" ht="15.75" customHeight="1">
      <c r="A801" s="22"/>
      <c r="B801" s="22"/>
    </row>
    <row r="802" spans="1:2" ht="15.75" customHeight="1">
      <c r="A802" s="22"/>
      <c r="B802" s="22"/>
    </row>
    <row r="803" spans="1:2" ht="15.75" customHeight="1">
      <c r="A803" s="22"/>
      <c r="B803" s="22"/>
    </row>
    <row r="804" spans="1:2" ht="15.75" customHeight="1">
      <c r="A804" s="22"/>
      <c r="B804" s="22"/>
    </row>
    <row r="805" spans="1:2" ht="15.75" customHeight="1">
      <c r="A805" s="22"/>
      <c r="B805" s="22"/>
    </row>
    <row r="806" spans="1:2" ht="15.75" customHeight="1">
      <c r="A806" s="22"/>
      <c r="B806" s="22"/>
    </row>
    <row r="807" spans="1:2" ht="15.75" customHeight="1">
      <c r="A807" s="22"/>
      <c r="B807" s="22"/>
    </row>
    <row r="808" spans="1:2" ht="15.75" customHeight="1">
      <c r="A808" s="22"/>
      <c r="B808" s="22"/>
    </row>
    <row r="809" spans="1:2" ht="15.75" customHeight="1">
      <c r="A809" s="22"/>
      <c r="B809" s="22"/>
    </row>
    <row r="810" spans="1:2" ht="15.75" customHeight="1">
      <c r="A810" s="22"/>
      <c r="B810" s="22"/>
    </row>
    <row r="811" spans="1:2" ht="15.75" customHeight="1">
      <c r="A811" s="22"/>
      <c r="B811" s="22"/>
    </row>
    <row r="812" spans="1:2" ht="15.75" customHeight="1">
      <c r="A812" s="22"/>
      <c r="B812" s="22"/>
    </row>
    <row r="813" spans="1:2" ht="15.75" customHeight="1">
      <c r="A813" s="22"/>
      <c r="B813" s="22"/>
    </row>
    <row r="814" spans="1:2" ht="15.75" customHeight="1">
      <c r="A814" s="22"/>
      <c r="B814" s="22"/>
    </row>
    <row r="815" spans="1:2" ht="15.75" customHeight="1">
      <c r="A815" s="22"/>
      <c r="B815" s="22"/>
    </row>
    <row r="816" spans="1:2" ht="15.75" customHeight="1">
      <c r="A816" s="22"/>
      <c r="B816" s="22"/>
    </row>
    <row r="817" spans="1:2" ht="15.75" customHeight="1">
      <c r="A817" s="22"/>
      <c r="B817" s="22"/>
    </row>
    <row r="818" spans="1:2" ht="15.75" customHeight="1">
      <c r="A818" s="22"/>
      <c r="B818" s="22"/>
    </row>
    <row r="819" spans="1:2" ht="15.75" customHeight="1">
      <c r="A819" s="22"/>
      <c r="B819" s="22"/>
    </row>
    <row r="820" spans="1:2" ht="15.75" customHeight="1">
      <c r="A820" s="22"/>
      <c r="B820" s="22"/>
    </row>
    <row r="821" spans="1:2" ht="15.75" customHeight="1">
      <c r="A821" s="22"/>
      <c r="B821" s="22"/>
    </row>
    <row r="822" spans="1:2" ht="15.75" customHeight="1">
      <c r="A822" s="22"/>
      <c r="B822" s="22"/>
    </row>
    <row r="823" spans="1:2" ht="15.75" customHeight="1">
      <c r="A823" s="22"/>
      <c r="B823" s="22"/>
    </row>
    <row r="824" spans="1:2" ht="15.75" customHeight="1">
      <c r="A824" s="22"/>
      <c r="B824" s="22"/>
    </row>
    <row r="825" spans="1:2" ht="15.75" customHeight="1">
      <c r="A825" s="22"/>
      <c r="B825" s="22"/>
    </row>
    <row r="826" spans="1:2" ht="15.75" customHeight="1">
      <c r="A826" s="22"/>
      <c r="B826" s="22"/>
    </row>
    <row r="827" spans="1:2" ht="15.75" customHeight="1">
      <c r="A827" s="22"/>
      <c r="B827" s="22"/>
    </row>
    <row r="828" spans="1:2" ht="15.75" customHeight="1">
      <c r="A828" s="22"/>
      <c r="B828" s="22"/>
    </row>
    <row r="829" spans="1:2" ht="15.75" customHeight="1">
      <c r="A829" s="22"/>
      <c r="B829" s="22"/>
    </row>
    <row r="830" spans="1:2" ht="15.75" customHeight="1">
      <c r="A830" s="22"/>
      <c r="B830" s="22"/>
    </row>
    <row r="831" spans="1:2" ht="15.75" customHeight="1">
      <c r="A831" s="22"/>
      <c r="B831" s="22"/>
    </row>
    <row r="832" spans="1:2" ht="15.75" customHeight="1">
      <c r="A832" s="22"/>
      <c r="B832" s="22"/>
    </row>
    <row r="833" spans="1:2" ht="15.75" customHeight="1">
      <c r="A833" s="22"/>
      <c r="B833" s="22"/>
    </row>
    <row r="834" spans="1:2" ht="15.75" customHeight="1">
      <c r="A834" s="22"/>
      <c r="B834" s="22"/>
    </row>
    <row r="835" spans="1:2" ht="15.75" customHeight="1">
      <c r="A835" s="22"/>
      <c r="B835" s="22"/>
    </row>
    <row r="836" spans="1:2" ht="15.75" customHeight="1">
      <c r="A836" s="22"/>
      <c r="B836" s="22"/>
    </row>
    <row r="837" spans="1:2" ht="15.75" customHeight="1">
      <c r="A837" s="22"/>
      <c r="B837" s="22"/>
    </row>
    <row r="838" spans="1:2" ht="15.75" customHeight="1">
      <c r="A838" s="22"/>
      <c r="B838" s="22"/>
    </row>
    <row r="839" spans="1:2" ht="15.75" customHeight="1">
      <c r="A839" s="22"/>
      <c r="B839" s="22"/>
    </row>
    <row r="840" spans="1:2" ht="15.75" customHeight="1">
      <c r="A840" s="22"/>
      <c r="B840" s="22"/>
    </row>
    <row r="841" spans="1:2" ht="15.75" customHeight="1">
      <c r="A841" s="22"/>
      <c r="B841" s="22"/>
    </row>
    <row r="842" spans="1:2" ht="15.75" customHeight="1">
      <c r="A842" s="22"/>
      <c r="B842" s="22"/>
    </row>
    <row r="843" spans="1:2" ht="15.75" customHeight="1">
      <c r="A843" s="22"/>
      <c r="B843" s="22"/>
    </row>
    <row r="844" spans="1:2" ht="15.75" customHeight="1">
      <c r="A844" s="22"/>
      <c r="B844" s="22"/>
    </row>
    <row r="845" spans="1:2" ht="15.75" customHeight="1">
      <c r="A845" s="22"/>
      <c r="B845" s="22"/>
    </row>
    <row r="846" spans="1:2" ht="15.75" customHeight="1">
      <c r="A846" s="22"/>
      <c r="B846" s="22"/>
    </row>
    <row r="847" spans="1:2" ht="15.75" customHeight="1">
      <c r="A847" s="22"/>
      <c r="B847" s="22"/>
    </row>
    <row r="848" spans="1:2" ht="15.75" customHeight="1">
      <c r="A848" s="22"/>
      <c r="B848" s="22"/>
    </row>
    <row r="849" spans="1:2" ht="15.75" customHeight="1">
      <c r="A849" s="22"/>
      <c r="B849" s="22"/>
    </row>
    <row r="850" spans="1:2" ht="15.75" customHeight="1">
      <c r="A850" s="22"/>
      <c r="B850" s="22"/>
    </row>
    <row r="851" spans="1:2" ht="15.75" customHeight="1">
      <c r="A851" s="22"/>
      <c r="B851" s="22"/>
    </row>
    <row r="852" spans="1:2" ht="15.75" customHeight="1">
      <c r="A852" s="22"/>
      <c r="B852" s="22"/>
    </row>
    <row r="853" spans="1:2" ht="15.75" customHeight="1">
      <c r="A853" s="22"/>
      <c r="B853" s="22"/>
    </row>
    <row r="854" spans="1:2" ht="15.75" customHeight="1">
      <c r="A854" s="22"/>
      <c r="B854" s="22"/>
    </row>
    <row r="855" spans="1:2" ht="15.75" customHeight="1">
      <c r="A855" s="22"/>
      <c r="B855" s="22"/>
    </row>
    <row r="856" spans="1:2" ht="15.75" customHeight="1">
      <c r="A856" s="22"/>
      <c r="B856" s="22"/>
    </row>
    <row r="857" spans="1:2" ht="15.75" customHeight="1">
      <c r="A857" s="22"/>
      <c r="B857" s="22"/>
    </row>
    <row r="858" spans="1:2" ht="15.75" customHeight="1">
      <c r="A858" s="22"/>
      <c r="B858" s="22"/>
    </row>
    <row r="859" spans="1:2" ht="15.75" customHeight="1">
      <c r="A859" s="22"/>
      <c r="B859" s="22"/>
    </row>
    <row r="860" spans="1:2" ht="15.75" customHeight="1">
      <c r="A860" s="22"/>
      <c r="B860" s="22"/>
    </row>
    <row r="861" spans="1:2" ht="15.75" customHeight="1">
      <c r="A861" s="22"/>
      <c r="B861" s="22"/>
    </row>
    <row r="862" spans="1:2" ht="15.75" customHeight="1">
      <c r="A862" s="22"/>
      <c r="B862" s="22"/>
    </row>
    <row r="863" spans="1:2" ht="15.75" customHeight="1">
      <c r="A863" s="22"/>
      <c r="B863" s="22"/>
    </row>
    <row r="864" spans="1:2" ht="15.75" customHeight="1">
      <c r="A864" s="22"/>
      <c r="B864" s="22"/>
    </row>
    <row r="865" spans="1:2" ht="15.75" customHeight="1">
      <c r="A865" s="22"/>
      <c r="B865" s="22"/>
    </row>
    <row r="866" spans="1:2" ht="15.75" customHeight="1">
      <c r="A866" s="22"/>
      <c r="B866" s="22"/>
    </row>
    <row r="867" spans="1:2" ht="15.75" customHeight="1">
      <c r="A867" s="22"/>
      <c r="B867" s="22"/>
    </row>
    <row r="868" spans="1:2" ht="15.75" customHeight="1">
      <c r="A868" s="22"/>
      <c r="B868" s="22"/>
    </row>
    <row r="869" spans="1:2" ht="15.75" customHeight="1">
      <c r="A869" s="22"/>
      <c r="B869" s="22"/>
    </row>
    <row r="870" spans="1:2" ht="15.75" customHeight="1">
      <c r="A870" s="22"/>
      <c r="B870" s="22"/>
    </row>
    <row r="871" spans="1:2" ht="15.75" customHeight="1">
      <c r="A871" s="22"/>
      <c r="B871" s="22"/>
    </row>
    <row r="872" spans="1:2" ht="15.75" customHeight="1">
      <c r="A872" s="22"/>
      <c r="B872" s="22"/>
    </row>
    <row r="873" spans="1:2" ht="15.75" customHeight="1">
      <c r="A873" s="22"/>
      <c r="B873" s="22"/>
    </row>
    <row r="874" spans="1:2" ht="15.75" customHeight="1">
      <c r="A874" s="22"/>
      <c r="B874" s="22"/>
    </row>
    <row r="875" spans="1:2" ht="15.75" customHeight="1">
      <c r="A875" s="22"/>
      <c r="B875" s="22"/>
    </row>
    <row r="876" spans="1:2" ht="15.75" customHeight="1">
      <c r="A876" s="22"/>
      <c r="B876" s="22"/>
    </row>
    <row r="877" spans="1:2" ht="15.75" customHeight="1">
      <c r="A877" s="22"/>
      <c r="B877" s="22"/>
    </row>
    <row r="878" spans="1:2" ht="15.75" customHeight="1">
      <c r="A878" s="22"/>
      <c r="B878" s="22"/>
    </row>
    <row r="879" spans="1:2" ht="15.75" customHeight="1">
      <c r="A879" s="22"/>
      <c r="B879" s="22"/>
    </row>
    <row r="880" spans="1:2" ht="15.75" customHeight="1">
      <c r="A880" s="22"/>
      <c r="B880" s="22"/>
    </row>
    <row r="881" spans="1:2" ht="15.75" customHeight="1">
      <c r="A881" s="22"/>
      <c r="B881" s="22"/>
    </row>
    <row r="882" spans="1:2" ht="15.75" customHeight="1">
      <c r="A882" s="22"/>
      <c r="B882" s="22"/>
    </row>
    <row r="883" spans="1:2" ht="15.75" customHeight="1">
      <c r="A883" s="22"/>
      <c r="B883" s="22"/>
    </row>
    <row r="884" spans="1:2" ht="15.75" customHeight="1">
      <c r="A884" s="22"/>
      <c r="B884" s="22"/>
    </row>
    <row r="885" spans="1:2" ht="15.75" customHeight="1">
      <c r="A885" s="22"/>
      <c r="B885" s="22"/>
    </row>
    <row r="886" spans="1:2" ht="15.75" customHeight="1">
      <c r="A886" s="22"/>
      <c r="B886" s="22"/>
    </row>
    <row r="887" spans="1:2" ht="15.75" customHeight="1">
      <c r="A887" s="22"/>
      <c r="B887" s="22"/>
    </row>
    <row r="888" spans="1:2" ht="15.75" customHeight="1">
      <c r="A888" s="22"/>
      <c r="B888" s="22"/>
    </row>
    <row r="889" spans="1:2" ht="15.75" customHeight="1">
      <c r="A889" s="22"/>
      <c r="B889" s="22"/>
    </row>
    <row r="890" spans="1:2" ht="15.75" customHeight="1">
      <c r="A890" s="22"/>
      <c r="B890" s="22"/>
    </row>
    <row r="891" spans="1:2" ht="15.75" customHeight="1">
      <c r="A891" s="22"/>
      <c r="B891" s="22"/>
    </row>
    <row r="892" spans="1:2" ht="15.75" customHeight="1">
      <c r="A892" s="22"/>
      <c r="B892" s="22"/>
    </row>
    <row r="893" spans="1:2" ht="15.75" customHeight="1">
      <c r="A893" s="22"/>
      <c r="B893" s="22"/>
    </row>
    <row r="894" spans="1:2" ht="15.75" customHeight="1">
      <c r="A894" s="22"/>
      <c r="B894" s="22"/>
    </row>
    <row r="895" spans="1:2" ht="15.75" customHeight="1">
      <c r="A895" s="22"/>
      <c r="B895" s="22"/>
    </row>
    <row r="896" spans="1:2" ht="15.75" customHeight="1">
      <c r="A896" s="22"/>
      <c r="B896" s="22"/>
    </row>
    <row r="897" spans="1:2" ht="15.75" customHeight="1">
      <c r="A897" s="22"/>
      <c r="B897" s="22"/>
    </row>
    <row r="898" spans="1:2" ht="15.75" customHeight="1">
      <c r="A898" s="22"/>
      <c r="B898" s="22"/>
    </row>
    <row r="899" spans="1:2" ht="15.75" customHeight="1">
      <c r="A899" s="22"/>
      <c r="B899" s="22"/>
    </row>
    <row r="900" spans="1:2" ht="15.75" customHeight="1">
      <c r="A900" s="22"/>
      <c r="B900" s="22"/>
    </row>
    <row r="901" spans="1:2" ht="15.75" customHeight="1">
      <c r="A901" s="22"/>
      <c r="B901" s="22"/>
    </row>
    <row r="902" spans="1:2" ht="15.75" customHeight="1">
      <c r="A902" s="22"/>
      <c r="B902" s="22"/>
    </row>
    <row r="903" spans="1:2" ht="15.75" customHeight="1">
      <c r="A903" s="22"/>
      <c r="B903" s="22"/>
    </row>
    <row r="904" spans="1:2" ht="15.75" customHeight="1">
      <c r="A904" s="22"/>
      <c r="B904" s="22"/>
    </row>
    <row r="905" spans="1:2" ht="15.75" customHeight="1">
      <c r="A905" s="22"/>
      <c r="B905" s="22"/>
    </row>
    <row r="906" spans="1:2" ht="15.75" customHeight="1">
      <c r="A906" s="22"/>
      <c r="B906" s="22"/>
    </row>
    <row r="907" spans="1:2" ht="15.75" customHeight="1">
      <c r="A907" s="22"/>
      <c r="B907" s="22"/>
    </row>
    <row r="908" spans="1:2" ht="15.75" customHeight="1">
      <c r="A908" s="22"/>
      <c r="B908" s="22"/>
    </row>
    <row r="909" spans="1:2" ht="15.75" customHeight="1">
      <c r="A909" s="22"/>
      <c r="B909" s="22"/>
    </row>
    <row r="910" spans="1:2" ht="15.75" customHeight="1">
      <c r="A910" s="22"/>
      <c r="B910" s="22"/>
    </row>
    <row r="911" spans="1:2" ht="15.75" customHeight="1">
      <c r="A911" s="22"/>
      <c r="B911" s="22"/>
    </row>
    <row r="912" spans="1:2" ht="15.75" customHeight="1">
      <c r="A912" s="22"/>
      <c r="B912" s="22"/>
    </row>
    <row r="913" spans="1:2" ht="15.75" customHeight="1">
      <c r="A913" s="22"/>
      <c r="B913" s="22"/>
    </row>
    <row r="914" spans="1:2" ht="15.75" customHeight="1">
      <c r="A914" s="22"/>
      <c r="B914" s="22"/>
    </row>
    <row r="915" spans="1:2" ht="15.75" customHeight="1">
      <c r="A915" s="22"/>
      <c r="B915" s="22"/>
    </row>
    <row r="916" spans="1:2" ht="15.75" customHeight="1">
      <c r="A916" s="22"/>
      <c r="B916" s="22"/>
    </row>
    <row r="917" spans="1:2" ht="15.75" customHeight="1">
      <c r="A917" s="22"/>
      <c r="B917" s="22"/>
    </row>
    <row r="918" spans="1:2" ht="15.75" customHeight="1">
      <c r="A918" s="22"/>
      <c r="B918" s="22"/>
    </row>
    <row r="919" spans="1:2" ht="15.75" customHeight="1">
      <c r="A919" s="22"/>
      <c r="B919" s="22"/>
    </row>
    <row r="920" spans="1:2" ht="15.75" customHeight="1">
      <c r="A920" s="22"/>
      <c r="B920" s="22"/>
    </row>
    <row r="921" spans="1:2" ht="15.75" customHeight="1">
      <c r="A921" s="22"/>
      <c r="B921" s="22"/>
    </row>
    <row r="922" spans="1:2" ht="15.75" customHeight="1">
      <c r="A922" s="22"/>
      <c r="B922" s="22"/>
    </row>
    <row r="923" spans="1:2" ht="15.75" customHeight="1">
      <c r="A923" s="22"/>
      <c r="B923" s="22"/>
    </row>
    <row r="924" spans="1:2" ht="15.75" customHeight="1">
      <c r="A924" s="22"/>
      <c r="B924" s="22"/>
    </row>
    <row r="925" spans="1:2" ht="15.75" customHeight="1">
      <c r="A925" s="22"/>
      <c r="B925" s="22"/>
    </row>
    <row r="926" spans="1:2" ht="15.75" customHeight="1">
      <c r="A926" s="22"/>
      <c r="B926" s="22"/>
    </row>
    <row r="927" spans="1:2" ht="15.75" customHeight="1">
      <c r="A927" s="22"/>
      <c r="B927" s="22"/>
    </row>
    <row r="928" spans="1:2" ht="15.75" customHeight="1">
      <c r="A928" s="22"/>
      <c r="B928" s="22"/>
    </row>
    <row r="929" spans="1:2" ht="15.75" customHeight="1">
      <c r="A929" s="22"/>
      <c r="B929" s="22"/>
    </row>
    <row r="930" spans="1:2" ht="15.75" customHeight="1">
      <c r="A930" s="22"/>
      <c r="B930" s="22"/>
    </row>
    <row r="931" spans="1:2" ht="15.75" customHeight="1">
      <c r="A931" s="22"/>
      <c r="B931" s="22"/>
    </row>
    <row r="932" spans="1:2" ht="15.75" customHeight="1">
      <c r="A932" s="22"/>
      <c r="B932" s="22"/>
    </row>
    <row r="933" spans="1:2" ht="15.75" customHeight="1">
      <c r="A933" s="22"/>
      <c r="B933" s="22"/>
    </row>
    <row r="934" spans="1:2" ht="15.75" customHeight="1">
      <c r="A934" s="22"/>
      <c r="B934" s="22"/>
    </row>
    <row r="935" spans="1:2" ht="15.75" customHeight="1">
      <c r="A935" s="22"/>
      <c r="B935" s="22"/>
    </row>
    <row r="936" spans="1:2" ht="15.75" customHeight="1">
      <c r="A936" s="22"/>
      <c r="B936" s="22"/>
    </row>
    <row r="937" spans="1:2" ht="15.75" customHeight="1">
      <c r="A937" s="22"/>
      <c r="B937" s="22"/>
    </row>
    <row r="938" spans="1:2" ht="15.75" customHeight="1">
      <c r="A938" s="22"/>
      <c r="B938" s="22"/>
    </row>
    <row r="939" spans="1:2" ht="15.75" customHeight="1">
      <c r="A939" s="22"/>
      <c r="B939" s="22"/>
    </row>
    <row r="940" spans="1:2" ht="15.75" customHeight="1">
      <c r="A940" s="22"/>
      <c r="B940" s="22"/>
    </row>
    <row r="941" spans="1:2" ht="15.75" customHeight="1">
      <c r="A941" s="22"/>
      <c r="B941" s="22"/>
    </row>
    <row r="942" spans="1:2" ht="15.75" customHeight="1">
      <c r="A942" s="22"/>
      <c r="B942" s="22"/>
    </row>
    <row r="943" spans="1:2" ht="15.75" customHeight="1">
      <c r="A943" s="22"/>
      <c r="B943" s="22"/>
    </row>
    <row r="944" spans="1:2" ht="15.75" customHeight="1">
      <c r="A944" s="22"/>
      <c r="B944" s="22"/>
    </row>
    <row r="945" spans="1:2" ht="15.75" customHeight="1">
      <c r="A945" s="22"/>
      <c r="B945" s="22"/>
    </row>
    <row r="946" spans="1:2" ht="15.75" customHeight="1">
      <c r="A946" s="22"/>
      <c r="B946" s="22"/>
    </row>
    <row r="947" spans="1:2" ht="15.75" customHeight="1">
      <c r="A947" s="22"/>
      <c r="B947" s="22"/>
    </row>
    <row r="948" spans="1:2" ht="15.75" customHeight="1">
      <c r="A948" s="22"/>
      <c r="B948" s="22"/>
    </row>
    <row r="949" spans="1:2" ht="15.75" customHeight="1">
      <c r="A949" s="22"/>
      <c r="B949" s="22"/>
    </row>
    <row r="950" spans="1:2" ht="15.75" customHeight="1">
      <c r="A950" s="22"/>
      <c r="B950" s="22"/>
    </row>
    <row r="951" spans="1:2" ht="15.75" customHeight="1">
      <c r="A951" s="22"/>
      <c r="B951" s="22"/>
    </row>
    <row r="952" spans="1:2" ht="15.75" customHeight="1">
      <c r="A952" s="22"/>
      <c r="B952" s="22"/>
    </row>
    <row r="953" spans="1:2" ht="15.75" customHeight="1">
      <c r="A953" s="22"/>
      <c r="B953" s="22"/>
    </row>
    <row r="954" spans="1:2" ht="15.75" customHeight="1">
      <c r="A954" s="22"/>
      <c r="B954" s="22"/>
    </row>
    <row r="955" spans="1:2" ht="15.75" customHeight="1">
      <c r="A955" s="22"/>
      <c r="B955" s="22"/>
    </row>
    <row r="956" spans="1:2" ht="15.75" customHeight="1">
      <c r="A956" s="22"/>
      <c r="B956" s="22"/>
    </row>
    <row r="957" spans="1:2" ht="15.75" customHeight="1">
      <c r="A957" s="22"/>
      <c r="B957" s="22"/>
    </row>
    <row r="958" spans="1:2" ht="15.75" customHeight="1">
      <c r="A958" s="22"/>
      <c r="B958" s="22"/>
    </row>
    <row r="959" spans="1:2" ht="15.75" customHeight="1">
      <c r="A959" s="22"/>
      <c r="B959" s="22"/>
    </row>
    <row r="960" spans="1:2" ht="15.75" customHeight="1">
      <c r="A960" s="22"/>
      <c r="B960" s="22"/>
    </row>
    <row r="961" spans="1:2" ht="15.75" customHeight="1">
      <c r="A961" s="22"/>
      <c r="B961" s="22"/>
    </row>
    <row r="962" spans="1:2" ht="15.75" customHeight="1">
      <c r="A962" s="22"/>
      <c r="B962" s="22"/>
    </row>
    <row r="963" spans="1:2" ht="15.75" customHeight="1">
      <c r="A963" s="22"/>
      <c r="B963" s="22"/>
    </row>
    <row r="964" spans="1:2" ht="15.75" customHeight="1">
      <c r="A964" s="22"/>
      <c r="B964" s="22"/>
    </row>
    <row r="965" spans="1:2" ht="15.75" customHeight="1">
      <c r="A965" s="22"/>
      <c r="B965" s="22"/>
    </row>
    <row r="966" spans="1:2" ht="15.75" customHeight="1">
      <c r="A966" s="22"/>
      <c r="B966" s="22"/>
    </row>
    <row r="967" spans="1:2" ht="15.75" customHeight="1">
      <c r="A967" s="22"/>
      <c r="B967" s="22"/>
    </row>
    <row r="968" spans="1:2" ht="15.75" customHeight="1">
      <c r="A968" s="22"/>
      <c r="B968" s="22"/>
    </row>
    <row r="969" spans="1:2" ht="15.75" customHeight="1">
      <c r="A969" s="22"/>
      <c r="B969" s="22"/>
    </row>
    <row r="970" spans="1:2" ht="15.75" customHeight="1">
      <c r="A970" s="22"/>
      <c r="B970" s="22"/>
    </row>
    <row r="971" spans="1:2" ht="15.75" customHeight="1">
      <c r="A971" s="22"/>
      <c r="B971" s="22"/>
    </row>
    <row r="972" spans="1:2" ht="15.75" customHeight="1">
      <c r="A972" s="22"/>
      <c r="B972" s="22"/>
    </row>
    <row r="973" spans="1:2" ht="15.75" customHeight="1">
      <c r="A973" s="22"/>
      <c r="B973" s="22"/>
    </row>
    <row r="974" spans="1:2" ht="15.75" customHeight="1">
      <c r="A974" s="22"/>
      <c r="B974" s="22"/>
    </row>
    <row r="975" spans="1:2" ht="15.75" customHeight="1">
      <c r="A975" s="22"/>
      <c r="B975" s="22"/>
    </row>
    <row r="976" spans="1:2" ht="15.75" customHeight="1">
      <c r="A976" s="22"/>
      <c r="B976" s="22"/>
    </row>
    <row r="977" spans="1:2" ht="15.75" customHeight="1">
      <c r="A977" s="22"/>
      <c r="B977" s="22"/>
    </row>
    <row r="978" spans="1:2" ht="15.75" customHeight="1">
      <c r="A978" s="22"/>
      <c r="B978" s="22"/>
    </row>
    <row r="979" spans="1:2" ht="15.75" customHeight="1">
      <c r="A979" s="22"/>
      <c r="B979" s="22"/>
    </row>
    <row r="980" spans="1:2" ht="15.75" customHeight="1">
      <c r="A980" s="22"/>
      <c r="B980" s="22"/>
    </row>
    <row r="981" spans="1:2" ht="15.75" customHeight="1">
      <c r="A981" s="22"/>
      <c r="B981" s="22"/>
    </row>
    <row r="982" spans="1:2" ht="15.75" customHeight="1">
      <c r="A982" s="22"/>
      <c r="B982" s="22"/>
    </row>
    <row r="983" spans="1:2" ht="15.75" customHeight="1">
      <c r="A983" s="22"/>
      <c r="B983" s="22"/>
    </row>
    <row r="984" spans="1:2" ht="15.75" customHeight="1">
      <c r="A984" s="22"/>
      <c r="B984" s="22"/>
    </row>
    <row r="985" spans="1:2" ht="15.75" customHeight="1">
      <c r="A985" s="22"/>
      <c r="B985" s="22"/>
    </row>
    <row r="986" spans="1:2" ht="15.75" customHeight="1">
      <c r="A986" s="22"/>
      <c r="B986" s="22"/>
    </row>
    <row r="987" spans="1:2" ht="15.75" customHeight="1">
      <c r="A987" s="22"/>
      <c r="B987" s="22"/>
    </row>
    <row r="988" spans="1:2" ht="15.75" customHeight="1">
      <c r="A988" s="22"/>
      <c r="B988" s="22"/>
    </row>
    <row r="989" spans="1:2" ht="15.75" customHeight="1">
      <c r="A989" s="22"/>
      <c r="B989" s="22"/>
    </row>
    <row r="990" spans="1:2" ht="15.75" customHeight="1">
      <c r="A990" s="22"/>
      <c r="B990" s="22"/>
    </row>
    <row r="991" spans="1:2" ht="15.75" customHeight="1">
      <c r="A991" s="22"/>
      <c r="B991" s="22"/>
    </row>
    <row r="992" spans="1:2" ht="15.75" customHeight="1">
      <c r="A992" s="22"/>
      <c r="B992" s="22"/>
    </row>
    <row r="993" spans="1:2" ht="15.75" customHeight="1">
      <c r="A993" s="22"/>
      <c r="B993" s="22"/>
    </row>
    <row r="994" spans="1:2" ht="15.75" customHeight="1">
      <c r="A994" s="22"/>
      <c r="B994" s="22"/>
    </row>
    <row r="995" spans="1:2" ht="15.75" customHeight="1">
      <c r="A995" s="22"/>
      <c r="B995" s="22"/>
    </row>
    <row r="996" spans="1:2" ht="15.75" customHeight="1">
      <c r="A996" s="22"/>
      <c r="B996" s="22"/>
    </row>
    <row r="997" spans="1:2" ht="15.75" customHeight="1">
      <c r="A997" s="22"/>
      <c r="B997" s="22"/>
    </row>
    <row r="998" spans="1:2" ht="15.75" customHeight="1">
      <c r="A998" s="22"/>
      <c r="B998" s="22"/>
    </row>
    <row r="999" spans="1:2" ht="15.75" customHeight="1">
      <c r="A999" s="22"/>
      <c r="B999" s="22"/>
    </row>
    <row r="1000" spans="1:2" ht="15.75" customHeight="1">
      <c r="A1000" s="22"/>
      <c r="B1000" s="22"/>
    </row>
    <row r="1001" spans="1:2" ht="15.75" customHeight="1">
      <c r="A1001" s="22"/>
      <c r="B1001" s="22"/>
    </row>
    <row r="1002" spans="1:2" ht="15.75" customHeight="1">
      <c r="A1002" s="22"/>
      <c r="B1002" s="22"/>
    </row>
    <row r="1003" spans="1:2" ht="15.75" customHeight="1">
      <c r="A1003" s="22"/>
      <c r="B1003" s="22"/>
    </row>
    <row r="1004" spans="1:2" ht="15.75" customHeight="1">
      <c r="A1004" s="22"/>
      <c r="B1004" s="22"/>
    </row>
    <row r="1005" spans="1:2" ht="15.75" customHeight="1">
      <c r="A1005" s="22"/>
      <c r="B1005" s="22"/>
    </row>
    <row r="1006" spans="1:2" ht="15.75" customHeight="1"/>
    <row r="1007" spans="1:2" ht="15.75" customHeight="1"/>
    <row r="1008" spans="1:2" ht="15.75" customHeight="1"/>
    <row r="1009" ht="15.75" customHeight="1"/>
  </sheetData>
  <conditionalFormatting sqref="A2:A3 A5 A11:A1009">
    <cfRule type="expression" dxfId="13" priority="11">
      <formula>IF(NOT(ISBLANK(A2)),A2,)</formula>
    </cfRule>
  </conditionalFormatting>
  <conditionalFormatting sqref="B2:B3 B5 B10:B1009">
    <cfRule type="notContainsBlanks" dxfId="12" priority="12">
      <formula>LEN(TRIM(B2))&gt;0</formula>
    </cfRule>
  </conditionalFormatting>
  <conditionalFormatting sqref="A4">
    <cfRule type="expression" dxfId="11" priority="9">
      <formula>IF(NOT(ISBLANK(A4)),A4,)</formula>
    </cfRule>
  </conditionalFormatting>
  <conditionalFormatting sqref="B4">
    <cfRule type="notContainsBlanks" dxfId="10" priority="10">
      <formula>LEN(TRIM(B4))&gt;0</formula>
    </cfRule>
  </conditionalFormatting>
  <conditionalFormatting sqref="A6">
    <cfRule type="expression" dxfId="9" priority="7">
      <formula>IF(NOT(ISBLANK(A6)),A6,)</formula>
    </cfRule>
  </conditionalFormatting>
  <conditionalFormatting sqref="B6">
    <cfRule type="notContainsBlanks" dxfId="8" priority="8">
      <formula>LEN(TRIM(B6))&gt;0</formula>
    </cfRule>
  </conditionalFormatting>
  <conditionalFormatting sqref="A7">
    <cfRule type="expression" dxfId="7" priority="5">
      <formula>IF(NOT(ISBLANK(A7)),A7,)</formula>
    </cfRule>
  </conditionalFormatting>
  <conditionalFormatting sqref="B7">
    <cfRule type="notContainsBlanks" dxfId="6" priority="6">
      <formula>LEN(TRIM(B7))&gt;0</formula>
    </cfRule>
  </conditionalFormatting>
  <conditionalFormatting sqref="A8">
    <cfRule type="expression" dxfId="5" priority="3">
      <formula>IF(NOT(ISBLANK(A8)),A8,)</formula>
    </cfRule>
  </conditionalFormatting>
  <conditionalFormatting sqref="B8:B9">
    <cfRule type="notContainsBlanks" dxfId="4" priority="4">
      <formula>LEN(TRIM(B8))&gt;0</formula>
    </cfRule>
  </conditionalFormatting>
  <conditionalFormatting sqref="A9">
    <cfRule type="expression" dxfId="3" priority="2">
      <formula>IF(NOT(ISBLANK(A9)),A9,)</formula>
    </cfRule>
  </conditionalFormatting>
  <conditionalFormatting sqref="A10">
    <cfRule type="expression" dxfId="2" priority="1">
      <formula>IF(NOT(ISBLANK(A10)),A10,)</formula>
    </cfRule>
  </conditionalFormatting>
  <dataValidations count="2">
    <dataValidation type="list" allowBlank="1" showInputMessage="1" showErrorMessage="1" prompt="Klicken Sie und geben Sie einen Wert ein aus: Liste mit Elementen" sqref="B2:B1005" xr:uid="{00000000-0002-0000-0200-000000000000}">
      <formula1>"titel,titel-sm,text,table,barchart,map-pr,linechart,map-poi,image"</formula1>
    </dataValidation>
    <dataValidation type="list" allowBlank="1" showInputMessage="1" showErrorMessage="1" prompt="Geben Sie eine Zahl ein. zwischen 1 und 14" sqref="A2:A1005" xr:uid="{00000000-0002-0000-0200-000001000000}">
      <formula1>"1.0,2.0,3.0,4.0,5.0,6.0,7.0,8.0,9.0,10.0,11.0,12.0,13.0,14.0"</formula1>
    </dataValidation>
  </dataValidations>
  <pageMargins left="0.7" right="0.7" top="0.78740157499999996" bottom="0.78740157499999996" header="0" footer="0"/>
  <pageSetup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7"/>
  <sheetViews>
    <sheetView tabSelected="1" workbookViewId="0">
      <selection activeCell="A4" sqref="A4:A7"/>
    </sheetView>
  </sheetViews>
  <sheetFormatPr baseColWidth="10" defaultColWidth="14.5" defaultRowHeight="15.75" customHeight="1"/>
  <cols>
    <col min="1" max="1" width="14.5" style="41"/>
    <col min="2" max="2" width="19.5" style="41" bestFit="1" customWidth="1"/>
    <col min="3" max="4" width="12.83203125" style="42" bestFit="1" customWidth="1"/>
    <col min="5" max="5" width="24.6640625" style="43" bestFit="1" customWidth="1"/>
    <col min="6" max="6" width="27.6640625" style="43" bestFit="1" customWidth="1"/>
    <col min="7" max="7" width="24.6640625" style="43" bestFit="1" customWidth="1"/>
    <col min="8" max="16384" width="14.5" style="41"/>
  </cols>
  <sheetData>
    <row r="1" spans="1:27" ht="15.75" customHeight="1">
      <c r="A1" s="14" t="s">
        <v>1116</v>
      </c>
      <c r="B1" s="38" t="s">
        <v>1150</v>
      </c>
      <c r="C1" s="45">
        <v>44196</v>
      </c>
      <c r="D1" s="45">
        <v>43830</v>
      </c>
      <c r="E1" s="39" t="s">
        <v>1144</v>
      </c>
      <c r="F1" s="39" t="s">
        <v>1145</v>
      </c>
      <c r="G1" s="39" t="s">
        <v>1146</v>
      </c>
      <c r="H1" s="40"/>
      <c r="I1" s="40"/>
      <c r="J1" s="40"/>
      <c r="K1" s="40"/>
      <c r="L1" s="40"/>
      <c r="M1" s="40"/>
      <c r="N1" s="40"/>
      <c r="O1" s="40"/>
      <c r="P1" s="40"/>
      <c r="Q1" s="40"/>
      <c r="R1" s="40"/>
      <c r="S1" s="40"/>
      <c r="T1" s="40"/>
      <c r="U1" s="40"/>
      <c r="V1" s="40"/>
      <c r="W1" s="40"/>
      <c r="X1" s="40"/>
      <c r="Y1" s="40"/>
      <c r="Z1" s="40"/>
      <c r="AA1" s="40"/>
    </row>
    <row r="2" spans="1:27" ht="15.75" customHeight="1">
      <c r="A2" s="12" t="s">
        <v>976</v>
      </c>
      <c r="B2" s="43" t="s">
        <v>978</v>
      </c>
      <c r="C2" s="48">
        <v>4244</v>
      </c>
      <c r="D2" s="48">
        <v>4254</v>
      </c>
      <c r="E2" s="49">
        <v>-0.2</v>
      </c>
      <c r="F2" s="48">
        <v>821</v>
      </c>
      <c r="G2" s="43" t="s">
        <v>1147</v>
      </c>
    </row>
    <row r="3" spans="1:27" ht="15.75" customHeight="1">
      <c r="A3" s="26" t="s">
        <v>1169</v>
      </c>
      <c r="B3" s="44" t="s">
        <v>894</v>
      </c>
      <c r="C3" s="48">
        <v>296837</v>
      </c>
      <c r="D3" s="46">
        <v>294201</v>
      </c>
      <c r="E3" s="50">
        <v>0.89598607754562898</v>
      </c>
      <c r="F3" s="48">
        <v>21695</v>
      </c>
      <c r="G3" s="43" t="s">
        <v>1148</v>
      </c>
    </row>
    <row r="4" spans="1:27" ht="15.75" customHeight="1">
      <c r="A4" s="26"/>
      <c r="B4" s="44" t="s">
        <v>1143</v>
      </c>
      <c r="C4" s="48">
        <v>3769962</v>
      </c>
      <c r="D4" s="46">
        <v>3769495</v>
      </c>
      <c r="E4" s="50">
        <v>1.23889274292708E-2</v>
      </c>
      <c r="F4" s="48">
        <v>159806</v>
      </c>
      <c r="G4" s="43" t="s">
        <v>1149</v>
      </c>
    </row>
    <row r="5" spans="1:27" ht="15.75" customHeight="1">
      <c r="A5" s="26"/>
    </row>
    <row r="6" spans="1:27" ht="15.75" customHeight="1">
      <c r="A6" s="26"/>
    </row>
    <row r="7" spans="1:27" ht="15.75" customHeight="1">
      <c r="A7" s="26"/>
    </row>
  </sheetData>
  <pageMargins left="0.7" right="0.7" top="0.78740157499999996" bottom="0.78740157499999996"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
  <sheetViews>
    <sheetView workbookViewId="0"/>
  </sheetViews>
  <sheetFormatPr baseColWidth="10" defaultColWidth="14.5" defaultRowHeight="15.75" customHeight="1"/>
  <cols>
    <col min="1" max="1" width="19.5" style="41" bestFit="1" customWidth="1"/>
    <col min="2" max="3" width="12.83203125" style="42" bestFit="1" customWidth="1"/>
    <col min="4" max="4" width="24.6640625" style="43" bestFit="1" customWidth="1"/>
    <col min="5" max="5" width="27.6640625" style="43" bestFit="1" customWidth="1"/>
    <col min="6" max="6" width="24.6640625" style="43" bestFit="1" customWidth="1"/>
    <col min="7" max="16384" width="14.5" style="41"/>
  </cols>
  <sheetData>
    <row r="1" spans="1:26" ht="15.75" customHeight="1">
      <c r="A1" s="38" t="s">
        <v>1154</v>
      </c>
      <c r="B1" s="45">
        <v>44196</v>
      </c>
      <c r="C1" s="45">
        <v>42369</v>
      </c>
      <c r="D1" s="39" t="s">
        <v>1146</v>
      </c>
      <c r="E1" s="39" t="s">
        <v>1145</v>
      </c>
      <c r="F1" s="39"/>
      <c r="G1" s="40"/>
      <c r="H1" s="40"/>
      <c r="I1" s="40"/>
      <c r="J1" s="40"/>
      <c r="K1" s="40"/>
      <c r="L1" s="40"/>
      <c r="M1" s="40"/>
      <c r="N1" s="40"/>
      <c r="O1" s="40"/>
      <c r="P1" s="40"/>
      <c r="Q1" s="40"/>
      <c r="R1" s="40"/>
      <c r="S1" s="40"/>
      <c r="T1" s="40"/>
      <c r="U1" s="40"/>
      <c r="V1" s="40"/>
      <c r="W1" s="40"/>
      <c r="X1" s="40"/>
      <c r="Y1" s="40"/>
      <c r="Z1" s="40"/>
    </row>
    <row r="2" spans="1:26" ht="15.75" customHeight="1">
      <c r="A2" s="43" t="s">
        <v>1155</v>
      </c>
      <c r="B2" s="48">
        <v>434</v>
      </c>
      <c r="C2" s="48">
        <v>380</v>
      </c>
      <c r="D2" s="47">
        <f>(B2*100/C2)-100</f>
        <v>14.21052631578948</v>
      </c>
      <c r="E2" s="48">
        <f>B2-C2</f>
        <v>54</v>
      </c>
    </row>
    <row r="3" spans="1:26" ht="15.75" customHeight="1">
      <c r="A3" s="44" t="s">
        <v>1156</v>
      </c>
      <c r="B3" s="48">
        <v>352</v>
      </c>
      <c r="C3" s="46">
        <v>273</v>
      </c>
      <c r="D3" s="47">
        <f t="shared" ref="D3:D8" si="0">(B3*100/C3)-100</f>
        <v>28.937728937728934</v>
      </c>
      <c r="E3" s="48">
        <f t="shared" ref="E3:E9" si="1">B3-C3</f>
        <v>79</v>
      </c>
    </row>
    <row r="4" spans="1:26" ht="15.75" customHeight="1">
      <c r="A4" s="44" t="s">
        <v>1157</v>
      </c>
      <c r="B4" s="48">
        <v>292</v>
      </c>
      <c r="C4" s="46">
        <v>142</v>
      </c>
      <c r="D4" s="47">
        <f t="shared" si="0"/>
        <v>105.63380281690141</v>
      </c>
      <c r="E4" s="48">
        <f t="shared" si="1"/>
        <v>150</v>
      </c>
    </row>
    <row r="5" spans="1:26" ht="15.75" customHeight="1">
      <c r="A5" s="41" t="s">
        <v>1159</v>
      </c>
      <c r="B5" s="51">
        <v>277</v>
      </c>
      <c r="C5" s="51">
        <v>151</v>
      </c>
      <c r="D5" s="47">
        <f t="shared" si="0"/>
        <v>83.443708609271511</v>
      </c>
      <c r="E5" s="48">
        <f t="shared" si="1"/>
        <v>126</v>
      </c>
    </row>
    <row r="6" spans="1:26" ht="15.75" customHeight="1">
      <c r="A6" s="41" t="s">
        <v>1160</v>
      </c>
      <c r="B6" s="51">
        <v>2044</v>
      </c>
      <c r="C6" s="51">
        <v>1733</v>
      </c>
      <c r="D6" s="47">
        <f t="shared" si="0"/>
        <v>17.94575879976918</v>
      </c>
      <c r="E6" s="48">
        <f t="shared" si="1"/>
        <v>311</v>
      </c>
    </row>
    <row r="7" spans="1:26" ht="15.75" customHeight="1">
      <c r="A7" s="41" t="s">
        <v>1161</v>
      </c>
      <c r="B7" s="51">
        <v>378</v>
      </c>
      <c r="C7" s="51">
        <v>327</v>
      </c>
      <c r="D7" s="47">
        <f t="shared" si="0"/>
        <v>15.596330275229363</v>
      </c>
      <c r="E7" s="48">
        <f t="shared" si="1"/>
        <v>51</v>
      </c>
    </row>
    <row r="8" spans="1:26" ht="15.75" customHeight="1">
      <c r="A8" s="41" t="s">
        <v>1162</v>
      </c>
      <c r="B8" s="51">
        <v>467</v>
      </c>
      <c r="C8" s="51">
        <v>417</v>
      </c>
      <c r="D8" s="47">
        <f t="shared" si="0"/>
        <v>11.990407673860915</v>
      </c>
      <c r="E8" s="48">
        <f t="shared" si="1"/>
        <v>50</v>
      </c>
    </row>
    <row r="9" spans="1:26" ht="15.75" customHeight="1">
      <c r="A9" s="41" t="s">
        <v>1163</v>
      </c>
      <c r="B9" s="51">
        <f>SUM(B2:B8)</f>
        <v>4244</v>
      </c>
      <c r="C9" s="51">
        <f>SUM(C2:C8)</f>
        <v>3423</v>
      </c>
      <c r="D9" s="47">
        <f>(B9*100/C9)-100</f>
        <v>23.984808647385336</v>
      </c>
      <c r="E9" s="48">
        <f t="shared" si="1"/>
        <v>821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6"/>
  <sheetViews>
    <sheetView workbookViewId="0"/>
  </sheetViews>
  <sheetFormatPr baseColWidth="10" defaultColWidth="11.5" defaultRowHeight="13"/>
  <cols>
    <col min="1" max="1" width="19.5" style="53" bestFit="1" customWidth="1"/>
    <col min="2" max="2" width="11.5" style="53"/>
    <col min="3" max="3" width="14.5" style="53" customWidth="1"/>
    <col min="4" max="4" width="11" style="53" bestFit="1" customWidth="1"/>
    <col min="5" max="5" width="13.6640625" style="53" bestFit="1" customWidth="1"/>
    <col min="6" max="6" width="17" style="53" bestFit="1" customWidth="1"/>
    <col min="7" max="7" width="13.6640625" style="53" bestFit="1" customWidth="1"/>
    <col min="8" max="16384" width="11.5" style="53"/>
  </cols>
  <sheetData>
    <row r="1" spans="1:8" ht="15">
      <c r="A1" s="52" t="s">
        <v>1104</v>
      </c>
      <c r="B1" s="52" t="s">
        <v>1105</v>
      </c>
      <c r="C1" s="52" t="s">
        <v>1106</v>
      </c>
      <c r="D1" s="57" t="s">
        <v>1158</v>
      </c>
      <c r="E1" s="57" t="s">
        <v>1159</v>
      </c>
      <c r="F1" s="57" t="s">
        <v>1160</v>
      </c>
      <c r="G1" s="57" t="s">
        <v>1161</v>
      </c>
      <c r="H1" s="57" t="s">
        <v>1162</v>
      </c>
    </row>
    <row r="2" spans="1:8" ht="14">
      <c r="A2" s="54" t="s">
        <v>978</v>
      </c>
      <c r="B2" s="55" t="s">
        <v>1165</v>
      </c>
      <c r="C2" s="55" t="s">
        <v>1168</v>
      </c>
      <c r="D2" s="59">
        <v>25.400565504241278</v>
      </c>
      <c r="E2" s="59">
        <v>6.5268614514608858</v>
      </c>
      <c r="F2" s="59">
        <v>48.162111215834116</v>
      </c>
      <c r="G2" s="59">
        <v>8.9066918001885007</v>
      </c>
      <c r="H2" s="59">
        <v>11.003770028275211</v>
      </c>
    </row>
    <row r="3" spans="1:8">
      <c r="A3" s="54" t="s">
        <v>894</v>
      </c>
      <c r="B3" s="56"/>
      <c r="C3" s="56"/>
      <c r="D3" s="58">
        <v>16.824048215013626</v>
      </c>
      <c r="E3" s="58">
        <v>9.4166158531449931</v>
      </c>
      <c r="F3" s="58">
        <v>41.64777302020974</v>
      </c>
      <c r="G3" s="58">
        <v>12.627805832830813</v>
      </c>
      <c r="H3" s="58">
        <v>19.483757078800824</v>
      </c>
    </row>
    <row r="4" spans="1:8">
      <c r="A4" s="54" t="s">
        <v>1143</v>
      </c>
      <c r="B4" s="56"/>
      <c r="C4" s="56"/>
      <c r="D4" s="58">
        <v>16.11350459235398</v>
      </c>
      <c r="E4" s="58">
        <v>9.6075238954663202</v>
      </c>
      <c r="F4" s="58">
        <v>41.990635449375887</v>
      </c>
      <c r="G4" s="58">
        <v>13.064136985996145</v>
      </c>
      <c r="H4" s="58">
        <v>19.224199076807672</v>
      </c>
    </row>
    <row r="12" spans="1:8">
      <c r="F12" s="59"/>
    </row>
    <row r="13" spans="1:8">
      <c r="F13" s="59"/>
    </row>
    <row r="14" spans="1:8">
      <c r="F14" s="59"/>
    </row>
    <row r="15" spans="1:8">
      <c r="F15" s="59"/>
    </row>
    <row r="16" spans="1:8">
      <c r="F16" s="59"/>
    </row>
  </sheetData>
  <pageMargins left="0.7" right="0.7" top="0.78740157499999996" bottom="0.78740157499999996"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sheetViews>
  <sheetFormatPr baseColWidth="10" defaultColWidth="14.5" defaultRowHeight="15" customHeight="1"/>
  <cols>
    <col min="1" max="1" width="43.33203125" customWidth="1"/>
    <col min="2" max="2" width="14.5" customWidth="1"/>
    <col min="3" max="3" width="21.5" customWidth="1"/>
    <col min="4" max="6" width="14.5" customWidth="1"/>
  </cols>
  <sheetData>
    <row r="1" spans="1:4" ht="15.75" customHeight="1">
      <c r="A1" s="14" t="s">
        <v>1086</v>
      </c>
      <c r="B1" s="14" t="s">
        <v>1087</v>
      </c>
      <c r="C1" s="14" t="s">
        <v>1088</v>
      </c>
      <c r="D1" s="14" t="s">
        <v>1089</v>
      </c>
    </row>
    <row r="2" spans="1:4" ht="15.75" customHeight="1">
      <c r="A2" s="23" t="str">
        <f ca="1">IFERROR(__xludf.DUMMYFUNCTION("QUERY(readme!F:H,""select F where H ='""&amp;readme!B2&amp;""'"" ,)"),"BEZNAME")</f>
        <v>BEZNAME</v>
      </c>
      <c r="B2" s="15">
        <v>25</v>
      </c>
      <c r="C2" s="15" t="s">
        <v>1090</v>
      </c>
      <c r="D2" s="15" t="s">
        <v>1091</v>
      </c>
    </row>
    <row r="3" spans="1:4" ht="15.75" customHeight="1">
      <c r="A3" s="22"/>
      <c r="B3" s="15">
        <v>10</v>
      </c>
      <c r="C3" s="24"/>
      <c r="D3" s="24"/>
    </row>
    <row r="4" spans="1:4" ht="15.75" customHeight="1">
      <c r="A4" s="22"/>
      <c r="B4" s="15">
        <v>15</v>
      </c>
      <c r="C4" s="24"/>
      <c r="D4" s="24"/>
    </row>
    <row r="5" spans="1:4" ht="15.75" customHeight="1">
      <c r="A5" s="22" t="str">
        <f ca="1">IFERROR(__xludf.DUMMYFUNCTION("""COMPUTED_VALUE"""),"Mitte")</f>
        <v>Mitte</v>
      </c>
      <c r="B5" s="15">
        <v>200</v>
      </c>
      <c r="C5" s="24"/>
      <c r="D5" s="24"/>
    </row>
    <row r="6" spans="1:4" ht="15.75" customHeight="1">
      <c r="A6" s="22" t="str">
        <f ca="1">IFERROR(__xludf.DUMMYFUNCTION("""COMPUTED_VALUE"""),"Mitte")</f>
        <v>Mitte</v>
      </c>
      <c r="B6" s="15">
        <v>30</v>
      </c>
      <c r="C6" s="24"/>
      <c r="D6" s="24"/>
    </row>
    <row r="7" spans="1:4" ht="15.75" customHeight="1">
      <c r="A7" s="22" t="str">
        <f ca="1">IFERROR(__xludf.DUMMYFUNCTION("""COMPUTED_VALUE"""),"Mitte")</f>
        <v>Mitte</v>
      </c>
      <c r="B7" s="15">
        <v>20</v>
      </c>
      <c r="C7" s="24"/>
      <c r="D7" s="24"/>
    </row>
    <row r="8" spans="1:4" ht="15.75" customHeight="1">
      <c r="A8" s="22" t="str">
        <f ca="1">IFERROR(__xludf.DUMMYFUNCTION("""COMPUTED_VALUE"""),"Mitte")</f>
        <v>Mitte</v>
      </c>
      <c r="C8" s="24"/>
      <c r="D8" s="24"/>
    </row>
    <row r="9" spans="1:4" ht="15.75" customHeight="1">
      <c r="A9" s="22" t="str">
        <f ca="1">IFERROR(__xludf.DUMMYFUNCTION("""COMPUTED_VALUE"""),"Mitte")</f>
        <v>Mitte</v>
      </c>
      <c r="C9" s="24"/>
      <c r="D9" s="24"/>
    </row>
    <row r="10" spans="1:4" ht="15.75" customHeight="1">
      <c r="A10" s="22" t="str">
        <f ca="1">IFERROR(__xludf.DUMMYFUNCTION("""COMPUTED_VALUE"""),"Mitte")</f>
        <v>Mitte</v>
      </c>
      <c r="C10" s="24"/>
      <c r="D10" s="24"/>
    </row>
    <row r="11" spans="1:4" ht="15.75" customHeight="1">
      <c r="A11" s="22" t="str">
        <f ca="1">IFERROR(__xludf.DUMMYFUNCTION("""COMPUTED_VALUE"""),"Mitte")</f>
        <v>Mitte</v>
      </c>
      <c r="C11" s="24"/>
      <c r="D11" s="24"/>
    </row>
    <row r="12" spans="1:4" ht="15.75" customHeight="1">
      <c r="A12" s="22" t="str">
        <f ca="1">IFERROR(__xludf.DUMMYFUNCTION("""COMPUTED_VALUE"""),"Mitte")</f>
        <v>Mitte</v>
      </c>
      <c r="C12" s="24"/>
      <c r="D12" s="24"/>
    </row>
    <row r="13" spans="1:4" ht="15.75" customHeight="1">
      <c r="A13" s="22" t="str">
        <f ca="1">IFERROR(__xludf.DUMMYFUNCTION("""COMPUTED_VALUE"""),"Mitte")</f>
        <v>Mitte</v>
      </c>
      <c r="C13" s="24"/>
      <c r="D13" s="24"/>
    </row>
    <row r="14" spans="1:4" ht="15.75" customHeight="1">
      <c r="A14" s="22" t="str">
        <f ca="1">IFERROR(__xludf.DUMMYFUNCTION("""COMPUTED_VALUE"""),"Mitte")</f>
        <v>Mitte</v>
      </c>
      <c r="C14" s="24"/>
      <c r="D14" s="24"/>
    </row>
    <row r="15" spans="1:4" ht="15.75" customHeight="1">
      <c r="A15" s="22" t="str">
        <f ca="1">IFERROR(__xludf.DUMMYFUNCTION("""COMPUTED_VALUE"""),"Mitte")</f>
        <v>Mitte</v>
      </c>
      <c r="C15" s="24"/>
      <c r="D15" s="24"/>
    </row>
    <row r="16" spans="1:4" ht="15.75" customHeight="1">
      <c r="A16" s="22" t="str">
        <f ca="1">IFERROR(__xludf.DUMMYFUNCTION("""COMPUTED_VALUE"""),"Mitte")</f>
        <v>Mitte</v>
      </c>
      <c r="C16" s="24"/>
      <c r="D16" s="24"/>
    </row>
    <row r="17" spans="1:4" ht="15.75" customHeight="1">
      <c r="A17" s="22" t="str">
        <f ca="1">IFERROR(__xludf.DUMMYFUNCTION("""COMPUTED_VALUE"""),"Mitte")</f>
        <v>Mitte</v>
      </c>
      <c r="C17" s="24"/>
      <c r="D17" s="24"/>
    </row>
    <row r="18" spans="1:4" ht="15.75" customHeight="1">
      <c r="A18" s="22" t="str">
        <f ca="1">IFERROR(__xludf.DUMMYFUNCTION("""COMPUTED_VALUE"""),"Mitte")</f>
        <v>Mitte</v>
      </c>
      <c r="C18" s="24"/>
      <c r="D18" s="24"/>
    </row>
    <row r="19" spans="1:4" ht="15.75" customHeight="1">
      <c r="A19" s="22" t="str">
        <f ca="1">IFERROR(__xludf.DUMMYFUNCTION("""COMPUTED_VALUE"""),"Mitte")</f>
        <v>Mitte</v>
      </c>
      <c r="C19" s="24"/>
      <c r="D19" s="24"/>
    </row>
    <row r="20" spans="1:4" ht="15.75" customHeight="1">
      <c r="A20" s="22" t="str">
        <f ca="1">IFERROR(__xludf.DUMMYFUNCTION("""COMPUTED_VALUE"""),"Mitte")</f>
        <v>Mitte</v>
      </c>
      <c r="C20" s="24"/>
      <c r="D20" s="24"/>
    </row>
    <row r="21" spans="1:4" ht="15.75" customHeight="1">
      <c r="A21" s="22" t="str">
        <f ca="1">IFERROR(__xludf.DUMMYFUNCTION("""COMPUTED_VALUE"""),"Mitte")</f>
        <v>Mitte</v>
      </c>
      <c r="C21" s="24"/>
      <c r="D21" s="24"/>
    </row>
    <row r="22" spans="1:4" ht="15.75" customHeight="1">
      <c r="A22" s="22" t="str">
        <f ca="1">IFERROR(__xludf.DUMMYFUNCTION("""COMPUTED_VALUE"""),"Mitte")</f>
        <v>Mitte</v>
      </c>
      <c r="C22" s="24"/>
      <c r="D22" s="24"/>
    </row>
    <row r="23" spans="1:4" ht="15.75" customHeight="1">
      <c r="A23" s="22" t="str">
        <f ca="1">IFERROR(__xludf.DUMMYFUNCTION("""COMPUTED_VALUE"""),"Mitte")</f>
        <v>Mitte</v>
      </c>
      <c r="C23" s="24"/>
      <c r="D23" s="24"/>
    </row>
    <row r="24" spans="1:4" ht="15.75" customHeight="1">
      <c r="A24" s="22" t="str">
        <f ca="1">IFERROR(__xludf.DUMMYFUNCTION("""COMPUTED_VALUE"""),"Mitte")</f>
        <v>Mitte</v>
      </c>
      <c r="C24" s="24"/>
      <c r="D24" s="24"/>
    </row>
    <row r="25" spans="1:4" ht="15.75" customHeight="1">
      <c r="A25" s="22" t="str">
        <f ca="1">IFERROR(__xludf.DUMMYFUNCTION("""COMPUTED_VALUE"""),"Mitte")</f>
        <v>Mitte</v>
      </c>
      <c r="C25" s="24"/>
      <c r="D25" s="24"/>
    </row>
    <row r="26" spans="1:4" ht="15.75" customHeight="1">
      <c r="A26" s="22" t="str">
        <f ca="1">IFERROR(__xludf.DUMMYFUNCTION("""COMPUTED_VALUE"""),"Mitte")</f>
        <v>Mitte</v>
      </c>
      <c r="C26" s="24"/>
      <c r="D26" s="24"/>
    </row>
    <row r="27" spans="1:4" ht="15.75" customHeight="1">
      <c r="A27" s="22" t="str">
        <f ca="1">IFERROR(__xludf.DUMMYFUNCTION("""COMPUTED_VALUE"""),"Mitte")</f>
        <v>Mitte</v>
      </c>
      <c r="C27" s="24"/>
      <c r="D27" s="24"/>
    </row>
    <row r="28" spans="1:4" ht="15.75" customHeight="1">
      <c r="A28" s="22" t="str">
        <f ca="1">IFERROR(__xludf.DUMMYFUNCTION("""COMPUTED_VALUE"""),"Mitte")</f>
        <v>Mitte</v>
      </c>
      <c r="C28" s="24"/>
      <c r="D28" s="24"/>
    </row>
    <row r="29" spans="1:4" ht="15.75" customHeight="1">
      <c r="A29" s="22" t="str">
        <f ca="1">IFERROR(__xludf.DUMMYFUNCTION("""COMPUTED_VALUE"""),"Mitte")</f>
        <v>Mitte</v>
      </c>
      <c r="C29" s="24"/>
      <c r="D29" s="24"/>
    </row>
    <row r="30" spans="1:4" ht="15.75" customHeight="1">
      <c r="A30" s="22" t="str">
        <f ca="1">IFERROR(__xludf.DUMMYFUNCTION("""COMPUTED_VALUE"""),"Mitte")</f>
        <v>Mitte</v>
      </c>
      <c r="C30" s="24"/>
      <c r="D30" s="24"/>
    </row>
    <row r="31" spans="1:4" ht="15.75" customHeight="1">
      <c r="A31" s="22" t="str">
        <f ca="1">IFERROR(__xludf.DUMMYFUNCTION("""COMPUTED_VALUE"""),"Mitte")</f>
        <v>Mitte</v>
      </c>
      <c r="C31" s="24"/>
      <c r="D31" s="24"/>
    </row>
    <row r="32" spans="1:4" ht="15.75" customHeight="1">
      <c r="A32" s="22" t="str">
        <f ca="1">IFERROR(__xludf.DUMMYFUNCTION("""COMPUTED_VALUE"""),"Mitte")</f>
        <v>Mitte</v>
      </c>
      <c r="C32" s="24"/>
      <c r="D32" s="24"/>
    </row>
    <row r="33" spans="1:4" ht="15.75" customHeight="1">
      <c r="A33" s="22" t="str">
        <f ca="1">IFERROR(__xludf.DUMMYFUNCTION("""COMPUTED_VALUE"""),"Mitte")</f>
        <v>Mitte</v>
      </c>
      <c r="C33" s="24"/>
      <c r="D33" s="24"/>
    </row>
    <row r="34" spans="1:4" ht="15.75" customHeight="1">
      <c r="A34" s="22" t="str">
        <f ca="1">IFERROR(__xludf.DUMMYFUNCTION("""COMPUTED_VALUE"""),"Mitte")</f>
        <v>Mitte</v>
      </c>
      <c r="C34" s="24"/>
      <c r="D34" s="24"/>
    </row>
    <row r="35" spans="1:4" ht="15.75" customHeight="1">
      <c r="A35" s="22" t="str">
        <f ca="1">IFERROR(__xludf.DUMMYFUNCTION("""COMPUTED_VALUE"""),"Mitte")</f>
        <v>Mitte</v>
      </c>
      <c r="C35" s="24"/>
      <c r="D35" s="24"/>
    </row>
    <row r="36" spans="1:4" ht="15.75" customHeight="1">
      <c r="A36" s="22" t="str">
        <f ca="1">IFERROR(__xludf.DUMMYFUNCTION("""COMPUTED_VALUE"""),"Mitte")</f>
        <v>Mitte</v>
      </c>
      <c r="C36" s="24"/>
      <c r="D36" s="24"/>
    </row>
    <row r="37" spans="1:4" ht="15.75" customHeight="1">
      <c r="A37" s="22" t="str">
        <f ca="1">IFERROR(__xludf.DUMMYFUNCTION("""COMPUTED_VALUE"""),"Mitte")</f>
        <v>Mitte</v>
      </c>
      <c r="C37" s="24"/>
      <c r="D37" s="24"/>
    </row>
    <row r="38" spans="1:4" ht="15.75" customHeight="1">
      <c r="A38" s="22" t="str">
        <f ca="1">IFERROR(__xludf.DUMMYFUNCTION("""COMPUTED_VALUE"""),"Mitte")</f>
        <v>Mitte</v>
      </c>
      <c r="C38" s="24"/>
      <c r="D38" s="24"/>
    </row>
    <row r="39" spans="1:4" ht="15.75" customHeight="1">
      <c r="A39" s="22" t="str">
        <f ca="1">IFERROR(__xludf.DUMMYFUNCTION("""COMPUTED_VALUE"""),"Mitte")</f>
        <v>Mitte</v>
      </c>
      <c r="C39" s="24"/>
      <c r="D39" s="24"/>
    </row>
    <row r="40" spans="1:4" ht="15.75" customHeight="1">
      <c r="A40" s="22" t="str">
        <f ca="1">IFERROR(__xludf.DUMMYFUNCTION("""COMPUTED_VALUE"""),"Mitte")</f>
        <v>Mitte</v>
      </c>
      <c r="C40" s="24"/>
      <c r="D40" s="24"/>
    </row>
    <row r="41" spans="1:4" ht="15.75" customHeight="1">
      <c r="A41" s="22" t="str">
        <f ca="1">IFERROR(__xludf.DUMMYFUNCTION("""COMPUTED_VALUE"""),"Mitte")</f>
        <v>Mitte</v>
      </c>
      <c r="C41" s="24"/>
      <c r="D41" s="24"/>
    </row>
    <row r="42" spans="1:4" ht="15.75" customHeight="1">
      <c r="A42" s="22" t="str">
        <f ca="1">IFERROR(__xludf.DUMMYFUNCTION("""COMPUTED_VALUE"""),"Mitte")</f>
        <v>Mitte</v>
      </c>
      <c r="C42" s="24"/>
      <c r="D42" s="24"/>
    </row>
    <row r="43" spans="1:4" ht="15.75" customHeight="1">
      <c r="A43" s="22" t="str">
        <f ca="1">IFERROR(__xludf.DUMMYFUNCTION("""COMPUTED_VALUE"""),"Mitte")</f>
        <v>Mitte</v>
      </c>
      <c r="C43" s="24"/>
      <c r="D43" s="24"/>
    </row>
    <row r="44" spans="1:4" ht="15.75" customHeight="1">
      <c r="A44" s="22" t="str">
        <f ca="1">IFERROR(__xludf.DUMMYFUNCTION("""COMPUTED_VALUE"""),"Mitte")</f>
        <v>Mitte</v>
      </c>
      <c r="C44" s="24"/>
      <c r="D44" s="24"/>
    </row>
    <row r="45" spans="1:4" ht="15.75" customHeight="1">
      <c r="A45" s="22" t="str">
        <f ca="1">IFERROR(__xludf.DUMMYFUNCTION("""COMPUTED_VALUE"""),"Mitte")</f>
        <v>Mitte</v>
      </c>
      <c r="C45" s="24"/>
      <c r="D45" s="24"/>
    </row>
    <row r="46" spans="1:4" ht="15.75" customHeight="1">
      <c r="A46" s="22" t="str">
        <f ca="1">IFERROR(__xludf.DUMMYFUNCTION("""COMPUTED_VALUE"""),"Mitte")</f>
        <v>Mitte</v>
      </c>
      <c r="C46" s="24"/>
      <c r="D46" s="24"/>
    </row>
    <row r="47" spans="1:4" ht="15.75" customHeight="1">
      <c r="A47" s="22" t="str">
        <f ca="1">IFERROR(__xludf.DUMMYFUNCTION("""COMPUTED_VALUE"""),"Mitte")</f>
        <v>Mitte</v>
      </c>
      <c r="C47" s="24"/>
      <c r="D47" s="24"/>
    </row>
    <row r="48" spans="1:4" ht="15.75" customHeight="1">
      <c r="A48" s="22" t="str">
        <f ca="1">IFERROR(__xludf.DUMMYFUNCTION("""COMPUTED_VALUE"""),"Mitte")</f>
        <v>Mitte</v>
      </c>
      <c r="C48" s="24"/>
      <c r="D48" s="24"/>
    </row>
    <row r="49" spans="1:4" ht="15.75" customHeight="1">
      <c r="A49" s="22" t="str">
        <f ca="1">IFERROR(__xludf.DUMMYFUNCTION("""COMPUTED_VALUE"""),"Mitte")</f>
        <v>Mitte</v>
      </c>
      <c r="C49" s="24"/>
      <c r="D49" s="24"/>
    </row>
    <row r="50" spans="1:4" ht="15.75" customHeight="1">
      <c r="A50" s="22" t="str">
        <f ca="1">IFERROR(__xludf.DUMMYFUNCTION("""COMPUTED_VALUE"""),"Mitte")</f>
        <v>Mitte</v>
      </c>
      <c r="C50" s="24"/>
      <c r="D50" s="24"/>
    </row>
    <row r="51" spans="1:4" ht="15.75" customHeight="1">
      <c r="A51" s="22" t="str">
        <f ca="1">IFERROR(__xludf.DUMMYFUNCTION("""COMPUTED_VALUE"""),"Mitte")</f>
        <v>Mitte</v>
      </c>
      <c r="C51" s="24"/>
      <c r="D51" s="24"/>
    </row>
    <row r="52" spans="1:4" ht="15.75" customHeight="1">
      <c r="A52" s="22" t="str">
        <f ca="1">IFERROR(__xludf.DUMMYFUNCTION("""COMPUTED_VALUE"""),"Mitte")</f>
        <v>Mitte</v>
      </c>
      <c r="C52" s="24"/>
      <c r="D52" s="24"/>
    </row>
    <row r="53" spans="1:4" ht="15.75" customHeight="1">
      <c r="A53" s="22" t="str">
        <f ca="1">IFERROR(__xludf.DUMMYFUNCTION("""COMPUTED_VALUE"""),"Mitte")</f>
        <v>Mitte</v>
      </c>
      <c r="C53" s="24"/>
      <c r="D53" s="24"/>
    </row>
    <row r="54" spans="1:4" ht="15.75" customHeight="1">
      <c r="A54" s="22" t="str">
        <f ca="1">IFERROR(__xludf.DUMMYFUNCTION("""COMPUTED_VALUE"""),"Friedrichshain-Kreuzberg")</f>
        <v>Friedrichshain-Kreuzberg</v>
      </c>
      <c r="C54" s="24"/>
      <c r="D54" s="24"/>
    </row>
    <row r="55" spans="1:4" ht="15.75" customHeight="1">
      <c r="A55" s="22" t="str">
        <f ca="1">IFERROR(__xludf.DUMMYFUNCTION("""COMPUTED_VALUE"""),"Friedrichshain-Kreuzberg")</f>
        <v>Friedrichshain-Kreuzberg</v>
      </c>
      <c r="C55" s="24"/>
      <c r="D55" s="24"/>
    </row>
    <row r="56" spans="1:4" ht="15.75" customHeight="1">
      <c r="A56" s="22" t="str">
        <f ca="1">IFERROR(__xludf.DUMMYFUNCTION("""COMPUTED_VALUE"""),"Friedrichshain-Kreuzberg")</f>
        <v>Friedrichshain-Kreuzberg</v>
      </c>
      <c r="C56" s="24"/>
      <c r="D56" s="24"/>
    </row>
    <row r="57" spans="1:4" ht="15.75" customHeight="1">
      <c r="A57" s="22" t="str">
        <f ca="1">IFERROR(__xludf.DUMMYFUNCTION("""COMPUTED_VALUE"""),"Friedrichshain-Kreuzberg")</f>
        <v>Friedrichshain-Kreuzberg</v>
      </c>
      <c r="C57" s="24"/>
      <c r="D57" s="24"/>
    </row>
    <row r="58" spans="1:4" ht="15.75" customHeight="1">
      <c r="A58" s="22" t="str">
        <f ca="1">IFERROR(__xludf.DUMMYFUNCTION("""COMPUTED_VALUE"""),"Friedrichshain-Kreuzberg")</f>
        <v>Friedrichshain-Kreuzberg</v>
      </c>
      <c r="C58" s="24"/>
      <c r="D58" s="24"/>
    </row>
    <row r="59" spans="1:4" ht="15.75" customHeight="1">
      <c r="A59" s="22" t="str">
        <f ca="1">IFERROR(__xludf.DUMMYFUNCTION("""COMPUTED_VALUE"""),"Friedrichshain-Kreuzberg")</f>
        <v>Friedrichshain-Kreuzberg</v>
      </c>
      <c r="C59" s="24"/>
      <c r="D59" s="24"/>
    </row>
    <row r="60" spans="1:4" ht="15.75" customHeight="1">
      <c r="A60" s="22" t="str">
        <f ca="1">IFERROR(__xludf.DUMMYFUNCTION("""COMPUTED_VALUE"""),"Friedrichshain-Kreuzberg")</f>
        <v>Friedrichshain-Kreuzberg</v>
      </c>
      <c r="C60" s="24"/>
      <c r="D60" s="24"/>
    </row>
    <row r="61" spans="1:4" ht="15.75" customHeight="1">
      <c r="A61" s="22" t="str">
        <f ca="1">IFERROR(__xludf.DUMMYFUNCTION("""COMPUTED_VALUE"""),"Friedrichshain-Kreuzberg")</f>
        <v>Friedrichshain-Kreuzberg</v>
      </c>
      <c r="C61" s="24"/>
      <c r="D61" s="24"/>
    </row>
    <row r="62" spans="1:4" ht="15.75" customHeight="1">
      <c r="A62" s="22" t="str">
        <f ca="1">IFERROR(__xludf.DUMMYFUNCTION("""COMPUTED_VALUE"""),"Friedrichshain-Kreuzberg")</f>
        <v>Friedrichshain-Kreuzberg</v>
      </c>
      <c r="C62" s="24"/>
      <c r="D62" s="24"/>
    </row>
    <row r="63" spans="1:4" ht="15.75" customHeight="1">
      <c r="A63" s="22" t="str">
        <f ca="1">IFERROR(__xludf.DUMMYFUNCTION("""COMPUTED_VALUE"""),"Friedrichshain-Kreuzberg")</f>
        <v>Friedrichshain-Kreuzberg</v>
      </c>
      <c r="C63" s="24"/>
      <c r="D63" s="24"/>
    </row>
    <row r="64" spans="1:4" ht="15.75" customHeight="1">
      <c r="A64" s="22" t="str">
        <f ca="1">IFERROR(__xludf.DUMMYFUNCTION("""COMPUTED_VALUE"""),"Friedrichshain-Kreuzberg")</f>
        <v>Friedrichshain-Kreuzberg</v>
      </c>
      <c r="C64" s="24"/>
      <c r="D64" s="24"/>
    </row>
    <row r="65" spans="1:4" ht="15.75" customHeight="1">
      <c r="A65" s="22" t="str">
        <f ca="1">IFERROR(__xludf.DUMMYFUNCTION("""COMPUTED_VALUE"""),"Friedrichshain-Kreuzberg")</f>
        <v>Friedrichshain-Kreuzberg</v>
      </c>
      <c r="C65" s="24"/>
      <c r="D65" s="24"/>
    </row>
    <row r="66" spans="1:4" ht="15.75" customHeight="1">
      <c r="A66" s="22" t="str">
        <f ca="1">IFERROR(__xludf.DUMMYFUNCTION("""COMPUTED_VALUE"""),"Friedrichshain-Kreuzberg")</f>
        <v>Friedrichshain-Kreuzberg</v>
      </c>
      <c r="C66" s="24"/>
      <c r="D66" s="24"/>
    </row>
    <row r="67" spans="1:4" ht="15.75" customHeight="1">
      <c r="A67" s="22" t="str">
        <f ca="1">IFERROR(__xludf.DUMMYFUNCTION("""COMPUTED_VALUE"""),"Friedrichshain-Kreuzberg")</f>
        <v>Friedrichshain-Kreuzberg</v>
      </c>
      <c r="C67" s="24"/>
      <c r="D67" s="24"/>
    </row>
    <row r="68" spans="1:4" ht="15.75" customHeight="1">
      <c r="A68" s="22" t="str">
        <f ca="1">IFERROR(__xludf.DUMMYFUNCTION("""COMPUTED_VALUE"""),"Friedrichshain-Kreuzberg")</f>
        <v>Friedrichshain-Kreuzberg</v>
      </c>
      <c r="C68" s="24"/>
      <c r="D68" s="24"/>
    </row>
    <row r="69" spans="1:4" ht="15.75" customHeight="1">
      <c r="A69" s="22" t="str">
        <f ca="1">IFERROR(__xludf.DUMMYFUNCTION("""COMPUTED_VALUE"""),"Friedrichshain-Kreuzberg")</f>
        <v>Friedrichshain-Kreuzberg</v>
      </c>
      <c r="C69" s="24"/>
      <c r="D69" s="24"/>
    </row>
    <row r="70" spans="1:4" ht="15.75" customHeight="1">
      <c r="A70" s="22" t="str">
        <f ca="1">IFERROR(__xludf.DUMMYFUNCTION("""COMPUTED_VALUE"""),"Friedrichshain-Kreuzberg")</f>
        <v>Friedrichshain-Kreuzberg</v>
      </c>
      <c r="C70" s="24"/>
      <c r="D70" s="24"/>
    </row>
    <row r="71" spans="1:4" ht="15.75" customHeight="1">
      <c r="A71" s="22" t="str">
        <f ca="1">IFERROR(__xludf.DUMMYFUNCTION("""COMPUTED_VALUE"""),"Friedrichshain-Kreuzberg")</f>
        <v>Friedrichshain-Kreuzberg</v>
      </c>
      <c r="C71" s="24"/>
      <c r="D71" s="24"/>
    </row>
    <row r="72" spans="1:4" ht="15.75" customHeight="1">
      <c r="A72" s="22" t="str">
        <f ca="1">IFERROR(__xludf.DUMMYFUNCTION("""COMPUTED_VALUE"""),"Friedrichshain-Kreuzberg")</f>
        <v>Friedrichshain-Kreuzberg</v>
      </c>
      <c r="C72" s="24"/>
      <c r="D72" s="24"/>
    </row>
    <row r="73" spans="1:4" ht="15.75" customHeight="1">
      <c r="A73" s="22" t="str">
        <f ca="1">IFERROR(__xludf.DUMMYFUNCTION("""COMPUTED_VALUE"""),"Friedrichshain-Kreuzberg")</f>
        <v>Friedrichshain-Kreuzberg</v>
      </c>
      <c r="C73" s="24"/>
      <c r="D73" s="24"/>
    </row>
    <row r="74" spans="1:4" ht="15.75" customHeight="1">
      <c r="A74" s="22" t="str">
        <f ca="1">IFERROR(__xludf.DUMMYFUNCTION("""COMPUTED_VALUE"""),"Friedrichshain-Kreuzberg")</f>
        <v>Friedrichshain-Kreuzberg</v>
      </c>
      <c r="C74" s="24"/>
      <c r="D74" s="24"/>
    </row>
    <row r="75" spans="1:4" ht="15.75" customHeight="1">
      <c r="A75" s="22" t="str">
        <f ca="1">IFERROR(__xludf.DUMMYFUNCTION("""COMPUTED_VALUE"""),"Friedrichshain-Kreuzberg")</f>
        <v>Friedrichshain-Kreuzberg</v>
      </c>
      <c r="C75" s="24"/>
      <c r="D75" s="24"/>
    </row>
    <row r="76" spans="1:4" ht="15.75" customHeight="1">
      <c r="A76" s="22" t="str">
        <f ca="1">IFERROR(__xludf.DUMMYFUNCTION("""COMPUTED_VALUE"""),"Friedrichshain-Kreuzberg")</f>
        <v>Friedrichshain-Kreuzberg</v>
      </c>
      <c r="C76" s="24"/>
      <c r="D76" s="24"/>
    </row>
    <row r="77" spans="1:4" ht="15.75" customHeight="1">
      <c r="A77" s="22" t="str">
        <f ca="1">IFERROR(__xludf.DUMMYFUNCTION("""COMPUTED_VALUE"""),"Friedrichshain-Kreuzberg")</f>
        <v>Friedrichshain-Kreuzberg</v>
      </c>
      <c r="C77" s="24"/>
      <c r="D77" s="24"/>
    </row>
    <row r="78" spans="1:4" ht="15.75" customHeight="1">
      <c r="A78" s="22" t="str">
        <f ca="1">IFERROR(__xludf.DUMMYFUNCTION("""COMPUTED_VALUE"""),"Friedrichshain-Kreuzberg")</f>
        <v>Friedrichshain-Kreuzberg</v>
      </c>
      <c r="C78" s="24"/>
      <c r="D78" s="24"/>
    </row>
    <row r="79" spans="1:4" ht="15.75" customHeight="1">
      <c r="A79" s="22" t="str">
        <f ca="1">IFERROR(__xludf.DUMMYFUNCTION("""COMPUTED_VALUE"""),"Friedrichshain-Kreuzberg")</f>
        <v>Friedrichshain-Kreuzberg</v>
      </c>
      <c r="C79" s="24"/>
      <c r="D79" s="24"/>
    </row>
    <row r="80" spans="1:4" ht="15.75" customHeight="1">
      <c r="A80" s="22" t="str">
        <f ca="1">IFERROR(__xludf.DUMMYFUNCTION("""COMPUTED_VALUE"""),"Pankow")</f>
        <v>Pankow</v>
      </c>
      <c r="C80" s="24"/>
      <c r="D80" s="24"/>
    </row>
    <row r="81" spans="1:4" ht="15.75" customHeight="1">
      <c r="A81" s="22" t="str">
        <f ca="1">IFERROR(__xludf.DUMMYFUNCTION("""COMPUTED_VALUE"""),"Pankow")</f>
        <v>Pankow</v>
      </c>
      <c r="C81" s="24"/>
      <c r="D81" s="24"/>
    </row>
    <row r="82" spans="1:4" ht="15.75" customHeight="1">
      <c r="A82" s="22" t="str">
        <f ca="1">IFERROR(__xludf.DUMMYFUNCTION("""COMPUTED_VALUE"""),"Pankow")</f>
        <v>Pankow</v>
      </c>
      <c r="C82" s="24"/>
      <c r="D82" s="24"/>
    </row>
    <row r="83" spans="1:4" ht="15.75" customHeight="1">
      <c r="A83" s="22" t="str">
        <f ca="1">IFERROR(__xludf.DUMMYFUNCTION("""COMPUTED_VALUE"""),"Pankow")</f>
        <v>Pankow</v>
      </c>
      <c r="C83" s="24"/>
      <c r="D83" s="24"/>
    </row>
    <row r="84" spans="1:4" ht="15.75" customHeight="1">
      <c r="A84" s="22" t="str">
        <f ca="1">IFERROR(__xludf.DUMMYFUNCTION("""COMPUTED_VALUE"""),"Pankow")</f>
        <v>Pankow</v>
      </c>
      <c r="C84" s="24"/>
      <c r="D84" s="24"/>
    </row>
    <row r="85" spans="1:4" ht="15.75" customHeight="1">
      <c r="A85" s="22" t="str">
        <f ca="1">IFERROR(__xludf.DUMMYFUNCTION("""COMPUTED_VALUE"""),"Pankow")</f>
        <v>Pankow</v>
      </c>
      <c r="C85" s="24"/>
      <c r="D85" s="24"/>
    </row>
    <row r="86" spans="1:4" ht="15.75" customHeight="1">
      <c r="A86" s="22" t="str">
        <f ca="1">IFERROR(__xludf.DUMMYFUNCTION("""COMPUTED_VALUE"""),"Pankow")</f>
        <v>Pankow</v>
      </c>
      <c r="C86" s="24"/>
      <c r="D86" s="24"/>
    </row>
    <row r="87" spans="1:4" ht="15.75" customHeight="1">
      <c r="A87" s="22" t="str">
        <f ca="1">IFERROR(__xludf.DUMMYFUNCTION("""COMPUTED_VALUE"""),"Pankow")</f>
        <v>Pankow</v>
      </c>
      <c r="C87" s="24"/>
      <c r="D87" s="24"/>
    </row>
    <row r="88" spans="1:4" ht="15.75" customHeight="1">
      <c r="A88" s="22" t="str">
        <f ca="1">IFERROR(__xludf.DUMMYFUNCTION("""COMPUTED_VALUE"""),"Pankow")</f>
        <v>Pankow</v>
      </c>
      <c r="C88" s="24"/>
      <c r="D88" s="24"/>
    </row>
    <row r="89" spans="1:4" ht="15.75" customHeight="1">
      <c r="A89" s="22" t="str">
        <f ca="1">IFERROR(__xludf.DUMMYFUNCTION("""COMPUTED_VALUE"""),"Pankow")</f>
        <v>Pankow</v>
      </c>
      <c r="C89" s="24"/>
      <c r="D89" s="24"/>
    </row>
    <row r="90" spans="1:4" ht="15.75" customHeight="1">
      <c r="A90" s="22" t="str">
        <f ca="1">IFERROR(__xludf.DUMMYFUNCTION("""COMPUTED_VALUE"""),"Pankow")</f>
        <v>Pankow</v>
      </c>
      <c r="C90" s="24"/>
      <c r="D90" s="24"/>
    </row>
    <row r="91" spans="1:4" ht="15.75" customHeight="1">
      <c r="A91" s="22" t="str">
        <f ca="1">IFERROR(__xludf.DUMMYFUNCTION("""COMPUTED_VALUE"""),"Pankow")</f>
        <v>Pankow</v>
      </c>
      <c r="C91" s="24"/>
      <c r="D91" s="24"/>
    </row>
    <row r="92" spans="1:4" ht="15.75" customHeight="1">
      <c r="A92" s="22" t="str">
        <f ca="1">IFERROR(__xludf.DUMMYFUNCTION("""COMPUTED_VALUE"""),"Pankow")</f>
        <v>Pankow</v>
      </c>
      <c r="C92" s="24"/>
      <c r="D92" s="24"/>
    </row>
    <row r="93" spans="1:4" ht="15.75" customHeight="1">
      <c r="A93" s="22" t="str">
        <f ca="1">IFERROR(__xludf.DUMMYFUNCTION("""COMPUTED_VALUE"""),"Pankow")</f>
        <v>Pankow</v>
      </c>
      <c r="C93" s="24"/>
      <c r="D93" s="24"/>
    </row>
    <row r="94" spans="1:4" ht="15.75" customHeight="1">
      <c r="A94" s="22" t="str">
        <f ca="1">IFERROR(__xludf.DUMMYFUNCTION("""COMPUTED_VALUE"""),"Pankow")</f>
        <v>Pankow</v>
      </c>
      <c r="C94" s="24"/>
      <c r="D94" s="24"/>
    </row>
    <row r="95" spans="1:4" ht="15.75" customHeight="1">
      <c r="A95" s="22" t="str">
        <f ca="1">IFERROR(__xludf.DUMMYFUNCTION("""COMPUTED_VALUE"""),"Pankow")</f>
        <v>Pankow</v>
      </c>
      <c r="C95" s="24"/>
      <c r="D95" s="24"/>
    </row>
    <row r="96" spans="1:4" ht="15.75" customHeight="1">
      <c r="A96" s="22" t="str">
        <f ca="1">IFERROR(__xludf.DUMMYFUNCTION("""COMPUTED_VALUE"""),"Pankow")</f>
        <v>Pankow</v>
      </c>
      <c r="C96" s="24"/>
      <c r="D96" s="24"/>
    </row>
    <row r="97" spans="1:4" ht="15.75" customHeight="1">
      <c r="A97" s="22" t="str">
        <f ca="1">IFERROR(__xludf.DUMMYFUNCTION("""COMPUTED_VALUE"""),"Pankow")</f>
        <v>Pankow</v>
      </c>
      <c r="C97" s="24"/>
      <c r="D97" s="24"/>
    </row>
    <row r="98" spans="1:4" ht="15.75" customHeight="1">
      <c r="A98" s="22" t="str">
        <f ca="1">IFERROR(__xludf.DUMMYFUNCTION("""COMPUTED_VALUE"""),"Pankow")</f>
        <v>Pankow</v>
      </c>
      <c r="C98" s="24"/>
      <c r="D98" s="24"/>
    </row>
    <row r="99" spans="1:4" ht="15.75" customHeight="1">
      <c r="A99" s="22" t="str">
        <f ca="1">IFERROR(__xludf.DUMMYFUNCTION("""COMPUTED_VALUE"""),"Pankow")</f>
        <v>Pankow</v>
      </c>
      <c r="C99" s="24"/>
      <c r="D99" s="24"/>
    </row>
    <row r="100" spans="1:4" ht="15.75" customHeight="1">
      <c r="A100" s="22" t="str">
        <f ca="1">IFERROR(__xludf.DUMMYFUNCTION("""COMPUTED_VALUE"""),"Pankow")</f>
        <v>Pankow</v>
      </c>
      <c r="C100" s="24"/>
      <c r="D100" s="24"/>
    </row>
    <row r="101" spans="1:4" ht="15.75" customHeight="1">
      <c r="A101" s="22" t="str">
        <f ca="1">IFERROR(__xludf.DUMMYFUNCTION("""COMPUTED_VALUE"""),"Pankow")</f>
        <v>Pankow</v>
      </c>
      <c r="C101" s="24"/>
      <c r="D101" s="24"/>
    </row>
    <row r="102" spans="1:4" ht="15.75" customHeight="1">
      <c r="A102" s="22" t="str">
        <f ca="1">IFERROR(__xludf.DUMMYFUNCTION("""COMPUTED_VALUE"""),"Pankow")</f>
        <v>Pankow</v>
      </c>
      <c r="C102" s="24"/>
      <c r="D102" s="24"/>
    </row>
    <row r="103" spans="1:4" ht="15.75" customHeight="1">
      <c r="A103" s="22" t="str">
        <f ca="1">IFERROR(__xludf.DUMMYFUNCTION("""COMPUTED_VALUE"""),"Pankow")</f>
        <v>Pankow</v>
      </c>
      <c r="C103" s="24"/>
      <c r="D103" s="24"/>
    </row>
    <row r="104" spans="1:4" ht="15.75" customHeight="1">
      <c r="A104" s="22" t="str">
        <f ca="1">IFERROR(__xludf.DUMMYFUNCTION("""COMPUTED_VALUE"""),"Pankow")</f>
        <v>Pankow</v>
      </c>
      <c r="C104" s="24"/>
      <c r="D104" s="24"/>
    </row>
    <row r="105" spans="1:4" ht="15.75" customHeight="1">
      <c r="A105" s="22" t="str">
        <f ca="1">IFERROR(__xludf.DUMMYFUNCTION("""COMPUTED_VALUE"""),"Pankow")</f>
        <v>Pankow</v>
      </c>
      <c r="C105" s="24"/>
      <c r="D105" s="24"/>
    </row>
    <row r="106" spans="1:4" ht="15.75" customHeight="1">
      <c r="A106" s="22" t="str">
        <f ca="1">IFERROR(__xludf.DUMMYFUNCTION("""COMPUTED_VALUE"""),"Pankow")</f>
        <v>Pankow</v>
      </c>
      <c r="C106" s="24"/>
      <c r="D106" s="24"/>
    </row>
    <row r="107" spans="1:4" ht="15.75" customHeight="1">
      <c r="A107" s="22" t="str">
        <f ca="1">IFERROR(__xludf.DUMMYFUNCTION("""COMPUTED_VALUE"""),"Pankow")</f>
        <v>Pankow</v>
      </c>
      <c r="C107" s="24"/>
      <c r="D107" s="24"/>
    </row>
    <row r="108" spans="1:4" ht="15.75" customHeight="1">
      <c r="A108" s="22" t="str">
        <f ca="1">IFERROR(__xludf.DUMMYFUNCTION("""COMPUTED_VALUE"""),"Pankow")</f>
        <v>Pankow</v>
      </c>
      <c r="C108" s="24"/>
      <c r="D108" s="24"/>
    </row>
    <row r="109" spans="1:4" ht="15.75" customHeight="1">
      <c r="A109" s="22" t="str">
        <f ca="1">IFERROR(__xludf.DUMMYFUNCTION("""COMPUTED_VALUE"""),"Pankow")</f>
        <v>Pankow</v>
      </c>
      <c r="C109" s="24"/>
      <c r="D109" s="24"/>
    </row>
    <row r="110" spans="1:4" ht="15.75" customHeight="1">
      <c r="A110" s="22" t="str">
        <f ca="1">IFERROR(__xludf.DUMMYFUNCTION("""COMPUTED_VALUE"""),"Pankow")</f>
        <v>Pankow</v>
      </c>
      <c r="C110" s="24"/>
      <c r="D110" s="24"/>
    </row>
    <row r="111" spans="1:4" ht="15.75" customHeight="1">
      <c r="A111" s="22" t="str">
        <f ca="1">IFERROR(__xludf.DUMMYFUNCTION("""COMPUTED_VALUE"""),"Pankow")</f>
        <v>Pankow</v>
      </c>
      <c r="C111" s="24"/>
      <c r="D111" s="24"/>
    </row>
    <row r="112" spans="1:4" ht="15.75" customHeight="1">
      <c r="A112" s="22" t="str">
        <f ca="1">IFERROR(__xludf.DUMMYFUNCTION("""COMPUTED_VALUE"""),"Pankow")</f>
        <v>Pankow</v>
      </c>
      <c r="C112" s="24"/>
      <c r="D112" s="24"/>
    </row>
    <row r="113" spans="1:4" ht="15.75" customHeight="1">
      <c r="A113" s="22" t="str">
        <f ca="1">IFERROR(__xludf.DUMMYFUNCTION("""COMPUTED_VALUE"""),"Pankow")</f>
        <v>Pankow</v>
      </c>
      <c r="C113" s="24"/>
      <c r="D113" s="24"/>
    </row>
    <row r="114" spans="1:4" ht="15.75" customHeight="1">
      <c r="A114" s="22" t="str">
        <f ca="1">IFERROR(__xludf.DUMMYFUNCTION("""COMPUTED_VALUE"""),"Pankow")</f>
        <v>Pankow</v>
      </c>
      <c r="C114" s="24"/>
      <c r="D114" s="24"/>
    </row>
    <row r="115" spans="1:4" ht="15.75" customHeight="1">
      <c r="A115" s="22" t="str">
        <f ca="1">IFERROR(__xludf.DUMMYFUNCTION("""COMPUTED_VALUE"""),"Pankow")</f>
        <v>Pankow</v>
      </c>
      <c r="C115" s="24"/>
      <c r="D115" s="24"/>
    </row>
    <row r="116" spans="1:4" ht="15.75" customHeight="1">
      <c r="A116" s="22" t="str">
        <f ca="1">IFERROR(__xludf.DUMMYFUNCTION("""COMPUTED_VALUE"""),"Pankow")</f>
        <v>Pankow</v>
      </c>
      <c r="C116" s="24"/>
      <c r="D116" s="24"/>
    </row>
    <row r="117" spans="1:4" ht="15.75" customHeight="1">
      <c r="A117" s="22" t="str">
        <f ca="1">IFERROR(__xludf.DUMMYFUNCTION("""COMPUTED_VALUE"""),"Pankow")</f>
        <v>Pankow</v>
      </c>
      <c r="C117" s="24"/>
      <c r="D117" s="24"/>
    </row>
    <row r="118" spans="1:4" ht="15.75" customHeight="1">
      <c r="A118" s="22" t="str">
        <f ca="1">IFERROR(__xludf.DUMMYFUNCTION("""COMPUTED_VALUE"""),"Pankow")</f>
        <v>Pankow</v>
      </c>
      <c r="C118" s="24"/>
      <c r="D118" s="24"/>
    </row>
    <row r="119" spans="1:4" ht="15.75" customHeight="1">
      <c r="A119" s="22" t="str">
        <f ca="1">IFERROR(__xludf.DUMMYFUNCTION("""COMPUTED_VALUE"""),"Pankow")</f>
        <v>Pankow</v>
      </c>
      <c r="C119" s="24"/>
      <c r="D119" s="24"/>
    </row>
    <row r="120" spans="1:4" ht="15.75" customHeight="1">
      <c r="A120" s="22" t="str">
        <f ca="1">IFERROR(__xludf.DUMMYFUNCTION("""COMPUTED_VALUE"""),"Charlottenburg-Wilmersdorf")</f>
        <v>Charlottenburg-Wilmersdorf</v>
      </c>
      <c r="C120" s="24"/>
      <c r="D120" s="24"/>
    </row>
    <row r="121" spans="1:4" ht="15.75" customHeight="1">
      <c r="A121" s="22" t="str">
        <f ca="1">IFERROR(__xludf.DUMMYFUNCTION("""COMPUTED_VALUE"""),"Charlottenburg-Wilmersdorf")</f>
        <v>Charlottenburg-Wilmersdorf</v>
      </c>
      <c r="C121" s="24"/>
      <c r="D121" s="24"/>
    </row>
    <row r="122" spans="1:4" ht="15.75" customHeight="1">
      <c r="A122" s="22" t="str">
        <f ca="1">IFERROR(__xludf.DUMMYFUNCTION("""COMPUTED_VALUE"""),"Charlottenburg-Wilmersdorf")</f>
        <v>Charlottenburg-Wilmersdorf</v>
      </c>
      <c r="C122" s="24"/>
      <c r="D122" s="24"/>
    </row>
    <row r="123" spans="1:4" ht="15.75" customHeight="1">
      <c r="A123" s="22" t="str">
        <f ca="1">IFERROR(__xludf.DUMMYFUNCTION("""COMPUTED_VALUE"""),"Charlottenburg-Wilmersdorf")</f>
        <v>Charlottenburg-Wilmersdorf</v>
      </c>
      <c r="C123" s="24"/>
      <c r="D123" s="24"/>
    </row>
    <row r="124" spans="1:4" ht="15.75" customHeight="1">
      <c r="A124" s="22" t="str">
        <f ca="1">IFERROR(__xludf.DUMMYFUNCTION("""COMPUTED_VALUE"""),"Charlottenburg-Wilmersdorf")</f>
        <v>Charlottenburg-Wilmersdorf</v>
      </c>
      <c r="C124" s="24"/>
      <c r="D124" s="24"/>
    </row>
    <row r="125" spans="1:4" ht="15.75" customHeight="1">
      <c r="A125" s="22" t="str">
        <f ca="1">IFERROR(__xludf.DUMMYFUNCTION("""COMPUTED_VALUE"""),"Charlottenburg-Wilmersdorf")</f>
        <v>Charlottenburg-Wilmersdorf</v>
      </c>
      <c r="C125" s="24"/>
      <c r="D125" s="24"/>
    </row>
    <row r="126" spans="1:4" ht="15.75" customHeight="1">
      <c r="A126" s="22" t="str">
        <f ca="1">IFERROR(__xludf.DUMMYFUNCTION("""COMPUTED_VALUE"""),"Charlottenburg-Wilmersdorf")</f>
        <v>Charlottenburg-Wilmersdorf</v>
      </c>
      <c r="C126" s="24"/>
      <c r="D126" s="24"/>
    </row>
    <row r="127" spans="1:4" ht="15.75" customHeight="1">
      <c r="A127" s="22" t="str">
        <f ca="1">IFERROR(__xludf.DUMMYFUNCTION("""COMPUTED_VALUE"""),"Charlottenburg-Wilmersdorf")</f>
        <v>Charlottenburg-Wilmersdorf</v>
      </c>
      <c r="C127" s="24"/>
      <c r="D127" s="24"/>
    </row>
    <row r="128" spans="1:4" ht="15.75" customHeight="1">
      <c r="A128" s="22" t="str">
        <f ca="1">IFERROR(__xludf.DUMMYFUNCTION("""COMPUTED_VALUE"""),"Charlottenburg-Wilmersdorf")</f>
        <v>Charlottenburg-Wilmersdorf</v>
      </c>
      <c r="C128" s="24"/>
      <c r="D128" s="24"/>
    </row>
    <row r="129" spans="1:4" ht="15.75" customHeight="1">
      <c r="A129" s="22" t="str">
        <f ca="1">IFERROR(__xludf.DUMMYFUNCTION("""COMPUTED_VALUE"""),"Charlottenburg-Wilmersdorf")</f>
        <v>Charlottenburg-Wilmersdorf</v>
      </c>
      <c r="C129" s="24"/>
      <c r="D129" s="24"/>
    </row>
    <row r="130" spans="1:4" ht="15.75" customHeight="1">
      <c r="A130" s="22" t="str">
        <f ca="1">IFERROR(__xludf.DUMMYFUNCTION("""COMPUTED_VALUE"""),"Charlottenburg-Wilmersdorf")</f>
        <v>Charlottenburg-Wilmersdorf</v>
      </c>
      <c r="C130" s="24"/>
      <c r="D130" s="24"/>
    </row>
    <row r="131" spans="1:4" ht="15.75" customHeight="1">
      <c r="A131" s="22" t="str">
        <f ca="1">IFERROR(__xludf.DUMMYFUNCTION("""COMPUTED_VALUE"""),"Charlottenburg-Wilmersdorf")</f>
        <v>Charlottenburg-Wilmersdorf</v>
      </c>
      <c r="C131" s="24"/>
      <c r="D131" s="24"/>
    </row>
    <row r="132" spans="1:4" ht="15.75" customHeight="1">
      <c r="A132" s="22" t="str">
        <f ca="1">IFERROR(__xludf.DUMMYFUNCTION("""COMPUTED_VALUE"""),"Charlottenburg-Wilmersdorf")</f>
        <v>Charlottenburg-Wilmersdorf</v>
      </c>
      <c r="C132" s="24"/>
      <c r="D132" s="24"/>
    </row>
    <row r="133" spans="1:4" ht="15.75" customHeight="1">
      <c r="A133" s="22" t="str">
        <f ca="1">IFERROR(__xludf.DUMMYFUNCTION("""COMPUTED_VALUE"""),"Charlottenburg-Wilmersdorf")</f>
        <v>Charlottenburg-Wilmersdorf</v>
      </c>
      <c r="C133" s="24"/>
      <c r="D133" s="24"/>
    </row>
    <row r="134" spans="1:4" ht="15.75" customHeight="1">
      <c r="A134" s="22" t="str">
        <f ca="1">IFERROR(__xludf.DUMMYFUNCTION("""COMPUTED_VALUE"""),"Charlottenburg-Wilmersdorf")</f>
        <v>Charlottenburg-Wilmersdorf</v>
      </c>
      <c r="C134" s="24"/>
      <c r="D134" s="24"/>
    </row>
    <row r="135" spans="1:4" ht="15.75" customHeight="1">
      <c r="A135" s="22" t="str">
        <f ca="1">IFERROR(__xludf.DUMMYFUNCTION("""COMPUTED_VALUE"""),"Charlottenburg-Wilmersdorf")</f>
        <v>Charlottenburg-Wilmersdorf</v>
      </c>
      <c r="C135" s="24"/>
      <c r="D135" s="24"/>
    </row>
    <row r="136" spans="1:4" ht="15.75" customHeight="1">
      <c r="A136" s="22" t="str">
        <f ca="1">IFERROR(__xludf.DUMMYFUNCTION("""COMPUTED_VALUE"""),"Charlottenburg-Wilmersdorf")</f>
        <v>Charlottenburg-Wilmersdorf</v>
      </c>
      <c r="C136" s="24"/>
      <c r="D136" s="24"/>
    </row>
    <row r="137" spans="1:4" ht="15.75" customHeight="1">
      <c r="A137" s="22" t="str">
        <f ca="1">IFERROR(__xludf.DUMMYFUNCTION("""COMPUTED_VALUE"""),"Charlottenburg-Wilmersdorf")</f>
        <v>Charlottenburg-Wilmersdorf</v>
      </c>
      <c r="C137" s="24"/>
      <c r="D137" s="24"/>
    </row>
    <row r="138" spans="1:4" ht="15.75" customHeight="1">
      <c r="A138" s="22" t="str">
        <f ca="1">IFERROR(__xludf.DUMMYFUNCTION("""COMPUTED_VALUE"""),"Charlottenburg-Wilmersdorf")</f>
        <v>Charlottenburg-Wilmersdorf</v>
      </c>
      <c r="C138" s="24"/>
      <c r="D138" s="24"/>
    </row>
    <row r="139" spans="1:4" ht="15.75" customHeight="1">
      <c r="A139" s="22" t="str">
        <f ca="1">IFERROR(__xludf.DUMMYFUNCTION("""COMPUTED_VALUE"""),"Charlottenburg-Wilmersdorf")</f>
        <v>Charlottenburg-Wilmersdorf</v>
      </c>
      <c r="C139" s="24"/>
      <c r="D139" s="24"/>
    </row>
    <row r="140" spans="1:4" ht="15.75" customHeight="1">
      <c r="A140" s="22" t="str">
        <f ca="1">IFERROR(__xludf.DUMMYFUNCTION("""COMPUTED_VALUE"""),"Charlottenburg-Wilmersdorf")</f>
        <v>Charlottenburg-Wilmersdorf</v>
      </c>
      <c r="C140" s="24"/>
      <c r="D140" s="24"/>
    </row>
    <row r="141" spans="1:4" ht="15.75" customHeight="1">
      <c r="A141" s="22" t="str">
        <f ca="1">IFERROR(__xludf.DUMMYFUNCTION("""COMPUTED_VALUE"""),"Charlottenburg-Wilmersdorf")</f>
        <v>Charlottenburg-Wilmersdorf</v>
      </c>
      <c r="C141" s="24"/>
      <c r="D141" s="24"/>
    </row>
    <row r="142" spans="1:4" ht="15.75" customHeight="1">
      <c r="A142" s="22" t="str">
        <f ca="1">IFERROR(__xludf.DUMMYFUNCTION("""COMPUTED_VALUE"""),"Charlottenburg-Wilmersdorf")</f>
        <v>Charlottenburg-Wilmersdorf</v>
      </c>
      <c r="C142" s="24"/>
      <c r="D142" s="24"/>
    </row>
    <row r="143" spans="1:4" ht="15.75" customHeight="1">
      <c r="A143" s="22" t="str">
        <f ca="1">IFERROR(__xludf.DUMMYFUNCTION("""COMPUTED_VALUE"""),"Charlottenburg-Wilmersdorf")</f>
        <v>Charlottenburg-Wilmersdorf</v>
      </c>
      <c r="C143" s="24"/>
      <c r="D143" s="24"/>
    </row>
    <row r="144" spans="1:4" ht="15.75" customHeight="1">
      <c r="A144" s="22" t="str">
        <f ca="1">IFERROR(__xludf.DUMMYFUNCTION("""COMPUTED_VALUE"""),"Charlottenburg-Wilmersdorf")</f>
        <v>Charlottenburg-Wilmersdorf</v>
      </c>
      <c r="C144" s="24"/>
      <c r="D144" s="24"/>
    </row>
    <row r="145" spans="1:4" ht="15.75" customHeight="1">
      <c r="A145" s="22" t="str">
        <f ca="1">IFERROR(__xludf.DUMMYFUNCTION("""COMPUTED_VALUE"""),"Charlottenburg-Wilmersdorf")</f>
        <v>Charlottenburg-Wilmersdorf</v>
      </c>
      <c r="C145" s="24"/>
      <c r="D145" s="24"/>
    </row>
    <row r="146" spans="1:4" ht="15.75" customHeight="1">
      <c r="A146" s="22" t="str">
        <f ca="1">IFERROR(__xludf.DUMMYFUNCTION("""COMPUTED_VALUE"""),"Charlottenburg-Wilmersdorf")</f>
        <v>Charlottenburg-Wilmersdorf</v>
      </c>
      <c r="C146" s="24"/>
      <c r="D146" s="24"/>
    </row>
    <row r="147" spans="1:4" ht="15.75" customHeight="1">
      <c r="A147" s="22" t="str">
        <f ca="1">IFERROR(__xludf.DUMMYFUNCTION("""COMPUTED_VALUE"""),"Charlottenburg-Wilmersdorf")</f>
        <v>Charlottenburg-Wilmersdorf</v>
      </c>
      <c r="C147" s="24"/>
      <c r="D147" s="24"/>
    </row>
    <row r="148" spans="1:4" ht="15.75" customHeight="1">
      <c r="A148" s="22" t="str">
        <f ca="1">IFERROR(__xludf.DUMMYFUNCTION("""COMPUTED_VALUE"""),"Charlottenburg-Wilmersdorf")</f>
        <v>Charlottenburg-Wilmersdorf</v>
      </c>
      <c r="C148" s="24"/>
      <c r="D148" s="24"/>
    </row>
    <row r="149" spans="1:4" ht="15.75" customHeight="1">
      <c r="A149" s="22" t="str">
        <f ca="1">IFERROR(__xludf.DUMMYFUNCTION("""COMPUTED_VALUE"""),"Charlottenburg-Wilmersdorf")</f>
        <v>Charlottenburg-Wilmersdorf</v>
      </c>
      <c r="C149" s="24"/>
      <c r="D149" s="24"/>
    </row>
    <row r="150" spans="1:4" ht="15.75" customHeight="1">
      <c r="A150" s="22" t="str">
        <f ca="1">IFERROR(__xludf.DUMMYFUNCTION("""COMPUTED_VALUE"""),"Charlottenburg-Wilmersdorf")</f>
        <v>Charlottenburg-Wilmersdorf</v>
      </c>
      <c r="C150" s="24"/>
      <c r="D150" s="24"/>
    </row>
    <row r="151" spans="1:4" ht="15.75" customHeight="1">
      <c r="A151" s="22" t="str">
        <f ca="1">IFERROR(__xludf.DUMMYFUNCTION("""COMPUTED_VALUE"""),"Charlottenburg-Wilmersdorf")</f>
        <v>Charlottenburg-Wilmersdorf</v>
      </c>
      <c r="C151" s="24"/>
      <c r="D151" s="24"/>
    </row>
    <row r="152" spans="1:4" ht="15.75" customHeight="1">
      <c r="A152" s="22" t="str">
        <f ca="1">IFERROR(__xludf.DUMMYFUNCTION("""COMPUTED_VALUE"""),"Charlottenburg-Wilmersdorf")</f>
        <v>Charlottenburg-Wilmersdorf</v>
      </c>
      <c r="C152" s="24"/>
      <c r="D152" s="24"/>
    </row>
    <row r="153" spans="1:4" ht="15.75" customHeight="1">
      <c r="A153" s="22" t="str">
        <f ca="1">IFERROR(__xludf.DUMMYFUNCTION("""COMPUTED_VALUE"""),"Charlottenburg-Wilmersdorf")</f>
        <v>Charlottenburg-Wilmersdorf</v>
      </c>
      <c r="C153" s="24"/>
      <c r="D153" s="24"/>
    </row>
    <row r="154" spans="1:4" ht="15.75" customHeight="1">
      <c r="A154" s="22" t="str">
        <f ca="1">IFERROR(__xludf.DUMMYFUNCTION("""COMPUTED_VALUE"""),"Charlottenburg-Wilmersdorf")</f>
        <v>Charlottenburg-Wilmersdorf</v>
      </c>
      <c r="C154" s="24"/>
      <c r="D154" s="24"/>
    </row>
    <row r="155" spans="1:4" ht="15.75" customHeight="1">
      <c r="A155" s="22" t="str">
        <f ca="1">IFERROR(__xludf.DUMMYFUNCTION("""COMPUTED_VALUE"""),"Charlottenburg-Wilmersdorf")</f>
        <v>Charlottenburg-Wilmersdorf</v>
      </c>
      <c r="C155" s="24"/>
      <c r="D155" s="24"/>
    </row>
    <row r="156" spans="1:4" ht="15.75" customHeight="1">
      <c r="A156" s="22" t="str">
        <f ca="1">IFERROR(__xludf.DUMMYFUNCTION("""COMPUTED_VALUE"""),"Charlottenburg-Wilmersdorf")</f>
        <v>Charlottenburg-Wilmersdorf</v>
      </c>
      <c r="C156" s="24"/>
      <c r="D156" s="24"/>
    </row>
    <row r="157" spans="1:4" ht="15.75" customHeight="1">
      <c r="A157" s="22" t="str">
        <f ca="1">IFERROR(__xludf.DUMMYFUNCTION("""COMPUTED_VALUE"""),"Charlottenburg-Wilmersdorf")</f>
        <v>Charlottenburg-Wilmersdorf</v>
      </c>
      <c r="C157" s="24"/>
      <c r="D157" s="24"/>
    </row>
    <row r="158" spans="1:4" ht="15.75" customHeight="1">
      <c r="A158" s="22" t="str">
        <f ca="1">IFERROR(__xludf.DUMMYFUNCTION("""COMPUTED_VALUE"""),"Charlottenburg-Wilmersdorf")</f>
        <v>Charlottenburg-Wilmersdorf</v>
      </c>
      <c r="C158" s="24"/>
      <c r="D158" s="24"/>
    </row>
    <row r="159" spans="1:4" ht="15.75" customHeight="1">
      <c r="A159" s="22" t="str">
        <f ca="1">IFERROR(__xludf.DUMMYFUNCTION("""COMPUTED_VALUE"""),"Charlottenburg-Wilmersdorf")</f>
        <v>Charlottenburg-Wilmersdorf</v>
      </c>
      <c r="C159" s="24"/>
      <c r="D159" s="24"/>
    </row>
    <row r="160" spans="1:4" ht="15.75" customHeight="1">
      <c r="A160" s="22" t="str">
        <f ca="1">IFERROR(__xludf.DUMMYFUNCTION("""COMPUTED_VALUE"""),"Charlottenburg-Wilmersdorf")</f>
        <v>Charlottenburg-Wilmersdorf</v>
      </c>
      <c r="C160" s="24"/>
      <c r="D160" s="24"/>
    </row>
    <row r="161" spans="1:4" ht="15.75" customHeight="1">
      <c r="A161" s="22" t="str">
        <f ca="1">IFERROR(__xludf.DUMMYFUNCTION("""COMPUTED_VALUE"""),"Charlottenburg-Wilmersdorf")</f>
        <v>Charlottenburg-Wilmersdorf</v>
      </c>
      <c r="C161" s="24"/>
      <c r="D161" s="24"/>
    </row>
    <row r="162" spans="1:4" ht="15.75" customHeight="1">
      <c r="A162" s="22" t="str">
        <f ca="1">IFERROR(__xludf.DUMMYFUNCTION("""COMPUTED_VALUE"""),"Charlottenburg-Wilmersdorf")</f>
        <v>Charlottenburg-Wilmersdorf</v>
      </c>
      <c r="C162" s="24"/>
      <c r="D162" s="24"/>
    </row>
    <row r="163" spans="1:4" ht="15.75" customHeight="1">
      <c r="A163" s="22" t="str">
        <f ca="1">IFERROR(__xludf.DUMMYFUNCTION("""COMPUTED_VALUE"""),"Charlottenburg-Wilmersdorf")</f>
        <v>Charlottenburg-Wilmersdorf</v>
      </c>
      <c r="C163" s="24"/>
      <c r="D163" s="24"/>
    </row>
    <row r="164" spans="1:4" ht="15.75" customHeight="1">
      <c r="A164" s="22" t="str">
        <f ca="1">IFERROR(__xludf.DUMMYFUNCTION("""COMPUTED_VALUE"""),"Charlottenburg-Wilmersdorf")</f>
        <v>Charlottenburg-Wilmersdorf</v>
      </c>
      <c r="C164" s="24"/>
      <c r="D164" s="24"/>
    </row>
    <row r="165" spans="1:4" ht="15.75" customHeight="1">
      <c r="A165" s="22" t="str">
        <f ca="1">IFERROR(__xludf.DUMMYFUNCTION("""COMPUTED_VALUE"""),"Charlottenburg-Wilmersdorf")</f>
        <v>Charlottenburg-Wilmersdorf</v>
      </c>
      <c r="C165" s="24"/>
      <c r="D165" s="24"/>
    </row>
    <row r="166" spans="1:4" ht="15.75" customHeight="1">
      <c r="A166" s="22" t="str">
        <f ca="1">IFERROR(__xludf.DUMMYFUNCTION("""COMPUTED_VALUE"""),"Charlottenburg-Wilmersdorf")</f>
        <v>Charlottenburg-Wilmersdorf</v>
      </c>
      <c r="C166" s="24"/>
      <c r="D166" s="24"/>
    </row>
    <row r="167" spans="1:4" ht="15.75" customHeight="1">
      <c r="A167" s="22" t="str">
        <f ca="1">IFERROR(__xludf.DUMMYFUNCTION("""COMPUTED_VALUE"""),"Charlottenburg-Wilmersdorf")</f>
        <v>Charlottenburg-Wilmersdorf</v>
      </c>
      <c r="C167" s="24"/>
      <c r="D167" s="24"/>
    </row>
    <row r="168" spans="1:4" ht="15.75" customHeight="1">
      <c r="A168" s="22" t="str">
        <f ca="1">IFERROR(__xludf.DUMMYFUNCTION("""COMPUTED_VALUE"""),"Charlottenburg-Wilmersdorf")</f>
        <v>Charlottenburg-Wilmersdorf</v>
      </c>
      <c r="C168" s="24"/>
      <c r="D168" s="24"/>
    </row>
    <row r="169" spans="1:4" ht="15.75" customHeight="1">
      <c r="A169" s="22" t="str">
        <f ca="1">IFERROR(__xludf.DUMMYFUNCTION("""COMPUTED_VALUE"""),"Charlottenburg-Wilmersdorf")</f>
        <v>Charlottenburg-Wilmersdorf</v>
      </c>
      <c r="C169" s="24"/>
      <c r="D169" s="24"/>
    </row>
    <row r="170" spans="1:4" ht="15.75" customHeight="1">
      <c r="A170" s="22" t="str">
        <f ca="1">IFERROR(__xludf.DUMMYFUNCTION("""COMPUTED_VALUE"""),"Charlottenburg-Wilmersdorf")</f>
        <v>Charlottenburg-Wilmersdorf</v>
      </c>
      <c r="C170" s="24"/>
      <c r="D170" s="24"/>
    </row>
    <row r="171" spans="1:4" ht="15.75" customHeight="1">
      <c r="A171" s="22" t="str">
        <f ca="1">IFERROR(__xludf.DUMMYFUNCTION("""COMPUTED_VALUE"""),"Charlottenburg-Wilmersdorf")</f>
        <v>Charlottenburg-Wilmersdorf</v>
      </c>
      <c r="C171" s="24"/>
      <c r="D171" s="24"/>
    </row>
    <row r="172" spans="1:4" ht="15.75" customHeight="1">
      <c r="A172" s="22" t="str">
        <f ca="1">IFERROR(__xludf.DUMMYFUNCTION("""COMPUTED_VALUE"""),"Charlottenburg-Wilmersdorf")</f>
        <v>Charlottenburg-Wilmersdorf</v>
      </c>
      <c r="C172" s="24"/>
      <c r="D172" s="24"/>
    </row>
    <row r="173" spans="1:4" ht="15.75" customHeight="1">
      <c r="A173" s="22" t="str">
        <f ca="1">IFERROR(__xludf.DUMMYFUNCTION("""COMPUTED_VALUE"""),"Charlottenburg-Wilmersdorf")</f>
        <v>Charlottenburg-Wilmersdorf</v>
      </c>
      <c r="C173" s="24"/>
      <c r="D173" s="24"/>
    </row>
    <row r="174" spans="1:4" ht="15.75" customHeight="1">
      <c r="A174" s="22" t="str">
        <f ca="1">IFERROR(__xludf.DUMMYFUNCTION("""COMPUTED_VALUE"""),"Charlottenburg-Wilmersdorf")</f>
        <v>Charlottenburg-Wilmersdorf</v>
      </c>
      <c r="C174" s="24"/>
      <c r="D174" s="24"/>
    </row>
    <row r="175" spans="1:4" ht="15.75" customHeight="1">
      <c r="A175" s="22" t="str">
        <f ca="1">IFERROR(__xludf.DUMMYFUNCTION("""COMPUTED_VALUE"""),"Charlottenburg-Wilmersdorf")</f>
        <v>Charlottenburg-Wilmersdorf</v>
      </c>
      <c r="C175" s="24"/>
      <c r="D175" s="24"/>
    </row>
    <row r="176" spans="1:4" ht="15.75" customHeight="1">
      <c r="A176" s="22" t="str">
        <f ca="1">IFERROR(__xludf.DUMMYFUNCTION("""COMPUTED_VALUE"""),"Charlottenburg-Wilmersdorf")</f>
        <v>Charlottenburg-Wilmersdorf</v>
      </c>
      <c r="C176" s="24"/>
      <c r="D176" s="24"/>
    </row>
    <row r="177" spans="1:4" ht="15.75" customHeight="1">
      <c r="A177" s="22" t="str">
        <f ca="1">IFERROR(__xludf.DUMMYFUNCTION("""COMPUTED_VALUE"""),"Spandau")</f>
        <v>Spandau</v>
      </c>
      <c r="C177" s="24"/>
      <c r="D177" s="24"/>
    </row>
    <row r="178" spans="1:4" ht="15.75" customHeight="1">
      <c r="A178" s="22" t="str">
        <f ca="1">IFERROR(__xludf.DUMMYFUNCTION("""COMPUTED_VALUE"""),"Spandau")</f>
        <v>Spandau</v>
      </c>
      <c r="C178" s="24"/>
      <c r="D178" s="24"/>
    </row>
    <row r="179" spans="1:4" ht="15.75" customHeight="1">
      <c r="A179" s="22" t="str">
        <f ca="1">IFERROR(__xludf.DUMMYFUNCTION("""COMPUTED_VALUE"""),"Spandau")</f>
        <v>Spandau</v>
      </c>
      <c r="C179" s="24"/>
      <c r="D179" s="24"/>
    </row>
    <row r="180" spans="1:4" ht="15.75" customHeight="1">
      <c r="A180" s="22" t="str">
        <f ca="1">IFERROR(__xludf.DUMMYFUNCTION("""COMPUTED_VALUE"""),"Spandau")</f>
        <v>Spandau</v>
      </c>
      <c r="C180" s="24"/>
      <c r="D180" s="24"/>
    </row>
    <row r="181" spans="1:4" ht="15.75" customHeight="1">
      <c r="A181" s="22" t="str">
        <f ca="1">IFERROR(__xludf.DUMMYFUNCTION("""COMPUTED_VALUE"""),"Spandau")</f>
        <v>Spandau</v>
      </c>
      <c r="C181" s="24"/>
      <c r="D181" s="24"/>
    </row>
    <row r="182" spans="1:4" ht="15.75" customHeight="1">
      <c r="A182" s="22" t="str">
        <f ca="1">IFERROR(__xludf.DUMMYFUNCTION("""COMPUTED_VALUE"""),"Spandau")</f>
        <v>Spandau</v>
      </c>
      <c r="C182" s="24"/>
      <c r="D182" s="24"/>
    </row>
    <row r="183" spans="1:4" ht="15.75" customHeight="1">
      <c r="A183" s="22" t="str">
        <f ca="1">IFERROR(__xludf.DUMMYFUNCTION("""COMPUTED_VALUE"""),"Spandau")</f>
        <v>Spandau</v>
      </c>
      <c r="C183" s="24"/>
      <c r="D183" s="24"/>
    </row>
    <row r="184" spans="1:4" ht="15.75" customHeight="1">
      <c r="A184" s="22" t="str">
        <f ca="1">IFERROR(__xludf.DUMMYFUNCTION("""COMPUTED_VALUE"""),"Spandau")</f>
        <v>Spandau</v>
      </c>
      <c r="C184" s="24"/>
      <c r="D184" s="24"/>
    </row>
    <row r="185" spans="1:4" ht="15.75" customHeight="1">
      <c r="A185" s="22" t="str">
        <f ca="1">IFERROR(__xludf.DUMMYFUNCTION("""COMPUTED_VALUE"""),"Spandau")</f>
        <v>Spandau</v>
      </c>
      <c r="C185" s="24"/>
      <c r="D185" s="24"/>
    </row>
    <row r="186" spans="1:4" ht="15.75" customHeight="1">
      <c r="A186" s="22" t="str">
        <f ca="1">IFERROR(__xludf.DUMMYFUNCTION("""COMPUTED_VALUE"""),"Spandau")</f>
        <v>Spandau</v>
      </c>
      <c r="C186" s="24"/>
      <c r="D186" s="24"/>
    </row>
    <row r="187" spans="1:4" ht="15.75" customHeight="1">
      <c r="A187" s="22" t="str">
        <f ca="1">IFERROR(__xludf.DUMMYFUNCTION("""COMPUTED_VALUE"""),"Spandau")</f>
        <v>Spandau</v>
      </c>
      <c r="C187" s="24"/>
      <c r="D187" s="24"/>
    </row>
    <row r="188" spans="1:4" ht="15.75" customHeight="1">
      <c r="A188" s="22" t="str">
        <f ca="1">IFERROR(__xludf.DUMMYFUNCTION("""COMPUTED_VALUE"""),"Spandau")</f>
        <v>Spandau</v>
      </c>
      <c r="C188" s="24"/>
      <c r="D188" s="24"/>
    </row>
    <row r="189" spans="1:4" ht="15.75" customHeight="1">
      <c r="A189" s="22" t="str">
        <f ca="1">IFERROR(__xludf.DUMMYFUNCTION("""COMPUTED_VALUE"""),"Spandau")</f>
        <v>Spandau</v>
      </c>
      <c r="C189" s="24"/>
      <c r="D189" s="24"/>
    </row>
    <row r="190" spans="1:4" ht="15.75" customHeight="1">
      <c r="A190" s="22" t="str">
        <f ca="1">IFERROR(__xludf.DUMMYFUNCTION("""COMPUTED_VALUE"""),"Spandau")</f>
        <v>Spandau</v>
      </c>
      <c r="C190" s="24"/>
      <c r="D190" s="24"/>
    </row>
    <row r="191" spans="1:4" ht="15.75" customHeight="1">
      <c r="A191" s="22" t="str">
        <f ca="1">IFERROR(__xludf.DUMMYFUNCTION("""COMPUTED_VALUE"""),"Spandau")</f>
        <v>Spandau</v>
      </c>
      <c r="C191" s="24"/>
      <c r="D191" s="24"/>
    </row>
    <row r="192" spans="1:4" ht="15.75" customHeight="1">
      <c r="A192" s="22" t="str">
        <f ca="1">IFERROR(__xludf.DUMMYFUNCTION("""COMPUTED_VALUE"""),"Spandau")</f>
        <v>Spandau</v>
      </c>
      <c r="C192" s="24"/>
      <c r="D192" s="24"/>
    </row>
    <row r="193" spans="1:4" ht="15.75" customHeight="1">
      <c r="A193" s="22" t="str">
        <f ca="1">IFERROR(__xludf.DUMMYFUNCTION("""COMPUTED_VALUE"""),"Spandau")</f>
        <v>Spandau</v>
      </c>
      <c r="C193" s="24"/>
      <c r="D193" s="24"/>
    </row>
    <row r="194" spans="1:4" ht="15.75" customHeight="1">
      <c r="A194" s="22" t="str">
        <f ca="1">IFERROR(__xludf.DUMMYFUNCTION("""COMPUTED_VALUE"""),"Spandau")</f>
        <v>Spandau</v>
      </c>
      <c r="C194" s="24"/>
      <c r="D194" s="24"/>
    </row>
    <row r="195" spans="1:4" ht="15.75" customHeight="1">
      <c r="A195" s="22" t="str">
        <f ca="1">IFERROR(__xludf.DUMMYFUNCTION("""COMPUTED_VALUE"""),"Spandau")</f>
        <v>Spandau</v>
      </c>
      <c r="C195" s="24"/>
      <c r="D195" s="24"/>
    </row>
    <row r="196" spans="1:4" ht="15.75" customHeight="1">
      <c r="A196" s="22" t="str">
        <f ca="1">IFERROR(__xludf.DUMMYFUNCTION("""COMPUTED_VALUE"""),"Spandau")</f>
        <v>Spandau</v>
      </c>
      <c r="C196" s="24"/>
      <c r="D196" s="24"/>
    </row>
    <row r="197" spans="1:4" ht="15.75" customHeight="1">
      <c r="A197" s="22" t="str">
        <f ca="1">IFERROR(__xludf.DUMMYFUNCTION("""COMPUTED_VALUE"""),"Spandau")</f>
        <v>Spandau</v>
      </c>
      <c r="C197" s="24"/>
      <c r="D197" s="24"/>
    </row>
    <row r="198" spans="1:4" ht="15.75" customHeight="1">
      <c r="A198" s="22" t="str">
        <f ca="1">IFERROR(__xludf.DUMMYFUNCTION("""COMPUTED_VALUE"""),"Spandau")</f>
        <v>Spandau</v>
      </c>
      <c r="C198" s="24"/>
      <c r="D198" s="24"/>
    </row>
    <row r="199" spans="1:4" ht="15.75" customHeight="1">
      <c r="A199" s="22" t="str">
        <f ca="1">IFERROR(__xludf.DUMMYFUNCTION("""COMPUTED_VALUE"""),"Spandau")</f>
        <v>Spandau</v>
      </c>
      <c r="C199" s="24"/>
      <c r="D199" s="24"/>
    </row>
    <row r="200" spans="1:4" ht="15.75" customHeight="1">
      <c r="A200" s="22" t="str">
        <f ca="1">IFERROR(__xludf.DUMMYFUNCTION("""COMPUTED_VALUE"""),"Spandau")</f>
        <v>Spandau</v>
      </c>
      <c r="C200" s="24"/>
      <c r="D200" s="24"/>
    </row>
    <row r="201" spans="1:4" ht="15.75" customHeight="1">
      <c r="A201" s="22" t="str">
        <f ca="1">IFERROR(__xludf.DUMMYFUNCTION("""COMPUTED_VALUE"""),"Spandau")</f>
        <v>Spandau</v>
      </c>
      <c r="C201" s="24"/>
      <c r="D201" s="24"/>
    </row>
    <row r="202" spans="1:4" ht="15.75" customHeight="1">
      <c r="A202" s="22" t="str">
        <f ca="1">IFERROR(__xludf.DUMMYFUNCTION("""COMPUTED_VALUE"""),"Spandau")</f>
        <v>Spandau</v>
      </c>
      <c r="C202" s="24"/>
      <c r="D202" s="24"/>
    </row>
    <row r="203" spans="1:4" ht="15.75" customHeight="1">
      <c r="A203" s="22" t="str">
        <f ca="1">IFERROR(__xludf.DUMMYFUNCTION("""COMPUTED_VALUE"""),"Spandau")</f>
        <v>Spandau</v>
      </c>
      <c r="C203" s="24"/>
      <c r="D203" s="24"/>
    </row>
    <row r="204" spans="1:4" ht="15.75" customHeight="1">
      <c r="A204" s="22" t="str">
        <f ca="1">IFERROR(__xludf.DUMMYFUNCTION("""COMPUTED_VALUE"""),"Spandau")</f>
        <v>Spandau</v>
      </c>
      <c r="C204" s="24"/>
      <c r="D204" s="24"/>
    </row>
    <row r="205" spans="1:4" ht="15.75" customHeight="1">
      <c r="A205" s="22" t="str">
        <f ca="1">IFERROR(__xludf.DUMMYFUNCTION("""COMPUTED_VALUE"""),"Spandau")</f>
        <v>Spandau</v>
      </c>
      <c r="C205" s="24"/>
      <c r="D205" s="24"/>
    </row>
    <row r="206" spans="1:4" ht="15.75" customHeight="1">
      <c r="A206" s="22" t="str">
        <f ca="1">IFERROR(__xludf.DUMMYFUNCTION("""COMPUTED_VALUE"""),"Spandau")</f>
        <v>Spandau</v>
      </c>
      <c r="C206" s="24"/>
      <c r="D206" s="24"/>
    </row>
    <row r="207" spans="1:4" ht="15.75" customHeight="1">
      <c r="A207" s="22" t="str">
        <f ca="1">IFERROR(__xludf.DUMMYFUNCTION("""COMPUTED_VALUE"""),"Spandau")</f>
        <v>Spandau</v>
      </c>
      <c r="C207" s="24"/>
      <c r="D207" s="24"/>
    </row>
    <row r="208" spans="1:4" ht="15.75" customHeight="1">
      <c r="A208" s="22" t="str">
        <f ca="1">IFERROR(__xludf.DUMMYFUNCTION("""COMPUTED_VALUE"""),"Spandau")</f>
        <v>Spandau</v>
      </c>
      <c r="C208" s="24"/>
      <c r="D208" s="24"/>
    </row>
    <row r="209" spans="1:4" ht="15.75" customHeight="1">
      <c r="A209" s="22" t="str">
        <f ca="1">IFERROR(__xludf.DUMMYFUNCTION("""COMPUTED_VALUE"""),"Spandau")</f>
        <v>Spandau</v>
      </c>
      <c r="C209" s="24"/>
      <c r="D209" s="24"/>
    </row>
    <row r="210" spans="1:4" ht="15.75" customHeight="1">
      <c r="A210" s="22" t="str">
        <f ca="1">IFERROR(__xludf.DUMMYFUNCTION("""COMPUTED_VALUE"""),"Spandau")</f>
        <v>Spandau</v>
      </c>
      <c r="C210" s="24"/>
      <c r="D210" s="24"/>
    </row>
    <row r="211" spans="1:4" ht="15.75" customHeight="1">
      <c r="A211" s="22" t="str">
        <f ca="1">IFERROR(__xludf.DUMMYFUNCTION("""COMPUTED_VALUE"""),"Spandau")</f>
        <v>Spandau</v>
      </c>
      <c r="C211" s="24"/>
      <c r="D211" s="24"/>
    </row>
    <row r="212" spans="1:4" ht="15.75" customHeight="1">
      <c r="A212" s="22" t="str">
        <f ca="1">IFERROR(__xludf.DUMMYFUNCTION("""COMPUTED_VALUE"""),"Spandau")</f>
        <v>Spandau</v>
      </c>
      <c r="C212" s="24"/>
      <c r="D212" s="24"/>
    </row>
    <row r="213" spans="1:4" ht="15.75" customHeight="1">
      <c r="A213" s="22" t="str">
        <f ca="1">IFERROR(__xludf.DUMMYFUNCTION("""COMPUTED_VALUE"""),"Spandau")</f>
        <v>Spandau</v>
      </c>
      <c r="C213" s="24"/>
      <c r="D213" s="24"/>
    </row>
    <row r="214" spans="1:4" ht="15.75" customHeight="1">
      <c r="A214" s="22" t="str">
        <f ca="1">IFERROR(__xludf.DUMMYFUNCTION("""COMPUTED_VALUE"""),"Spandau")</f>
        <v>Spandau</v>
      </c>
      <c r="C214" s="24"/>
      <c r="D214" s="24"/>
    </row>
    <row r="215" spans="1:4" ht="15.75" customHeight="1">
      <c r="A215" s="22" t="str">
        <f ca="1">IFERROR(__xludf.DUMMYFUNCTION("""COMPUTED_VALUE"""),"Spandau")</f>
        <v>Spandau</v>
      </c>
      <c r="C215" s="24"/>
      <c r="D215" s="24"/>
    </row>
    <row r="216" spans="1:4" ht="15.75" customHeight="1">
      <c r="A216" s="22" t="str">
        <f ca="1">IFERROR(__xludf.DUMMYFUNCTION("""COMPUTED_VALUE"""),"Steglitz-Zehlendorf")</f>
        <v>Steglitz-Zehlendorf</v>
      </c>
      <c r="C216" s="24"/>
      <c r="D216" s="24"/>
    </row>
    <row r="217" spans="1:4" ht="15.75" customHeight="1">
      <c r="A217" s="22" t="str">
        <f ca="1">IFERROR(__xludf.DUMMYFUNCTION("""COMPUTED_VALUE"""),"Steglitz-Zehlendorf")</f>
        <v>Steglitz-Zehlendorf</v>
      </c>
      <c r="C217" s="24"/>
      <c r="D217" s="24"/>
    </row>
    <row r="218" spans="1:4" ht="15.75" customHeight="1">
      <c r="A218" s="22" t="str">
        <f ca="1">IFERROR(__xludf.DUMMYFUNCTION("""COMPUTED_VALUE"""),"Steglitz-Zehlendorf")</f>
        <v>Steglitz-Zehlendorf</v>
      </c>
      <c r="C218" s="24"/>
      <c r="D218" s="24"/>
    </row>
    <row r="219" spans="1:4" ht="15.75" customHeight="1">
      <c r="A219" s="22" t="str">
        <f ca="1">IFERROR(__xludf.DUMMYFUNCTION("""COMPUTED_VALUE"""),"Steglitz-Zehlendorf")</f>
        <v>Steglitz-Zehlendorf</v>
      </c>
      <c r="C219" s="24"/>
      <c r="D219" s="24"/>
    </row>
    <row r="220" spans="1:4" ht="15.75" customHeight="1">
      <c r="A220" s="22" t="str">
        <f ca="1">IFERROR(__xludf.DUMMYFUNCTION("""COMPUTED_VALUE"""),"Steglitz-Zehlendorf")</f>
        <v>Steglitz-Zehlendorf</v>
      </c>
      <c r="C220" s="24"/>
      <c r="D220" s="24"/>
    </row>
    <row r="221" spans="1:4" ht="15.75" customHeight="1">
      <c r="A221" s="22" t="str">
        <f ca="1">IFERROR(__xludf.DUMMYFUNCTION("""COMPUTED_VALUE"""),"Steglitz-Zehlendorf")</f>
        <v>Steglitz-Zehlendorf</v>
      </c>
    </row>
    <row r="222" spans="1:4" ht="15.75" customHeight="1">
      <c r="A222" s="22" t="str">
        <f ca="1">IFERROR(__xludf.DUMMYFUNCTION("""COMPUTED_VALUE"""),"Steglitz-Zehlendorf")</f>
        <v>Steglitz-Zehlendorf</v>
      </c>
    </row>
    <row r="223" spans="1:4" ht="15.75" customHeight="1">
      <c r="A223" s="22" t="str">
        <f ca="1">IFERROR(__xludf.DUMMYFUNCTION("""COMPUTED_VALUE"""),"Steglitz-Zehlendorf")</f>
        <v>Steglitz-Zehlendorf</v>
      </c>
    </row>
    <row r="224" spans="1:4" ht="15.75" customHeight="1">
      <c r="A224" s="22" t="str">
        <f ca="1">IFERROR(__xludf.DUMMYFUNCTION("""COMPUTED_VALUE"""),"Steglitz-Zehlendorf")</f>
        <v>Steglitz-Zehlendorf</v>
      </c>
    </row>
    <row r="225" spans="1:1" ht="15.75" customHeight="1">
      <c r="A225" s="22" t="str">
        <f ca="1">IFERROR(__xludf.DUMMYFUNCTION("""COMPUTED_VALUE"""),"Steglitz-Zehlendorf")</f>
        <v>Steglitz-Zehlendorf</v>
      </c>
    </row>
    <row r="226" spans="1:1" ht="15.75" customHeight="1">
      <c r="A226" s="22" t="str">
        <f ca="1">IFERROR(__xludf.DUMMYFUNCTION("""COMPUTED_VALUE"""),"Steglitz-Zehlendorf")</f>
        <v>Steglitz-Zehlendorf</v>
      </c>
    </row>
    <row r="227" spans="1:1" ht="15.75" customHeight="1">
      <c r="A227" s="22" t="str">
        <f ca="1">IFERROR(__xludf.DUMMYFUNCTION("""COMPUTED_VALUE"""),"Steglitz-Zehlendorf")</f>
        <v>Steglitz-Zehlendorf</v>
      </c>
    </row>
    <row r="228" spans="1:1" ht="15.75" customHeight="1">
      <c r="A228" s="22" t="str">
        <f ca="1">IFERROR(__xludf.DUMMYFUNCTION("""COMPUTED_VALUE"""),"Steglitz-Zehlendorf")</f>
        <v>Steglitz-Zehlendorf</v>
      </c>
    </row>
    <row r="229" spans="1:1" ht="15.75" customHeight="1">
      <c r="A229" s="22" t="str">
        <f ca="1">IFERROR(__xludf.DUMMYFUNCTION("""COMPUTED_VALUE"""),"Steglitz-Zehlendorf")</f>
        <v>Steglitz-Zehlendorf</v>
      </c>
    </row>
    <row r="230" spans="1:1" ht="15.75" customHeight="1">
      <c r="A230" s="22" t="str">
        <f ca="1">IFERROR(__xludf.DUMMYFUNCTION("""COMPUTED_VALUE"""),"Steglitz-Zehlendorf")</f>
        <v>Steglitz-Zehlendorf</v>
      </c>
    </row>
    <row r="231" spans="1:1" ht="15.75" customHeight="1">
      <c r="A231" s="22" t="str">
        <f ca="1">IFERROR(__xludf.DUMMYFUNCTION("""COMPUTED_VALUE"""),"Steglitz-Zehlendorf")</f>
        <v>Steglitz-Zehlendorf</v>
      </c>
    </row>
    <row r="232" spans="1:1" ht="15.75" customHeight="1">
      <c r="A232" s="22" t="str">
        <f ca="1">IFERROR(__xludf.DUMMYFUNCTION("""COMPUTED_VALUE"""),"Steglitz-Zehlendorf")</f>
        <v>Steglitz-Zehlendorf</v>
      </c>
    </row>
    <row r="233" spans="1:1" ht="15.75" customHeight="1">
      <c r="A233" s="22" t="str">
        <f ca="1">IFERROR(__xludf.DUMMYFUNCTION("""COMPUTED_VALUE"""),"Steglitz-Zehlendorf")</f>
        <v>Steglitz-Zehlendorf</v>
      </c>
    </row>
    <row r="234" spans="1:1" ht="15.75" customHeight="1">
      <c r="A234" s="22" t="str">
        <f ca="1">IFERROR(__xludf.DUMMYFUNCTION("""COMPUTED_VALUE"""),"Steglitz-Zehlendorf")</f>
        <v>Steglitz-Zehlendorf</v>
      </c>
    </row>
    <row r="235" spans="1:1" ht="15.75" customHeight="1">
      <c r="A235" s="22" t="str">
        <f ca="1">IFERROR(__xludf.DUMMYFUNCTION("""COMPUTED_VALUE"""),"Steglitz-Zehlendorf")</f>
        <v>Steglitz-Zehlendorf</v>
      </c>
    </row>
    <row r="236" spans="1:1" ht="15.75" customHeight="1">
      <c r="A236" s="22" t="str">
        <f ca="1">IFERROR(__xludf.DUMMYFUNCTION("""COMPUTED_VALUE"""),"Steglitz-Zehlendorf")</f>
        <v>Steglitz-Zehlendorf</v>
      </c>
    </row>
    <row r="237" spans="1:1" ht="15.75" customHeight="1">
      <c r="A237" s="22" t="str">
        <f ca="1">IFERROR(__xludf.DUMMYFUNCTION("""COMPUTED_VALUE"""),"Steglitz-Zehlendorf")</f>
        <v>Steglitz-Zehlendorf</v>
      </c>
    </row>
    <row r="238" spans="1:1" ht="15.75" customHeight="1">
      <c r="A238" s="22" t="str">
        <f ca="1">IFERROR(__xludf.DUMMYFUNCTION("""COMPUTED_VALUE"""),"Steglitz-Zehlendorf")</f>
        <v>Steglitz-Zehlendorf</v>
      </c>
    </row>
    <row r="239" spans="1:1" ht="15.75" customHeight="1">
      <c r="A239" s="22" t="str">
        <f ca="1">IFERROR(__xludf.DUMMYFUNCTION("""COMPUTED_VALUE"""),"Steglitz-Zehlendorf")</f>
        <v>Steglitz-Zehlendorf</v>
      </c>
    </row>
    <row r="240" spans="1:1" ht="15.75" customHeight="1">
      <c r="A240" s="22" t="str">
        <f ca="1">IFERROR(__xludf.DUMMYFUNCTION("""COMPUTED_VALUE"""),"Steglitz-Zehlendorf")</f>
        <v>Steglitz-Zehlendorf</v>
      </c>
    </row>
    <row r="241" spans="1:1" ht="15.75" customHeight="1">
      <c r="A241" s="22" t="str">
        <f ca="1">IFERROR(__xludf.DUMMYFUNCTION("""COMPUTED_VALUE"""),"Steglitz-Zehlendorf")</f>
        <v>Steglitz-Zehlendorf</v>
      </c>
    </row>
    <row r="242" spans="1:1" ht="15.75" customHeight="1">
      <c r="A242" s="22" t="str">
        <f ca="1">IFERROR(__xludf.DUMMYFUNCTION("""COMPUTED_VALUE"""),"Steglitz-Zehlendorf")</f>
        <v>Steglitz-Zehlendorf</v>
      </c>
    </row>
    <row r="243" spans="1:1" ht="15.75" customHeight="1">
      <c r="A243" s="22" t="str">
        <f ca="1">IFERROR(__xludf.DUMMYFUNCTION("""COMPUTED_VALUE"""),"Steglitz-Zehlendorf")</f>
        <v>Steglitz-Zehlendorf</v>
      </c>
    </row>
    <row r="244" spans="1:1" ht="15.75" customHeight="1">
      <c r="A244" s="22" t="str">
        <f ca="1">IFERROR(__xludf.DUMMYFUNCTION("""COMPUTED_VALUE"""),"Steglitz-Zehlendorf")</f>
        <v>Steglitz-Zehlendorf</v>
      </c>
    </row>
    <row r="245" spans="1:1" ht="15.75" customHeight="1">
      <c r="A245" s="22" t="str">
        <f ca="1">IFERROR(__xludf.DUMMYFUNCTION("""COMPUTED_VALUE"""),"Steglitz-Zehlendorf")</f>
        <v>Steglitz-Zehlendorf</v>
      </c>
    </row>
    <row r="246" spans="1:1" ht="15.75" customHeight="1">
      <c r="A246" s="22" t="str">
        <f ca="1">IFERROR(__xludf.DUMMYFUNCTION("""COMPUTED_VALUE"""),"Steglitz-Zehlendorf")</f>
        <v>Steglitz-Zehlendorf</v>
      </c>
    </row>
    <row r="247" spans="1:1" ht="15.75" customHeight="1">
      <c r="A247" s="22" t="str">
        <f ca="1">IFERROR(__xludf.DUMMYFUNCTION("""COMPUTED_VALUE"""),"Steglitz-Zehlendorf")</f>
        <v>Steglitz-Zehlendorf</v>
      </c>
    </row>
    <row r="248" spans="1:1" ht="15.75" customHeight="1">
      <c r="A248" s="22" t="str">
        <f ca="1">IFERROR(__xludf.DUMMYFUNCTION("""COMPUTED_VALUE"""),"Steglitz-Zehlendorf")</f>
        <v>Steglitz-Zehlendorf</v>
      </c>
    </row>
    <row r="249" spans="1:1" ht="15.75" customHeight="1">
      <c r="A249" s="22" t="str">
        <f ca="1">IFERROR(__xludf.DUMMYFUNCTION("""COMPUTED_VALUE"""),"Steglitz-Zehlendorf")</f>
        <v>Steglitz-Zehlendorf</v>
      </c>
    </row>
    <row r="250" spans="1:1" ht="15.75" customHeight="1">
      <c r="A250" s="22" t="str">
        <f ca="1">IFERROR(__xludf.DUMMYFUNCTION("""COMPUTED_VALUE"""),"Steglitz-Zehlendorf")</f>
        <v>Steglitz-Zehlendorf</v>
      </c>
    </row>
    <row r="251" spans="1:1" ht="15.75" customHeight="1">
      <c r="A251" s="22" t="str">
        <f ca="1">IFERROR(__xludf.DUMMYFUNCTION("""COMPUTED_VALUE"""),"Steglitz-Zehlendorf")</f>
        <v>Steglitz-Zehlendorf</v>
      </c>
    </row>
    <row r="252" spans="1:1" ht="15.75" customHeight="1">
      <c r="A252" s="22" t="str">
        <f ca="1">IFERROR(__xludf.DUMMYFUNCTION("""COMPUTED_VALUE"""),"Steglitz-Zehlendorf")</f>
        <v>Steglitz-Zehlendorf</v>
      </c>
    </row>
    <row r="253" spans="1:1" ht="15.75" customHeight="1">
      <c r="A253" s="22" t="str">
        <f ca="1">IFERROR(__xludf.DUMMYFUNCTION("""COMPUTED_VALUE"""),"Steglitz-Zehlendorf")</f>
        <v>Steglitz-Zehlendorf</v>
      </c>
    </row>
    <row r="254" spans="1:1" ht="15.75" customHeight="1">
      <c r="A254" s="22" t="str">
        <f ca="1">IFERROR(__xludf.DUMMYFUNCTION("""COMPUTED_VALUE"""),"Steglitz-Zehlendorf")</f>
        <v>Steglitz-Zehlendorf</v>
      </c>
    </row>
    <row r="255" spans="1:1" ht="15.75" customHeight="1">
      <c r="A255" s="22" t="str">
        <f ca="1">IFERROR(__xludf.DUMMYFUNCTION("""COMPUTED_VALUE"""),"Steglitz-Zehlendorf")</f>
        <v>Steglitz-Zehlendorf</v>
      </c>
    </row>
    <row r="256" spans="1:1" ht="15.75" customHeight="1">
      <c r="A256" s="22" t="str">
        <f ca="1">IFERROR(__xludf.DUMMYFUNCTION("""COMPUTED_VALUE"""),"Steglitz-Zehlendorf")</f>
        <v>Steglitz-Zehlendorf</v>
      </c>
    </row>
    <row r="257" spans="1:1" ht="15.75" customHeight="1">
      <c r="A257" s="22" t="str">
        <f ca="1">IFERROR(__xludf.DUMMYFUNCTION("""COMPUTED_VALUE"""),"Tempelhof-Schöneberg")</f>
        <v>Tempelhof-Schöneberg</v>
      </c>
    </row>
    <row r="258" spans="1:1" ht="15.75" customHeight="1">
      <c r="A258" s="22" t="str">
        <f ca="1">IFERROR(__xludf.DUMMYFUNCTION("""COMPUTED_VALUE"""),"Tempelhof-Schöneberg")</f>
        <v>Tempelhof-Schöneberg</v>
      </c>
    </row>
    <row r="259" spans="1:1" ht="15.75" customHeight="1">
      <c r="A259" s="22" t="str">
        <f ca="1">IFERROR(__xludf.DUMMYFUNCTION("""COMPUTED_VALUE"""),"Tempelhof-Schöneberg")</f>
        <v>Tempelhof-Schöneberg</v>
      </c>
    </row>
    <row r="260" spans="1:1" ht="15.75" customHeight="1">
      <c r="A260" s="22" t="str">
        <f ca="1">IFERROR(__xludf.DUMMYFUNCTION("""COMPUTED_VALUE"""),"Tempelhof-Schöneberg")</f>
        <v>Tempelhof-Schöneberg</v>
      </c>
    </row>
    <row r="261" spans="1:1" ht="15.75" customHeight="1">
      <c r="A261" s="22" t="str">
        <f ca="1">IFERROR(__xludf.DUMMYFUNCTION("""COMPUTED_VALUE"""),"Tempelhof-Schöneberg")</f>
        <v>Tempelhof-Schöneberg</v>
      </c>
    </row>
    <row r="262" spans="1:1" ht="15.75" customHeight="1">
      <c r="A262" s="22" t="str">
        <f ca="1">IFERROR(__xludf.DUMMYFUNCTION("""COMPUTED_VALUE"""),"Tempelhof-Schöneberg")</f>
        <v>Tempelhof-Schöneberg</v>
      </c>
    </row>
    <row r="263" spans="1:1" ht="15.75" customHeight="1">
      <c r="A263" s="22" t="str">
        <f ca="1">IFERROR(__xludf.DUMMYFUNCTION("""COMPUTED_VALUE"""),"Tempelhof-Schöneberg")</f>
        <v>Tempelhof-Schöneberg</v>
      </c>
    </row>
    <row r="264" spans="1:1" ht="15.75" customHeight="1">
      <c r="A264" s="22" t="str">
        <f ca="1">IFERROR(__xludf.DUMMYFUNCTION("""COMPUTED_VALUE"""),"Tempelhof-Schöneberg")</f>
        <v>Tempelhof-Schöneberg</v>
      </c>
    </row>
    <row r="265" spans="1:1" ht="15.75" customHeight="1">
      <c r="A265" s="22" t="str">
        <f ca="1">IFERROR(__xludf.DUMMYFUNCTION("""COMPUTED_VALUE"""),"Tempelhof-Schöneberg")</f>
        <v>Tempelhof-Schöneberg</v>
      </c>
    </row>
    <row r="266" spans="1:1" ht="15.75" customHeight="1">
      <c r="A266" s="22" t="str">
        <f ca="1">IFERROR(__xludf.DUMMYFUNCTION("""COMPUTED_VALUE"""),"Tempelhof-Schöneberg")</f>
        <v>Tempelhof-Schöneberg</v>
      </c>
    </row>
    <row r="267" spans="1:1" ht="15.75" customHeight="1">
      <c r="A267" s="22" t="str">
        <f ca="1">IFERROR(__xludf.DUMMYFUNCTION("""COMPUTED_VALUE"""),"Tempelhof-Schöneberg")</f>
        <v>Tempelhof-Schöneberg</v>
      </c>
    </row>
    <row r="268" spans="1:1" ht="15.75" customHeight="1">
      <c r="A268" s="22" t="str">
        <f ca="1">IFERROR(__xludf.DUMMYFUNCTION("""COMPUTED_VALUE"""),"Tempelhof-Schöneberg")</f>
        <v>Tempelhof-Schöneberg</v>
      </c>
    </row>
    <row r="269" spans="1:1" ht="15.75" customHeight="1">
      <c r="A269" s="22" t="str">
        <f ca="1">IFERROR(__xludf.DUMMYFUNCTION("""COMPUTED_VALUE"""),"Tempelhof-Schöneberg")</f>
        <v>Tempelhof-Schöneberg</v>
      </c>
    </row>
    <row r="270" spans="1:1" ht="15.75" customHeight="1">
      <c r="A270" s="22" t="str">
        <f ca="1">IFERROR(__xludf.DUMMYFUNCTION("""COMPUTED_VALUE"""),"Tempelhof-Schöneberg")</f>
        <v>Tempelhof-Schöneberg</v>
      </c>
    </row>
    <row r="271" spans="1:1" ht="15.75" customHeight="1">
      <c r="A271" s="22" t="str">
        <f ca="1">IFERROR(__xludf.DUMMYFUNCTION("""COMPUTED_VALUE"""),"Tempelhof-Schöneberg")</f>
        <v>Tempelhof-Schöneberg</v>
      </c>
    </row>
    <row r="272" spans="1:1" ht="15.75" customHeight="1">
      <c r="A272" s="22" t="str">
        <f ca="1">IFERROR(__xludf.DUMMYFUNCTION("""COMPUTED_VALUE"""),"Tempelhof-Schöneberg")</f>
        <v>Tempelhof-Schöneberg</v>
      </c>
    </row>
    <row r="273" spans="1:1" ht="15.75" customHeight="1">
      <c r="A273" s="22" t="str">
        <f ca="1">IFERROR(__xludf.DUMMYFUNCTION("""COMPUTED_VALUE"""),"Tempelhof-Schöneberg")</f>
        <v>Tempelhof-Schöneberg</v>
      </c>
    </row>
    <row r="274" spans="1:1" ht="15.75" customHeight="1">
      <c r="A274" s="22" t="str">
        <f ca="1">IFERROR(__xludf.DUMMYFUNCTION("""COMPUTED_VALUE"""),"Tempelhof-Schöneberg")</f>
        <v>Tempelhof-Schöneberg</v>
      </c>
    </row>
    <row r="275" spans="1:1" ht="15.75" customHeight="1">
      <c r="A275" s="22" t="str">
        <f ca="1">IFERROR(__xludf.DUMMYFUNCTION("""COMPUTED_VALUE"""),"Tempelhof-Schöneberg")</f>
        <v>Tempelhof-Schöneberg</v>
      </c>
    </row>
    <row r="276" spans="1:1" ht="15.75" customHeight="1">
      <c r="A276" s="22" t="str">
        <f ca="1">IFERROR(__xludf.DUMMYFUNCTION("""COMPUTED_VALUE"""),"Tempelhof-Schöneberg")</f>
        <v>Tempelhof-Schöneberg</v>
      </c>
    </row>
    <row r="277" spans="1:1" ht="15.75" customHeight="1">
      <c r="A277" s="22" t="str">
        <f ca="1">IFERROR(__xludf.DUMMYFUNCTION("""COMPUTED_VALUE"""),"Tempelhof-Schöneberg")</f>
        <v>Tempelhof-Schöneberg</v>
      </c>
    </row>
    <row r="278" spans="1:1" ht="15.75" customHeight="1">
      <c r="A278" s="22" t="str">
        <f ca="1">IFERROR(__xludf.DUMMYFUNCTION("""COMPUTED_VALUE"""),"Tempelhof-Schöneberg")</f>
        <v>Tempelhof-Schöneberg</v>
      </c>
    </row>
    <row r="279" spans="1:1" ht="15.75" customHeight="1">
      <c r="A279" s="22" t="str">
        <f ca="1">IFERROR(__xludf.DUMMYFUNCTION("""COMPUTED_VALUE"""),"Tempelhof-Schöneberg")</f>
        <v>Tempelhof-Schöneberg</v>
      </c>
    </row>
    <row r="280" spans="1:1" ht="15.75" customHeight="1">
      <c r="A280" s="22" t="str">
        <f ca="1">IFERROR(__xludf.DUMMYFUNCTION("""COMPUTED_VALUE"""),"Tempelhof-Schöneberg")</f>
        <v>Tempelhof-Schöneberg</v>
      </c>
    </row>
    <row r="281" spans="1:1" ht="15.75" customHeight="1">
      <c r="A281" s="22" t="str">
        <f ca="1">IFERROR(__xludf.DUMMYFUNCTION("""COMPUTED_VALUE"""),"Tempelhof-Schöneberg")</f>
        <v>Tempelhof-Schöneberg</v>
      </c>
    </row>
    <row r="282" spans="1:1" ht="15.75" customHeight="1">
      <c r="A282" s="22" t="str">
        <f ca="1">IFERROR(__xludf.DUMMYFUNCTION("""COMPUTED_VALUE"""),"Tempelhof-Schöneberg")</f>
        <v>Tempelhof-Schöneberg</v>
      </c>
    </row>
    <row r="283" spans="1:1" ht="15.75" customHeight="1">
      <c r="A283" s="22" t="str">
        <f ca="1">IFERROR(__xludf.DUMMYFUNCTION("""COMPUTED_VALUE"""),"Tempelhof-Schöneberg")</f>
        <v>Tempelhof-Schöneberg</v>
      </c>
    </row>
    <row r="284" spans="1:1" ht="15.75" customHeight="1">
      <c r="A284" s="22" t="str">
        <f ca="1">IFERROR(__xludf.DUMMYFUNCTION("""COMPUTED_VALUE"""),"Tempelhof-Schöneberg")</f>
        <v>Tempelhof-Schöneberg</v>
      </c>
    </row>
    <row r="285" spans="1:1" ht="15.75" customHeight="1">
      <c r="A285" s="22" t="str">
        <f ca="1">IFERROR(__xludf.DUMMYFUNCTION("""COMPUTED_VALUE"""),"Tempelhof-Schöneberg")</f>
        <v>Tempelhof-Schöneberg</v>
      </c>
    </row>
    <row r="286" spans="1:1" ht="15.75" customHeight="1">
      <c r="A286" s="22" t="str">
        <f ca="1">IFERROR(__xludf.DUMMYFUNCTION("""COMPUTED_VALUE"""),"Tempelhof-Schöneberg")</f>
        <v>Tempelhof-Schöneberg</v>
      </c>
    </row>
    <row r="287" spans="1:1" ht="15.75" customHeight="1">
      <c r="A287" s="22" t="str">
        <f ca="1">IFERROR(__xludf.DUMMYFUNCTION("""COMPUTED_VALUE"""),"Tempelhof-Schöneberg")</f>
        <v>Tempelhof-Schöneberg</v>
      </c>
    </row>
    <row r="288" spans="1:1" ht="15.75" customHeight="1">
      <c r="A288" s="22" t="str">
        <f ca="1">IFERROR(__xludf.DUMMYFUNCTION("""COMPUTED_VALUE"""),"Tempelhof-Schöneberg")</f>
        <v>Tempelhof-Schöneberg</v>
      </c>
    </row>
    <row r="289" spans="1:1" ht="15.75" customHeight="1">
      <c r="A289" s="22" t="str">
        <f ca="1">IFERROR(__xludf.DUMMYFUNCTION("""COMPUTED_VALUE"""),"Tempelhof-Schöneberg")</f>
        <v>Tempelhof-Schöneberg</v>
      </c>
    </row>
    <row r="290" spans="1:1" ht="15.75" customHeight="1">
      <c r="A290" s="22" t="str">
        <f ca="1">IFERROR(__xludf.DUMMYFUNCTION("""COMPUTED_VALUE"""),"Tempelhof-Schöneberg")</f>
        <v>Tempelhof-Schöneberg</v>
      </c>
    </row>
    <row r="291" spans="1:1" ht="15.75" customHeight="1">
      <c r="A291" s="22" t="str">
        <f ca="1">IFERROR(__xludf.DUMMYFUNCTION("""COMPUTED_VALUE"""),"Neukölln")</f>
        <v>Neukölln</v>
      </c>
    </row>
    <row r="292" spans="1:1" ht="15.75" customHeight="1">
      <c r="A292" s="22" t="str">
        <f ca="1">IFERROR(__xludf.DUMMYFUNCTION("""COMPUTED_VALUE"""),"Neukölln")</f>
        <v>Neukölln</v>
      </c>
    </row>
    <row r="293" spans="1:1" ht="15.75" customHeight="1">
      <c r="A293" s="22" t="str">
        <f ca="1">IFERROR(__xludf.DUMMYFUNCTION("""COMPUTED_VALUE"""),"Neukölln")</f>
        <v>Neukölln</v>
      </c>
    </row>
    <row r="294" spans="1:1" ht="15.75" customHeight="1">
      <c r="A294" s="22" t="str">
        <f ca="1">IFERROR(__xludf.DUMMYFUNCTION("""COMPUTED_VALUE"""),"Neukölln")</f>
        <v>Neukölln</v>
      </c>
    </row>
    <row r="295" spans="1:1" ht="15.75" customHeight="1">
      <c r="A295" s="22" t="str">
        <f ca="1">IFERROR(__xludf.DUMMYFUNCTION("""COMPUTED_VALUE"""),"Neukölln")</f>
        <v>Neukölln</v>
      </c>
    </row>
    <row r="296" spans="1:1" ht="15.75" customHeight="1">
      <c r="A296" s="22" t="str">
        <f ca="1">IFERROR(__xludf.DUMMYFUNCTION("""COMPUTED_VALUE"""),"Neukölln")</f>
        <v>Neukölln</v>
      </c>
    </row>
    <row r="297" spans="1:1" ht="15.75" customHeight="1">
      <c r="A297" s="22" t="str">
        <f ca="1">IFERROR(__xludf.DUMMYFUNCTION("""COMPUTED_VALUE"""),"Neukölln")</f>
        <v>Neukölln</v>
      </c>
    </row>
    <row r="298" spans="1:1" ht="15.75" customHeight="1">
      <c r="A298" s="22" t="str">
        <f ca="1">IFERROR(__xludf.DUMMYFUNCTION("""COMPUTED_VALUE"""),"Neukölln")</f>
        <v>Neukölln</v>
      </c>
    </row>
    <row r="299" spans="1:1" ht="15.75" customHeight="1">
      <c r="A299" s="22" t="str">
        <f ca="1">IFERROR(__xludf.DUMMYFUNCTION("""COMPUTED_VALUE"""),"Neukölln")</f>
        <v>Neukölln</v>
      </c>
    </row>
    <row r="300" spans="1:1" ht="15.75" customHeight="1">
      <c r="A300" s="22" t="str">
        <f ca="1">IFERROR(__xludf.DUMMYFUNCTION("""COMPUTED_VALUE"""),"Neukölln")</f>
        <v>Neukölln</v>
      </c>
    </row>
    <row r="301" spans="1:1" ht="15.75" customHeight="1">
      <c r="A301" s="22" t="str">
        <f ca="1">IFERROR(__xludf.DUMMYFUNCTION("""COMPUTED_VALUE"""),"Neukölln")</f>
        <v>Neukölln</v>
      </c>
    </row>
    <row r="302" spans="1:1" ht="15.75" customHeight="1">
      <c r="A302" s="22" t="str">
        <f ca="1">IFERROR(__xludf.DUMMYFUNCTION("""COMPUTED_VALUE"""),"Neukölln")</f>
        <v>Neukölln</v>
      </c>
    </row>
    <row r="303" spans="1:1" ht="15.75" customHeight="1">
      <c r="A303" s="22" t="str">
        <f ca="1">IFERROR(__xludf.DUMMYFUNCTION("""COMPUTED_VALUE"""),"Neukölln")</f>
        <v>Neukölln</v>
      </c>
    </row>
    <row r="304" spans="1:1" ht="15.75" customHeight="1">
      <c r="A304" s="22" t="str">
        <f ca="1">IFERROR(__xludf.DUMMYFUNCTION("""COMPUTED_VALUE"""),"Neukölln")</f>
        <v>Neukölln</v>
      </c>
    </row>
    <row r="305" spans="1:1" ht="15.75" customHeight="1">
      <c r="A305" s="22" t="str">
        <f ca="1">IFERROR(__xludf.DUMMYFUNCTION("""COMPUTED_VALUE"""),"Neukölln")</f>
        <v>Neukölln</v>
      </c>
    </row>
    <row r="306" spans="1:1" ht="15.75" customHeight="1">
      <c r="A306" s="22" t="str">
        <f ca="1">IFERROR(__xludf.DUMMYFUNCTION("""COMPUTED_VALUE"""),"Neukölln")</f>
        <v>Neukölln</v>
      </c>
    </row>
    <row r="307" spans="1:1" ht="15.75" customHeight="1">
      <c r="A307" s="22" t="str">
        <f ca="1">IFERROR(__xludf.DUMMYFUNCTION("""COMPUTED_VALUE"""),"Neukölln")</f>
        <v>Neukölln</v>
      </c>
    </row>
    <row r="308" spans="1:1" ht="15.75" customHeight="1">
      <c r="A308" s="22" t="str">
        <f ca="1">IFERROR(__xludf.DUMMYFUNCTION("""COMPUTED_VALUE"""),"Neukölln")</f>
        <v>Neukölln</v>
      </c>
    </row>
    <row r="309" spans="1:1" ht="15.75" customHeight="1">
      <c r="A309" s="22" t="str">
        <f ca="1">IFERROR(__xludf.DUMMYFUNCTION("""COMPUTED_VALUE"""),"Neukölln")</f>
        <v>Neukölln</v>
      </c>
    </row>
    <row r="310" spans="1:1" ht="15.75" customHeight="1">
      <c r="A310" s="22" t="str">
        <f ca="1">IFERROR(__xludf.DUMMYFUNCTION("""COMPUTED_VALUE"""),"Neukölln")</f>
        <v>Neukölln</v>
      </c>
    </row>
    <row r="311" spans="1:1" ht="15.75" customHeight="1">
      <c r="A311" s="22" t="str">
        <f ca="1">IFERROR(__xludf.DUMMYFUNCTION("""COMPUTED_VALUE"""),"Neukölln")</f>
        <v>Neukölln</v>
      </c>
    </row>
    <row r="312" spans="1:1" ht="15.75" customHeight="1">
      <c r="A312" s="22" t="str">
        <f ca="1">IFERROR(__xludf.DUMMYFUNCTION("""COMPUTED_VALUE"""),"Neukölln")</f>
        <v>Neukölln</v>
      </c>
    </row>
    <row r="313" spans="1:1" ht="15.75" customHeight="1">
      <c r="A313" s="22" t="str">
        <f ca="1">IFERROR(__xludf.DUMMYFUNCTION("""COMPUTED_VALUE"""),"Neukölln")</f>
        <v>Neukölln</v>
      </c>
    </row>
    <row r="314" spans="1:1" ht="15.75" customHeight="1">
      <c r="A314" s="22" t="str">
        <f ca="1">IFERROR(__xludf.DUMMYFUNCTION("""COMPUTED_VALUE"""),"Neukölln")</f>
        <v>Neukölln</v>
      </c>
    </row>
    <row r="315" spans="1:1" ht="15.75" customHeight="1">
      <c r="A315" s="22" t="str">
        <f ca="1">IFERROR(__xludf.DUMMYFUNCTION("""COMPUTED_VALUE"""),"Neukölln")</f>
        <v>Neukölln</v>
      </c>
    </row>
    <row r="316" spans="1:1" ht="15.75" customHeight="1">
      <c r="A316" s="22" t="str">
        <f ca="1">IFERROR(__xludf.DUMMYFUNCTION("""COMPUTED_VALUE"""),"Neukölln")</f>
        <v>Neukölln</v>
      </c>
    </row>
    <row r="317" spans="1:1" ht="15.75" customHeight="1">
      <c r="A317" s="22" t="str">
        <f ca="1">IFERROR(__xludf.DUMMYFUNCTION("""COMPUTED_VALUE"""),"Neukölln")</f>
        <v>Neukölln</v>
      </c>
    </row>
    <row r="318" spans="1:1" ht="15.75" customHeight="1">
      <c r="A318" s="22" t="str">
        <f ca="1">IFERROR(__xludf.DUMMYFUNCTION("""COMPUTED_VALUE"""),"Neukölln")</f>
        <v>Neukölln</v>
      </c>
    </row>
    <row r="319" spans="1:1" ht="15.75" customHeight="1">
      <c r="A319" s="22" t="str">
        <f ca="1">IFERROR(__xludf.DUMMYFUNCTION("""COMPUTED_VALUE"""),"Neukölln")</f>
        <v>Neukölln</v>
      </c>
    </row>
    <row r="320" spans="1:1" ht="15.75" customHeight="1">
      <c r="A320" s="22" t="str">
        <f ca="1">IFERROR(__xludf.DUMMYFUNCTION("""COMPUTED_VALUE"""),"Neukölln")</f>
        <v>Neukölln</v>
      </c>
    </row>
    <row r="321" spans="1:1" ht="15.75" customHeight="1">
      <c r="A321" s="22" t="str">
        <f ca="1">IFERROR(__xludf.DUMMYFUNCTION("""COMPUTED_VALUE"""),"Neukölln")</f>
        <v>Neukölln</v>
      </c>
    </row>
    <row r="322" spans="1:1" ht="15.75" customHeight="1">
      <c r="A322" s="22" t="str">
        <f ca="1">IFERROR(__xludf.DUMMYFUNCTION("""COMPUTED_VALUE"""),"Neukölln")</f>
        <v>Neukölln</v>
      </c>
    </row>
    <row r="323" spans="1:1" ht="15.75" customHeight="1">
      <c r="A323" s="22" t="str">
        <f ca="1">IFERROR(__xludf.DUMMYFUNCTION("""COMPUTED_VALUE"""),"Neukölln")</f>
        <v>Neukölln</v>
      </c>
    </row>
    <row r="324" spans="1:1" ht="15.75" customHeight="1">
      <c r="A324" s="22" t="str">
        <f ca="1">IFERROR(__xludf.DUMMYFUNCTION("""COMPUTED_VALUE"""),"Neukölln")</f>
        <v>Neukölln</v>
      </c>
    </row>
    <row r="325" spans="1:1" ht="15.75" customHeight="1">
      <c r="A325" s="22" t="str">
        <f ca="1">IFERROR(__xludf.DUMMYFUNCTION("""COMPUTED_VALUE"""),"Neukölln")</f>
        <v>Neukölln</v>
      </c>
    </row>
    <row r="326" spans="1:1" ht="15.75" customHeight="1">
      <c r="A326" s="22" t="str">
        <f ca="1">IFERROR(__xludf.DUMMYFUNCTION("""COMPUTED_VALUE"""),"Neukölln")</f>
        <v>Neukölln</v>
      </c>
    </row>
    <row r="327" spans="1:1" ht="15.75" customHeight="1">
      <c r="A327" s="22" t="str">
        <f ca="1">IFERROR(__xludf.DUMMYFUNCTION("""COMPUTED_VALUE"""),"Neukölln")</f>
        <v>Neukölln</v>
      </c>
    </row>
    <row r="328" spans="1:1" ht="15.75" customHeight="1">
      <c r="A328" s="22" t="str">
        <f ca="1">IFERROR(__xludf.DUMMYFUNCTION("""COMPUTED_VALUE"""),"Neukölln")</f>
        <v>Neukölln</v>
      </c>
    </row>
    <row r="329" spans="1:1" ht="15.75" customHeight="1">
      <c r="A329" s="22" t="str">
        <f ca="1">IFERROR(__xludf.DUMMYFUNCTION("""COMPUTED_VALUE"""),"Neukölln")</f>
        <v>Neukölln</v>
      </c>
    </row>
    <row r="330" spans="1:1" ht="15.75" customHeight="1">
      <c r="A330" s="22" t="str">
        <f ca="1">IFERROR(__xludf.DUMMYFUNCTION("""COMPUTED_VALUE"""),"Neukölln")</f>
        <v>Neukölln</v>
      </c>
    </row>
    <row r="331" spans="1:1" ht="15.75" customHeight="1">
      <c r="A331" s="22" t="str">
        <f ca="1">IFERROR(__xludf.DUMMYFUNCTION("""COMPUTED_VALUE"""),"Treptow-Köpenick")</f>
        <v>Treptow-Köpenick</v>
      </c>
    </row>
    <row r="332" spans="1:1" ht="15.75" customHeight="1">
      <c r="A332" s="22" t="str">
        <f ca="1">IFERROR(__xludf.DUMMYFUNCTION("""COMPUTED_VALUE"""),"Treptow-Köpenick")</f>
        <v>Treptow-Köpenick</v>
      </c>
    </row>
    <row r="333" spans="1:1" ht="15.75" customHeight="1">
      <c r="A333" s="22" t="str">
        <f ca="1">IFERROR(__xludf.DUMMYFUNCTION("""COMPUTED_VALUE"""),"Treptow-Köpenick")</f>
        <v>Treptow-Köpenick</v>
      </c>
    </row>
    <row r="334" spans="1:1" ht="15.75" customHeight="1">
      <c r="A334" s="22" t="str">
        <f ca="1">IFERROR(__xludf.DUMMYFUNCTION("""COMPUTED_VALUE"""),"Treptow-Köpenick")</f>
        <v>Treptow-Köpenick</v>
      </c>
    </row>
    <row r="335" spans="1:1" ht="15.75" customHeight="1">
      <c r="A335" s="22" t="str">
        <f ca="1">IFERROR(__xludf.DUMMYFUNCTION("""COMPUTED_VALUE"""),"Treptow-Köpenick")</f>
        <v>Treptow-Köpenick</v>
      </c>
    </row>
    <row r="336" spans="1:1" ht="15.75" customHeight="1">
      <c r="A336" s="22" t="str">
        <f ca="1">IFERROR(__xludf.DUMMYFUNCTION("""COMPUTED_VALUE"""),"Treptow-Köpenick")</f>
        <v>Treptow-Köpenick</v>
      </c>
    </row>
    <row r="337" spans="1:1" ht="15.75" customHeight="1">
      <c r="A337" s="22" t="str">
        <f ca="1">IFERROR(__xludf.DUMMYFUNCTION("""COMPUTED_VALUE"""),"Treptow-Köpenick")</f>
        <v>Treptow-Köpenick</v>
      </c>
    </row>
    <row r="338" spans="1:1" ht="15.75" customHeight="1">
      <c r="A338" s="22" t="str">
        <f ca="1">IFERROR(__xludf.DUMMYFUNCTION("""COMPUTED_VALUE"""),"Treptow-Köpenick")</f>
        <v>Treptow-Köpenick</v>
      </c>
    </row>
    <row r="339" spans="1:1" ht="15.75" customHeight="1">
      <c r="A339" s="22" t="str">
        <f ca="1">IFERROR(__xludf.DUMMYFUNCTION("""COMPUTED_VALUE"""),"Treptow-Köpenick")</f>
        <v>Treptow-Köpenick</v>
      </c>
    </row>
    <row r="340" spans="1:1" ht="15.75" customHeight="1">
      <c r="A340" s="22" t="str">
        <f ca="1">IFERROR(__xludf.DUMMYFUNCTION("""COMPUTED_VALUE"""),"Treptow-Köpenick")</f>
        <v>Treptow-Köpenick</v>
      </c>
    </row>
    <row r="341" spans="1:1" ht="15.75" customHeight="1">
      <c r="A341" s="22" t="str">
        <f ca="1">IFERROR(__xludf.DUMMYFUNCTION("""COMPUTED_VALUE"""),"Treptow-Köpenick")</f>
        <v>Treptow-Köpenick</v>
      </c>
    </row>
    <row r="342" spans="1:1" ht="15.75" customHeight="1">
      <c r="A342" s="22" t="str">
        <f ca="1">IFERROR(__xludf.DUMMYFUNCTION("""COMPUTED_VALUE"""),"Treptow-Köpenick")</f>
        <v>Treptow-Köpenick</v>
      </c>
    </row>
    <row r="343" spans="1:1" ht="15.75" customHeight="1">
      <c r="A343" s="22" t="str">
        <f ca="1">IFERROR(__xludf.DUMMYFUNCTION("""COMPUTED_VALUE"""),"Treptow-Köpenick")</f>
        <v>Treptow-Köpenick</v>
      </c>
    </row>
    <row r="344" spans="1:1" ht="15.75" customHeight="1">
      <c r="A344" s="22" t="str">
        <f ca="1">IFERROR(__xludf.DUMMYFUNCTION("""COMPUTED_VALUE"""),"Treptow-Köpenick")</f>
        <v>Treptow-Köpenick</v>
      </c>
    </row>
    <row r="345" spans="1:1" ht="15.75" customHeight="1">
      <c r="A345" s="22" t="str">
        <f ca="1">IFERROR(__xludf.DUMMYFUNCTION("""COMPUTED_VALUE"""),"Treptow-Köpenick")</f>
        <v>Treptow-Köpenick</v>
      </c>
    </row>
    <row r="346" spans="1:1" ht="15.75" customHeight="1">
      <c r="A346" s="22" t="str">
        <f ca="1">IFERROR(__xludf.DUMMYFUNCTION("""COMPUTED_VALUE"""),"Treptow-Köpenick")</f>
        <v>Treptow-Köpenick</v>
      </c>
    </row>
    <row r="347" spans="1:1" ht="15.75" customHeight="1">
      <c r="A347" s="22" t="str">
        <f ca="1">IFERROR(__xludf.DUMMYFUNCTION("""COMPUTED_VALUE"""),"Treptow-Köpenick")</f>
        <v>Treptow-Köpenick</v>
      </c>
    </row>
    <row r="348" spans="1:1" ht="15.75" customHeight="1">
      <c r="A348" s="22" t="str">
        <f ca="1">IFERROR(__xludf.DUMMYFUNCTION("""COMPUTED_VALUE"""),"Treptow-Köpenick")</f>
        <v>Treptow-Köpenick</v>
      </c>
    </row>
    <row r="349" spans="1:1" ht="15.75" customHeight="1">
      <c r="A349" s="22" t="str">
        <f ca="1">IFERROR(__xludf.DUMMYFUNCTION("""COMPUTED_VALUE"""),"Treptow-Köpenick")</f>
        <v>Treptow-Köpenick</v>
      </c>
    </row>
    <row r="350" spans="1:1" ht="15.75" customHeight="1">
      <c r="A350" s="22" t="str">
        <f ca="1">IFERROR(__xludf.DUMMYFUNCTION("""COMPUTED_VALUE"""),"Treptow-Köpenick")</f>
        <v>Treptow-Köpenick</v>
      </c>
    </row>
    <row r="351" spans="1:1" ht="15.75" customHeight="1">
      <c r="A351" s="22" t="str">
        <f ca="1">IFERROR(__xludf.DUMMYFUNCTION("""COMPUTED_VALUE"""),"Treptow-Köpenick")</f>
        <v>Treptow-Köpenick</v>
      </c>
    </row>
    <row r="352" spans="1:1" ht="15.75" customHeight="1">
      <c r="A352" s="22" t="str">
        <f ca="1">IFERROR(__xludf.DUMMYFUNCTION("""COMPUTED_VALUE"""),"Treptow-Köpenick")</f>
        <v>Treptow-Köpenick</v>
      </c>
    </row>
    <row r="353" spans="1:1" ht="15.75" customHeight="1">
      <c r="A353" s="22" t="str">
        <f ca="1">IFERROR(__xludf.DUMMYFUNCTION("""COMPUTED_VALUE"""),"Treptow-Köpenick")</f>
        <v>Treptow-Köpenick</v>
      </c>
    </row>
    <row r="354" spans="1:1" ht="15.75" customHeight="1">
      <c r="A354" s="22" t="str">
        <f ca="1">IFERROR(__xludf.DUMMYFUNCTION("""COMPUTED_VALUE"""),"Treptow-Köpenick")</f>
        <v>Treptow-Köpenick</v>
      </c>
    </row>
    <row r="355" spans="1:1" ht="15.75" customHeight="1">
      <c r="A355" s="22" t="str">
        <f ca="1">IFERROR(__xludf.DUMMYFUNCTION("""COMPUTED_VALUE"""),"Treptow-Köpenick")</f>
        <v>Treptow-Köpenick</v>
      </c>
    </row>
    <row r="356" spans="1:1" ht="15.75" customHeight="1">
      <c r="A356" s="22" t="str">
        <f ca="1">IFERROR(__xludf.DUMMYFUNCTION("""COMPUTED_VALUE"""),"Treptow-Köpenick")</f>
        <v>Treptow-Köpenick</v>
      </c>
    </row>
    <row r="357" spans="1:1" ht="15.75" customHeight="1">
      <c r="A357" s="22" t="str">
        <f ca="1">IFERROR(__xludf.DUMMYFUNCTION("""COMPUTED_VALUE"""),"Treptow-Köpenick")</f>
        <v>Treptow-Köpenick</v>
      </c>
    </row>
    <row r="358" spans="1:1" ht="15.75" customHeight="1">
      <c r="A358" s="22" t="str">
        <f ca="1">IFERROR(__xludf.DUMMYFUNCTION("""COMPUTED_VALUE"""),"Treptow-Köpenick")</f>
        <v>Treptow-Köpenick</v>
      </c>
    </row>
    <row r="359" spans="1:1" ht="15.75" customHeight="1">
      <c r="A359" s="22" t="str">
        <f ca="1">IFERROR(__xludf.DUMMYFUNCTION("""COMPUTED_VALUE"""),"Treptow-Köpenick")</f>
        <v>Treptow-Köpenick</v>
      </c>
    </row>
    <row r="360" spans="1:1" ht="15.75" customHeight="1">
      <c r="A360" s="22" t="str">
        <f ca="1">IFERROR(__xludf.DUMMYFUNCTION("""COMPUTED_VALUE"""),"Treptow-Köpenick")</f>
        <v>Treptow-Köpenick</v>
      </c>
    </row>
    <row r="361" spans="1:1" ht="15.75" customHeight="1">
      <c r="A361" s="22" t="str">
        <f ca="1">IFERROR(__xludf.DUMMYFUNCTION("""COMPUTED_VALUE"""),"Treptow-Köpenick")</f>
        <v>Treptow-Köpenick</v>
      </c>
    </row>
    <row r="362" spans="1:1" ht="15.75" customHeight="1">
      <c r="A362" s="22" t="str">
        <f ca="1">IFERROR(__xludf.DUMMYFUNCTION("""COMPUTED_VALUE"""),"Treptow-Köpenick")</f>
        <v>Treptow-Köpenick</v>
      </c>
    </row>
    <row r="363" spans="1:1" ht="15.75" customHeight="1">
      <c r="A363" s="22" t="str">
        <f ca="1">IFERROR(__xludf.DUMMYFUNCTION("""COMPUTED_VALUE"""),"Treptow-Köpenick")</f>
        <v>Treptow-Köpenick</v>
      </c>
    </row>
    <row r="364" spans="1:1" ht="15.75" customHeight="1">
      <c r="A364" s="22" t="str">
        <f ca="1">IFERROR(__xludf.DUMMYFUNCTION("""COMPUTED_VALUE"""),"Treptow-Köpenick")</f>
        <v>Treptow-Köpenick</v>
      </c>
    </row>
    <row r="365" spans="1:1" ht="15.75" customHeight="1">
      <c r="A365" s="22" t="str">
        <f ca="1">IFERROR(__xludf.DUMMYFUNCTION("""COMPUTED_VALUE"""),"Marzahn-Hellersdorf")</f>
        <v>Marzahn-Hellersdorf</v>
      </c>
    </row>
    <row r="366" spans="1:1" ht="15.75" customHeight="1">
      <c r="A366" s="22" t="str">
        <f ca="1">IFERROR(__xludf.DUMMYFUNCTION("""COMPUTED_VALUE"""),"Marzahn-Hellersdorf")</f>
        <v>Marzahn-Hellersdorf</v>
      </c>
    </row>
    <row r="367" spans="1:1" ht="15.75" customHeight="1">
      <c r="A367" s="22" t="str">
        <f ca="1">IFERROR(__xludf.DUMMYFUNCTION("""COMPUTED_VALUE"""),"Marzahn-Hellersdorf")</f>
        <v>Marzahn-Hellersdorf</v>
      </c>
    </row>
    <row r="368" spans="1:1" ht="15.75" customHeight="1">
      <c r="A368" s="22" t="str">
        <f ca="1">IFERROR(__xludf.DUMMYFUNCTION("""COMPUTED_VALUE"""),"Marzahn-Hellersdorf")</f>
        <v>Marzahn-Hellersdorf</v>
      </c>
    </row>
    <row r="369" spans="1:1" ht="15.75" customHeight="1">
      <c r="A369" s="22" t="str">
        <f ca="1">IFERROR(__xludf.DUMMYFUNCTION("""COMPUTED_VALUE"""),"Marzahn-Hellersdorf")</f>
        <v>Marzahn-Hellersdorf</v>
      </c>
    </row>
    <row r="370" spans="1:1" ht="15.75" customHeight="1">
      <c r="A370" s="22" t="str">
        <f ca="1">IFERROR(__xludf.DUMMYFUNCTION("""COMPUTED_VALUE"""),"Marzahn-Hellersdorf")</f>
        <v>Marzahn-Hellersdorf</v>
      </c>
    </row>
    <row r="371" spans="1:1" ht="15.75" customHeight="1">
      <c r="A371" s="22" t="str">
        <f ca="1">IFERROR(__xludf.DUMMYFUNCTION("""COMPUTED_VALUE"""),"Marzahn-Hellersdorf")</f>
        <v>Marzahn-Hellersdorf</v>
      </c>
    </row>
    <row r="372" spans="1:1" ht="15.75" customHeight="1">
      <c r="A372" s="22" t="str">
        <f ca="1">IFERROR(__xludf.DUMMYFUNCTION("""COMPUTED_VALUE"""),"Marzahn-Hellersdorf")</f>
        <v>Marzahn-Hellersdorf</v>
      </c>
    </row>
    <row r="373" spans="1:1" ht="15.75" customHeight="1">
      <c r="A373" s="22" t="str">
        <f ca="1">IFERROR(__xludf.DUMMYFUNCTION("""COMPUTED_VALUE"""),"Marzahn-Hellersdorf")</f>
        <v>Marzahn-Hellersdorf</v>
      </c>
    </row>
    <row r="374" spans="1:1" ht="15.75" customHeight="1">
      <c r="A374" s="22" t="str">
        <f ca="1">IFERROR(__xludf.DUMMYFUNCTION("""COMPUTED_VALUE"""),"Marzahn-Hellersdorf")</f>
        <v>Marzahn-Hellersdorf</v>
      </c>
    </row>
    <row r="375" spans="1:1" ht="15.75" customHeight="1">
      <c r="A375" s="22" t="str">
        <f ca="1">IFERROR(__xludf.DUMMYFUNCTION("""COMPUTED_VALUE"""),"Marzahn-Hellersdorf")</f>
        <v>Marzahn-Hellersdorf</v>
      </c>
    </row>
    <row r="376" spans="1:1" ht="15.75" customHeight="1">
      <c r="A376" s="22" t="str">
        <f ca="1">IFERROR(__xludf.DUMMYFUNCTION("""COMPUTED_VALUE"""),"Marzahn-Hellersdorf")</f>
        <v>Marzahn-Hellersdorf</v>
      </c>
    </row>
    <row r="377" spans="1:1" ht="15.75" customHeight="1">
      <c r="A377" s="22" t="str">
        <f ca="1">IFERROR(__xludf.DUMMYFUNCTION("""COMPUTED_VALUE"""),"Marzahn-Hellersdorf")</f>
        <v>Marzahn-Hellersdorf</v>
      </c>
    </row>
    <row r="378" spans="1:1" ht="15.75" customHeight="1">
      <c r="A378" s="22" t="str">
        <f ca="1">IFERROR(__xludf.DUMMYFUNCTION("""COMPUTED_VALUE"""),"Marzahn-Hellersdorf")</f>
        <v>Marzahn-Hellersdorf</v>
      </c>
    </row>
    <row r="379" spans="1:1" ht="15.75" customHeight="1">
      <c r="A379" s="22" t="str">
        <f ca="1">IFERROR(__xludf.DUMMYFUNCTION("""COMPUTED_VALUE"""),"Marzahn-Hellersdorf")</f>
        <v>Marzahn-Hellersdorf</v>
      </c>
    </row>
    <row r="380" spans="1:1" ht="15.75" customHeight="1">
      <c r="A380" s="22" t="str">
        <f ca="1">IFERROR(__xludf.DUMMYFUNCTION("""COMPUTED_VALUE"""),"Marzahn-Hellersdorf")</f>
        <v>Marzahn-Hellersdorf</v>
      </c>
    </row>
    <row r="381" spans="1:1" ht="15.75" customHeight="1">
      <c r="A381" s="22" t="str">
        <f ca="1">IFERROR(__xludf.DUMMYFUNCTION("""COMPUTED_VALUE"""),"Marzahn-Hellersdorf")</f>
        <v>Marzahn-Hellersdorf</v>
      </c>
    </row>
    <row r="382" spans="1:1" ht="15.75" customHeight="1">
      <c r="A382" s="22" t="str">
        <f ca="1">IFERROR(__xludf.DUMMYFUNCTION("""COMPUTED_VALUE"""),"Marzahn-Hellersdorf")</f>
        <v>Marzahn-Hellersdorf</v>
      </c>
    </row>
    <row r="383" spans="1:1" ht="15.75" customHeight="1">
      <c r="A383" s="22" t="str">
        <f ca="1">IFERROR(__xludf.DUMMYFUNCTION("""COMPUTED_VALUE"""),"Marzahn-Hellersdorf")</f>
        <v>Marzahn-Hellersdorf</v>
      </c>
    </row>
    <row r="384" spans="1:1" ht="15.75" customHeight="1">
      <c r="A384" s="22" t="str">
        <f ca="1">IFERROR(__xludf.DUMMYFUNCTION("""COMPUTED_VALUE"""),"Marzahn-Hellersdorf")</f>
        <v>Marzahn-Hellersdorf</v>
      </c>
    </row>
    <row r="385" spans="1:1" ht="15.75" customHeight="1">
      <c r="A385" s="22" t="str">
        <f ca="1">IFERROR(__xludf.DUMMYFUNCTION("""COMPUTED_VALUE"""),"Marzahn-Hellersdorf")</f>
        <v>Marzahn-Hellersdorf</v>
      </c>
    </row>
    <row r="386" spans="1:1" ht="15.75" customHeight="1">
      <c r="A386" s="22" t="str">
        <f ca="1">IFERROR(__xludf.DUMMYFUNCTION("""COMPUTED_VALUE"""),"Marzahn-Hellersdorf")</f>
        <v>Marzahn-Hellersdorf</v>
      </c>
    </row>
    <row r="387" spans="1:1" ht="15.75" customHeight="1">
      <c r="A387" s="22" t="str">
        <f ca="1">IFERROR(__xludf.DUMMYFUNCTION("""COMPUTED_VALUE"""),"Marzahn-Hellersdorf")</f>
        <v>Marzahn-Hellersdorf</v>
      </c>
    </row>
    <row r="388" spans="1:1" ht="15.75" customHeight="1">
      <c r="A388" s="22" t="str">
        <f ca="1">IFERROR(__xludf.DUMMYFUNCTION("""COMPUTED_VALUE"""),"Marzahn-Hellersdorf")</f>
        <v>Marzahn-Hellersdorf</v>
      </c>
    </row>
    <row r="389" spans="1:1" ht="15.75" customHeight="1">
      <c r="A389" s="22" t="str">
        <f ca="1">IFERROR(__xludf.DUMMYFUNCTION("""COMPUTED_VALUE"""),"Marzahn-Hellersdorf")</f>
        <v>Marzahn-Hellersdorf</v>
      </c>
    </row>
    <row r="390" spans="1:1" ht="15.75" customHeight="1">
      <c r="A390" s="22" t="str">
        <f ca="1">IFERROR(__xludf.DUMMYFUNCTION("""COMPUTED_VALUE"""),"Marzahn-Hellersdorf")</f>
        <v>Marzahn-Hellersdorf</v>
      </c>
    </row>
    <row r="391" spans="1:1" ht="15.75" customHeight="1">
      <c r="A391" s="22" t="str">
        <f ca="1">IFERROR(__xludf.DUMMYFUNCTION("""COMPUTED_VALUE"""),"Marzahn-Hellersdorf")</f>
        <v>Marzahn-Hellersdorf</v>
      </c>
    </row>
    <row r="392" spans="1:1" ht="15.75" customHeight="1">
      <c r="A392" s="22" t="str">
        <f ca="1">IFERROR(__xludf.DUMMYFUNCTION("""COMPUTED_VALUE"""),"Marzahn-Hellersdorf")</f>
        <v>Marzahn-Hellersdorf</v>
      </c>
    </row>
    <row r="393" spans="1:1" ht="15.75" customHeight="1">
      <c r="A393" s="22" t="str">
        <f ca="1">IFERROR(__xludf.DUMMYFUNCTION("""COMPUTED_VALUE"""),"Marzahn-Hellersdorf")</f>
        <v>Marzahn-Hellersdorf</v>
      </c>
    </row>
    <row r="394" spans="1:1" ht="15.75" customHeight="1">
      <c r="A394" s="22" t="str">
        <f ca="1">IFERROR(__xludf.DUMMYFUNCTION("""COMPUTED_VALUE"""),"Marzahn-Hellersdorf")</f>
        <v>Marzahn-Hellersdorf</v>
      </c>
    </row>
    <row r="395" spans="1:1" ht="15.75" customHeight="1">
      <c r="A395" s="22" t="str">
        <f ca="1">IFERROR(__xludf.DUMMYFUNCTION("""COMPUTED_VALUE"""),"Marzahn-Hellersdorf")</f>
        <v>Marzahn-Hellersdorf</v>
      </c>
    </row>
    <row r="396" spans="1:1" ht="15.75" customHeight="1">
      <c r="A396" s="22" t="str">
        <f ca="1">IFERROR(__xludf.DUMMYFUNCTION("""COMPUTED_VALUE"""),"Marzahn-Hellersdorf")</f>
        <v>Marzahn-Hellersdorf</v>
      </c>
    </row>
    <row r="397" spans="1:1" ht="15.75" customHeight="1">
      <c r="A397" s="22" t="str">
        <f ca="1">IFERROR(__xludf.DUMMYFUNCTION("""COMPUTED_VALUE"""),"Marzahn-Hellersdorf")</f>
        <v>Marzahn-Hellersdorf</v>
      </c>
    </row>
    <row r="398" spans="1:1" ht="15.75" customHeight="1">
      <c r="A398" s="22" t="str">
        <f ca="1">IFERROR(__xludf.DUMMYFUNCTION("""COMPUTED_VALUE"""),"Lichtenberg")</f>
        <v>Lichtenberg</v>
      </c>
    </row>
    <row r="399" spans="1:1" ht="15.75" customHeight="1">
      <c r="A399" s="22" t="str">
        <f ca="1">IFERROR(__xludf.DUMMYFUNCTION("""COMPUTED_VALUE"""),"Lichtenberg")</f>
        <v>Lichtenberg</v>
      </c>
    </row>
    <row r="400" spans="1:1" ht="15.75" customHeight="1">
      <c r="A400" s="22" t="str">
        <f ca="1">IFERROR(__xludf.DUMMYFUNCTION("""COMPUTED_VALUE"""),"Lichtenberg")</f>
        <v>Lichtenberg</v>
      </c>
    </row>
    <row r="401" spans="1:1" ht="15.75" customHeight="1">
      <c r="A401" s="22" t="str">
        <f ca="1">IFERROR(__xludf.DUMMYFUNCTION("""COMPUTED_VALUE"""),"Lichtenberg")</f>
        <v>Lichtenberg</v>
      </c>
    </row>
    <row r="402" spans="1:1" ht="15.75" customHeight="1">
      <c r="A402" s="22" t="str">
        <f ca="1">IFERROR(__xludf.DUMMYFUNCTION("""COMPUTED_VALUE"""),"Lichtenberg")</f>
        <v>Lichtenberg</v>
      </c>
    </row>
    <row r="403" spans="1:1" ht="15.75" customHeight="1">
      <c r="A403" s="22" t="str">
        <f ca="1">IFERROR(__xludf.DUMMYFUNCTION("""COMPUTED_VALUE"""),"Lichtenberg")</f>
        <v>Lichtenberg</v>
      </c>
    </row>
    <row r="404" spans="1:1" ht="15.75" customHeight="1">
      <c r="A404" s="22" t="str">
        <f ca="1">IFERROR(__xludf.DUMMYFUNCTION("""COMPUTED_VALUE"""),"Lichtenberg")</f>
        <v>Lichtenberg</v>
      </c>
    </row>
    <row r="405" spans="1:1" ht="15.75" customHeight="1">
      <c r="A405" s="22" t="str">
        <f ca="1">IFERROR(__xludf.DUMMYFUNCTION("""COMPUTED_VALUE"""),"Lichtenberg")</f>
        <v>Lichtenberg</v>
      </c>
    </row>
    <row r="406" spans="1:1" ht="15.75" customHeight="1">
      <c r="A406" s="22" t="str">
        <f ca="1">IFERROR(__xludf.DUMMYFUNCTION("""COMPUTED_VALUE"""),"Lichtenberg")</f>
        <v>Lichtenberg</v>
      </c>
    </row>
    <row r="407" spans="1:1" ht="15.75" customHeight="1">
      <c r="A407" s="22" t="str">
        <f ca="1">IFERROR(__xludf.DUMMYFUNCTION("""COMPUTED_VALUE"""),"Lichtenberg")</f>
        <v>Lichtenberg</v>
      </c>
    </row>
    <row r="408" spans="1:1" ht="15.75" customHeight="1">
      <c r="A408" s="22" t="str">
        <f ca="1">IFERROR(__xludf.DUMMYFUNCTION("""COMPUTED_VALUE"""),"Lichtenberg")</f>
        <v>Lichtenberg</v>
      </c>
    </row>
    <row r="409" spans="1:1" ht="15.75" customHeight="1">
      <c r="A409" s="22" t="str">
        <f ca="1">IFERROR(__xludf.DUMMYFUNCTION("""COMPUTED_VALUE"""),"Lichtenberg")</f>
        <v>Lichtenberg</v>
      </c>
    </row>
    <row r="410" spans="1:1" ht="15.75" customHeight="1">
      <c r="A410" s="22" t="str">
        <f ca="1">IFERROR(__xludf.DUMMYFUNCTION("""COMPUTED_VALUE"""),"Lichtenberg")</f>
        <v>Lichtenberg</v>
      </c>
    </row>
    <row r="411" spans="1:1" ht="15.75" customHeight="1">
      <c r="A411" s="22" t="str">
        <f ca="1">IFERROR(__xludf.DUMMYFUNCTION("""COMPUTED_VALUE"""),"Lichtenberg")</f>
        <v>Lichtenberg</v>
      </c>
    </row>
    <row r="412" spans="1:1" ht="15.75" customHeight="1">
      <c r="A412" s="22" t="str">
        <f ca="1">IFERROR(__xludf.DUMMYFUNCTION("""COMPUTED_VALUE"""),"Lichtenberg")</f>
        <v>Lichtenberg</v>
      </c>
    </row>
    <row r="413" spans="1:1" ht="15.75" customHeight="1">
      <c r="A413" s="22" t="str">
        <f ca="1">IFERROR(__xludf.DUMMYFUNCTION("""COMPUTED_VALUE"""),"Lichtenberg")</f>
        <v>Lichtenberg</v>
      </c>
    </row>
    <row r="414" spans="1:1" ht="15.75" customHeight="1">
      <c r="A414" s="22" t="str">
        <f ca="1">IFERROR(__xludf.DUMMYFUNCTION("""COMPUTED_VALUE"""),"Lichtenberg")</f>
        <v>Lichtenberg</v>
      </c>
    </row>
    <row r="415" spans="1:1" ht="15.75" customHeight="1">
      <c r="A415" s="22" t="str">
        <f ca="1">IFERROR(__xludf.DUMMYFUNCTION("""COMPUTED_VALUE"""),"Lichtenberg")</f>
        <v>Lichtenberg</v>
      </c>
    </row>
    <row r="416" spans="1:1" ht="15.75" customHeight="1">
      <c r="A416" s="22" t="str">
        <f ca="1">IFERROR(__xludf.DUMMYFUNCTION("""COMPUTED_VALUE"""),"Lichtenberg")</f>
        <v>Lichtenberg</v>
      </c>
    </row>
    <row r="417" spans="1:1" ht="15.75" customHeight="1">
      <c r="A417" s="22" t="str">
        <f ca="1">IFERROR(__xludf.DUMMYFUNCTION("""COMPUTED_VALUE"""),"Lichtenberg")</f>
        <v>Lichtenberg</v>
      </c>
    </row>
    <row r="418" spans="1:1" ht="15.75" customHeight="1">
      <c r="A418" s="22" t="str">
        <f ca="1">IFERROR(__xludf.DUMMYFUNCTION("""COMPUTED_VALUE"""),"Lichtenberg")</f>
        <v>Lichtenberg</v>
      </c>
    </row>
    <row r="419" spans="1:1" ht="15.75" customHeight="1">
      <c r="A419" s="22" t="str">
        <f ca="1">IFERROR(__xludf.DUMMYFUNCTION("""COMPUTED_VALUE"""),"Lichtenberg")</f>
        <v>Lichtenberg</v>
      </c>
    </row>
    <row r="420" spans="1:1" ht="15.75" customHeight="1">
      <c r="A420" s="22" t="str">
        <f ca="1">IFERROR(__xludf.DUMMYFUNCTION("""COMPUTED_VALUE"""),"Lichtenberg")</f>
        <v>Lichtenberg</v>
      </c>
    </row>
    <row r="421" spans="1:1" ht="15.75" customHeight="1">
      <c r="A421" s="22" t="str">
        <f ca="1">IFERROR(__xludf.DUMMYFUNCTION("""COMPUTED_VALUE"""),"Lichtenberg")</f>
        <v>Lichtenberg</v>
      </c>
    </row>
    <row r="422" spans="1:1" ht="15.75" customHeight="1">
      <c r="A422" s="22" t="str">
        <f ca="1">IFERROR(__xludf.DUMMYFUNCTION("""COMPUTED_VALUE"""),"Lichtenberg")</f>
        <v>Lichtenberg</v>
      </c>
    </row>
    <row r="423" spans="1:1" ht="15.75" customHeight="1">
      <c r="A423" s="22" t="str">
        <f ca="1">IFERROR(__xludf.DUMMYFUNCTION("""COMPUTED_VALUE"""),"Lichtenberg")</f>
        <v>Lichtenberg</v>
      </c>
    </row>
    <row r="424" spans="1:1" ht="15.75" customHeight="1">
      <c r="A424" s="22" t="str">
        <f ca="1">IFERROR(__xludf.DUMMYFUNCTION("""COMPUTED_VALUE"""),"Lichtenberg")</f>
        <v>Lichtenberg</v>
      </c>
    </row>
    <row r="425" spans="1:1" ht="15.75" customHeight="1">
      <c r="A425" s="22" t="str">
        <f ca="1">IFERROR(__xludf.DUMMYFUNCTION("""COMPUTED_VALUE"""),"Lichtenberg")</f>
        <v>Lichtenberg</v>
      </c>
    </row>
    <row r="426" spans="1:1" ht="15.75" customHeight="1">
      <c r="A426" s="22" t="str">
        <f ca="1">IFERROR(__xludf.DUMMYFUNCTION("""COMPUTED_VALUE"""),"Lichtenberg")</f>
        <v>Lichtenberg</v>
      </c>
    </row>
    <row r="427" spans="1:1" ht="15.75" customHeight="1">
      <c r="A427" s="22" t="str">
        <f ca="1">IFERROR(__xludf.DUMMYFUNCTION("""COMPUTED_VALUE"""),"Lichtenberg")</f>
        <v>Lichtenberg</v>
      </c>
    </row>
    <row r="428" spans="1:1" ht="15.75" customHeight="1">
      <c r="A428" s="22" t="str">
        <f ca="1">IFERROR(__xludf.DUMMYFUNCTION("""COMPUTED_VALUE"""),"Lichtenberg")</f>
        <v>Lichtenberg</v>
      </c>
    </row>
    <row r="429" spans="1:1" ht="15.75" customHeight="1">
      <c r="A429" s="22" t="str">
        <f ca="1">IFERROR(__xludf.DUMMYFUNCTION("""COMPUTED_VALUE"""),"Lichtenberg")</f>
        <v>Lichtenberg</v>
      </c>
    </row>
    <row r="430" spans="1:1" ht="15.75" customHeight="1">
      <c r="A430" s="22" t="str">
        <f ca="1">IFERROR(__xludf.DUMMYFUNCTION("""COMPUTED_VALUE"""),"Lichtenberg")</f>
        <v>Lichtenberg</v>
      </c>
    </row>
    <row r="431" spans="1:1" ht="15.75" customHeight="1">
      <c r="A431" s="22" t="str">
        <f ca="1">IFERROR(__xludf.DUMMYFUNCTION("""COMPUTED_VALUE"""),"Lichtenberg")</f>
        <v>Lichtenberg</v>
      </c>
    </row>
    <row r="432" spans="1:1" ht="15.75" customHeight="1">
      <c r="A432" s="22" t="str">
        <f ca="1">IFERROR(__xludf.DUMMYFUNCTION("""COMPUTED_VALUE"""),"Lichtenberg")</f>
        <v>Lichtenberg</v>
      </c>
    </row>
    <row r="433" spans="1:1" ht="15.75" customHeight="1">
      <c r="A433" s="22" t="str">
        <f ca="1">IFERROR(__xludf.DUMMYFUNCTION("""COMPUTED_VALUE"""),"Lichtenberg")</f>
        <v>Lichtenberg</v>
      </c>
    </row>
    <row r="434" spans="1:1" ht="15.75" customHeight="1">
      <c r="A434" s="22" t="str">
        <f ca="1">IFERROR(__xludf.DUMMYFUNCTION("""COMPUTED_VALUE"""),"Lichtenberg")</f>
        <v>Lichtenberg</v>
      </c>
    </row>
    <row r="435" spans="1:1" ht="15.75" customHeight="1">
      <c r="A435" s="22" t="str">
        <f ca="1">IFERROR(__xludf.DUMMYFUNCTION("""COMPUTED_VALUE"""),"Lichtenberg")</f>
        <v>Lichtenberg</v>
      </c>
    </row>
    <row r="436" spans="1:1" ht="15.75" customHeight="1">
      <c r="A436" s="22" t="str">
        <f ca="1">IFERROR(__xludf.DUMMYFUNCTION("""COMPUTED_VALUE"""),"Lichtenberg")</f>
        <v>Lichtenberg</v>
      </c>
    </row>
    <row r="437" spans="1:1" ht="15.75" customHeight="1">
      <c r="A437" s="22" t="str">
        <f ca="1">IFERROR(__xludf.DUMMYFUNCTION("""COMPUTED_VALUE"""),"Lichtenberg")</f>
        <v>Lichtenberg</v>
      </c>
    </row>
    <row r="438" spans="1:1" ht="15.75" customHeight="1">
      <c r="A438" s="22" t="str">
        <f ca="1">IFERROR(__xludf.DUMMYFUNCTION("""COMPUTED_VALUE"""),"Lichtenberg")</f>
        <v>Lichtenberg</v>
      </c>
    </row>
    <row r="439" spans="1:1" ht="15.75" customHeight="1">
      <c r="A439" s="22" t="str">
        <f ca="1">IFERROR(__xludf.DUMMYFUNCTION("""COMPUTED_VALUE"""),"Reinickendorf")</f>
        <v>Reinickendorf</v>
      </c>
    </row>
    <row r="440" spans="1:1" ht="15.75" customHeight="1">
      <c r="A440" s="22" t="str">
        <f ca="1">IFERROR(__xludf.DUMMYFUNCTION("""COMPUTED_VALUE"""),"Reinickendorf")</f>
        <v>Reinickendorf</v>
      </c>
    </row>
    <row r="441" spans="1:1" ht="15.75" customHeight="1">
      <c r="A441" s="22" t="str">
        <f ca="1">IFERROR(__xludf.DUMMYFUNCTION("""COMPUTED_VALUE"""),"Reinickendorf")</f>
        <v>Reinickendorf</v>
      </c>
    </row>
    <row r="442" spans="1:1" ht="15.75" customHeight="1">
      <c r="A442" s="22" t="str">
        <f ca="1">IFERROR(__xludf.DUMMYFUNCTION("""COMPUTED_VALUE"""),"Reinickendorf")</f>
        <v>Reinickendorf</v>
      </c>
    </row>
    <row r="443" spans="1:1" ht="15.75" customHeight="1">
      <c r="A443" s="22" t="str">
        <f ca="1">IFERROR(__xludf.DUMMYFUNCTION("""COMPUTED_VALUE"""),"Reinickendorf")</f>
        <v>Reinickendorf</v>
      </c>
    </row>
    <row r="444" spans="1:1" ht="15.75" customHeight="1">
      <c r="A444" s="22" t="str">
        <f ca="1">IFERROR(__xludf.DUMMYFUNCTION("""COMPUTED_VALUE"""),"Reinickendorf")</f>
        <v>Reinickendorf</v>
      </c>
    </row>
    <row r="445" spans="1:1" ht="15.75" customHeight="1">
      <c r="A445" s="22" t="str">
        <f ca="1">IFERROR(__xludf.DUMMYFUNCTION("""COMPUTED_VALUE"""),"Reinickendorf")</f>
        <v>Reinickendorf</v>
      </c>
    </row>
    <row r="446" spans="1:1" ht="15.75" customHeight="1">
      <c r="A446" s="22" t="str">
        <f ca="1">IFERROR(__xludf.DUMMYFUNCTION("""COMPUTED_VALUE"""),"Reinickendorf")</f>
        <v>Reinickendorf</v>
      </c>
    </row>
    <row r="447" spans="1:1" ht="15.75" customHeight="1">
      <c r="A447" s="22" t="str">
        <f ca="1">IFERROR(__xludf.DUMMYFUNCTION("""COMPUTED_VALUE"""),"Reinickendorf")</f>
        <v>Reinickendorf</v>
      </c>
    </row>
    <row r="448" spans="1:1" ht="15.75" customHeight="1">
      <c r="A448" s="22" t="str">
        <f ca="1">IFERROR(__xludf.DUMMYFUNCTION("""COMPUTED_VALUE"""),"Reinickendorf")</f>
        <v>Reinickendorf</v>
      </c>
    </row>
    <row r="449" spans="1:1" ht="15.75" customHeight="1">
      <c r="A449" s="22" t="str">
        <f ca="1">IFERROR(__xludf.DUMMYFUNCTION("""COMPUTED_VALUE"""),"Reinickendorf")</f>
        <v>Reinickendorf</v>
      </c>
    </row>
    <row r="450" spans="1:1" ht="15.75" customHeight="1">
      <c r="A450" s="22" t="str">
        <f ca="1">IFERROR(__xludf.DUMMYFUNCTION("""COMPUTED_VALUE"""),"Reinickendorf")</f>
        <v>Reinickendorf</v>
      </c>
    </row>
    <row r="451" spans="1:1" ht="15.75" customHeight="1">
      <c r="A451" s="22" t="str">
        <f ca="1">IFERROR(__xludf.DUMMYFUNCTION("""COMPUTED_VALUE"""),"Reinickendorf")</f>
        <v>Reinickendorf</v>
      </c>
    </row>
    <row r="452" spans="1:1" ht="15.75" customHeight="1">
      <c r="A452" s="22" t="str">
        <f ca="1">IFERROR(__xludf.DUMMYFUNCTION("""COMPUTED_VALUE"""),"Reinickendorf")</f>
        <v>Reinickendorf</v>
      </c>
    </row>
    <row r="453" spans="1:1" ht="15.75" customHeight="1">
      <c r="A453" s="22" t="str">
        <f ca="1">IFERROR(__xludf.DUMMYFUNCTION("""COMPUTED_VALUE"""),"Reinickendorf")</f>
        <v>Reinickendorf</v>
      </c>
    </row>
    <row r="454" spans="1:1" ht="15.75" customHeight="1">
      <c r="A454" s="22" t="str">
        <f ca="1">IFERROR(__xludf.DUMMYFUNCTION("""COMPUTED_VALUE"""),"Reinickendorf")</f>
        <v>Reinickendorf</v>
      </c>
    </row>
    <row r="455" spans="1:1" ht="15.75" customHeight="1">
      <c r="A455" s="22" t="str">
        <f ca="1">IFERROR(__xludf.DUMMYFUNCTION("""COMPUTED_VALUE"""),"Reinickendorf")</f>
        <v>Reinickendorf</v>
      </c>
    </row>
    <row r="456" spans="1:1" ht="15.75" customHeight="1">
      <c r="A456" s="22" t="str">
        <f ca="1">IFERROR(__xludf.DUMMYFUNCTION("""COMPUTED_VALUE"""),"Reinickendorf")</f>
        <v>Reinickendorf</v>
      </c>
    </row>
    <row r="457" spans="1:1" ht="15.75" customHeight="1">
      <c r="A457" s="22" t="str">
        <f ca="1">IFERROR(__xludf.DUMMYFUNCTION("""COMPUTED_VALUE"""),"Reinickendorf")</f>
        <v>Reinickendorf</v>
      </c>
    </row>
    <row r="458" spans="1:1" ht="15.75" customHeight="1">
      <c r="A458" s="22" t="str">
        <f ca="1">IFERROR(__xludf.DUMMYFUNCTION("""COMPUTED_VALUE"""),"Reinickendorf")</f>
        <v>Reinickendorf</v>
      </c>
    </row>
    <row r="459" spans="1:1" ht="15.75" customHeight="1">
      <c r="A459" s="22" t="str">
        <f ca="1">IFERROR(__xludf.DUMMYFUNCTION("""COMPUTED_VALUE"""),"Reinickendorf")</f>
        <v>Reinickendorf</v>
      </c>
    </row>
    <row r="460" spans="1:1" ht="15.75" customHeight="1">
      <c r="A460" s="22" t="str">
        <f ca="1">IFERROR(__xludf.DUMMYFUNCTION("""COMPUTED_VALUE"""),"Reinickendorf")</f>
        <v>Reinickendorf</v>
      </c>
    </row>
    <row r="461" spans="1:1" ht="15.75" customHeight="1">
      <c r="A461" s="22" t="str">
        <f ca="1">IFERROR(__xludf.DUMMYFUNCTION("""COMPUTED_VALUE"""),"Reinickendorf")</f>
        <v>Reinickendorf</v>
      </c>
    </row>
    <row r="462" spans="1:1" ht="15.75" customHeight="1">
      <c r="A462" s="22" t="str">
        <f ca="1">IFERROR(__xludf.DUMMYFUNCTION("""COMPUTED_VALUE"""),"Reinickendorf")</f>
        <v>Reinickendorf</v>
      </c>
    </row>
    <row r="463" spans="1:1" ht="15.75" customHeight="1">
      <c r="A463" s="22" t="str">
        <f ca="1">IFERROR(__xludf.DUMMYFUNCTION("""COMPUTED_VALUE"""),"Reinickendorf")</f>
        <v>Reinickendorf</v>
      </c>
    </row>
    <row r="464" spans="1:1" ht="15.75" customHeight="1">
      <c r="A464" s="22" t="str">
        <f ca="1">IFERROR(__xludf.DUMMYFUNCTION("""COMPUTED_VALUE"""),"Reinickendorf")</f>
        <v>Reinickendorf</v>
      </c>
    </row>
    <row r="465" spans="1:1" ht="15.75" customHeight="1">
      <c r="A465" s="22" t="str">
        <f ca="1">IFERROR(__xludf.DUMMYFUNCTION("""COMPUTED_VALUE"""),"Reinickendorf")</f>
        <v>Reinickendorf</v>
      </c>
    </row>
    <row r="466" spans="1:1" ht="15.75" customHeight="1">
      <c r="A466" s="22" t="str">
        <f ca="1">IFERROR(__xludf.DUMMYFUNCTION("""COMPUTED_VALUE"""),"Reinickendorf")</f>
        <v>Reinickendorf</v>
      </c>
    </row>
    <row r="467" spans="1:1" ht="15.75" customHeight="1">
      <c r="A467" s="22" t="str">
        <f ca="1">IFERROR(__xludf.DUMMYFUNCTION("""COMPUTED_VALUE"""),"Reinickendorf")</f>
        <v>Reinickendorf</v>
      </c>
    </row>
    <row r="468" spans="1:1" ht="15.75" customHeight="1">
      <c r="A468" s="22" t="str">
        <f ca="1">IFERROR(__xludf.DUMMYFUNCTION("""COMPUTED_VALUE"""),"Reinickendorf")</f>
        <v>Reinickendorf</v>
      </c>
    </row>
    <row r="469" spans="1:1" ht="15.75" customHeight="1">
      <c r="A469" s="22"/>
    </row>
    <row r="470" spans="1:1" ht="15.75" customHeight="1">
      <c r="A470" s="22"/>
    </row>
    <row r="471" spans="1:1" ht="15.75" customHeight="1">
      <c r="A471" s="22"/>
    </row>
    <row r="472" spans="1:1" ht="15.75" customHeight="1">
      <c r="A472" s="22"/>
    </row>
    <row r="473" spans="1:1" ht="15.75" customHeight="1">
      <c r="A473" s="22"/>
    </row>
    <row r="474" spans="1:1" ht="15.75" customHeight="1">
      <c r="A474" s="22"/>
    </row>
    <row r="475" spans="1:1" ht="15.75" customHeight="1">
      <c r="A475" s="22"/>
    </row>
    <row r="476" spans="1:1" ht="15.75" customHeight="1">
      <c r="A476" s="22"/>
    </row>
    <row r="477" spans="1:1" ht="15.75" customHeight="1">
      <c r="A477" s="22"/>
    </row>
    <row r="478" spans="1:1" ht="15.75" customHeight="1">
      <c r="A478" s="22"/>
    </row>
    <row r="479" spans="1:1" ht="15.75" customHeight="1">
      <c r="A479" s="22"/>
    </row>
    <row r="480" spans="1:1" ht="15.75" customHeight="1">
      <c r="A480" s="22"/>
    </row>
    <row r="481" spans="1:1" ht="15.75" customHeight="1">
      <c r="A481" s="22"/>
    </row>
    <row r="482" spans="1:1" ht="15.75" customHeight="1">
      <c r="A482" s="22"/>
    </row>
    <row r="483" spans="1:1" ht="15.75" customHeight="1">
      <c r="A483" s="22"/>
    </row>
    <row r="484" spans="1:1" ht="15.75" customHeight="1">
      <c r="A484" s="22"/>
    </row>
    <row r="485" spans="1:1" ht="15.75" customHeight="1">
      <c r="A485" s="22"/>
    </row>
    <row r="486" spans="1:1" ht="15.75" customHeight="1">
      <c r="A486" s="22"/>
    </row>
    <row r="487" spans="1:1" ht="15.75" customHeight="1">
      <c r="A487" s="22"/>
    </row>
    <row r="488" spans="1:1" ht="15.75" customHeight="1">
      <c r="A488" s="22"/>
    </row>
    <row r="489" spans="1:1" ht="15.75" customHeight="1">
      <c r="A489" s="22"/>
    </row>
    <row r="490" spans="1:1" ht="15.75" customHeight="1">
      <c r="A490" s="22"/>
    </row>
    <row r="491" spans="1:1" ht="15.75" customHeight="1">
      <c r="A491" s="22"/>
    </row>
    <row r="492" spans="1:1" ht="15.75" customHeight="1">
      <c r="A492" s="22"/>
    </row>
    <row r="493" spans="1:1" ht="15.75" customHeight="1">
      <c r="A493" s="22"/>
    </row>
    <row r="494" spans="1:1" ht="15.75" customHeight="1">
      <c r="A494" s="22"/>
    </row>
    <row r="495" spans="1:1" ht="15.75" customHeight="1">
      <c r="A495" s="22"/>
    </row>
    <row r="496" spans="1:1" ht="15.75" customHeight="1">
      <c r="A496" s="22"/>
    </row>
    <row r="497" spans="1:1" ht="15.75" customHeight="1">
      <c r="A497" s="22"/>
    </row>
    <row r="498" spans="1:1" ht="15.75" customHeight="1">
      <c r="A498" s="22"/>
    </row>
    <row r="499" spans="1:1" ht="15.75" customHeight="1">
      <c r="A499" s="22"/>
    </row>
    <row r="500" spans="1:1" ht="15.75" customHeight="1">
      <c r="A500" s="22"/>
    </row>
    <row r="501" spans="1:1" ht="15.75" customHeight="1">
      <c r="A501" s="22"/>
    </row>
    <row r="502" spans="1:1" ht="15.75" customHeight="1">
      <c r="A502" s="22"/>
    </row>
    <row r="503" spans="1:1" ht="15.75" customHeight="1">
      <c r="A503" s="22"/>
    </row>
    <row r="504" spans="1:1" ht="15.75" customHeight="1">
      <c r="A504" s="22"/>
    </row>
    <row r="505" spans="1:1" ht="15.75" customHeight="1">
      <c r="A505" s="22"/>
    </row>
    <row r="506" spans="1:1" ht="15.75" customHeight="1">
      <c r="A506" s="22"/>
    </row>
    <row r="507" spans="1:1" ht="15.75" customHeight="1">
      <c r="A507" s="22"/>
    </row>
    <row r="508" spans="1:1" ht="15.75" customHeight="1">
      <c r="A508" s="22"/>
    </row>
    <row r="509" spans="1:1" ht="15.75" customHeight="1">
      <c r="A509" s="22"/>
    </row>
    <row r="510" spans="1:1" ht="15.75" customHeight="1">
      <c r="A510" s="22"/>
    </row>
    <row r="511" spans="1:1" ht="15.75" customHeight="1">
      <c r="A511" s="22"/>
    </row>
    <row r="512" spans="1:1" ht="15.75" customHeight="1">
      <c r="A512" s="22"/>
    </row>
    <row r="513" spans="1:1" ht="15.75" customHeight="1">
      <c r="A513" s="22"/>
    </row>
    <row r="514" spans="1:1" ht="15.75" customHeight="1">
      <c r="A514" s="22"/>
    </row>
    <row r="515" spans="1:1" ht="15.75" customHeight="1">
      <c r="A515" s="22"/>
    </row>
    <row r="516" spans="1:1" ht="15.75" customHeight="1">
      <c r="A516" s="22"/>
    </row>
    <row r="517" spans="1:1" ht="15.75" customHeight="1">
      <c r="A517" s="22"/>
    </row>
    <row r="518" spans="1:1" ht="15.75" customHeight="1">
      <c r="A518" s="22"/>
    </row>
    <row r="519" spans="1:1" ht="15.75" customHeight="1">
      <c r="A519" s="22"/>
    </row>
    <row r="520" spans="1:1" ht="15.75" customHeight="1">
      <c r="A520" s="22"/>
    </row>
    <row r="521" spans="1:1" ht="15.75" customHeight="1">
      <c r="A521" s="22"/>
    </row>
    <row r="522" spans="1:1" ht="15.75" customHeight="1">
      <c r="A522" s="22"/>
    </row>
    <row r="523" spans="1:1" ht="15.75" customHeight="1">
      <c r="A523" s="22"/>
    </row>
    <row r="524" spans="1:1" ht="15.75" customHeight="1">
      <c r="A524" s="22"/>
    </row>
    <row r="525" spans="1:1" ht="15.75" customHeight="1">
      <c r="A525" s="22"/>
    </row>
    <row r="526" spans="1:1" ht="15.75" customHeight="1">
      <c r="A526" s="22"/>
    </row>
    <row r="527" spans="1:1" ht="15.75" customHeight="1">
      <c r="A527" s="22"/>
    </row>
    <row r="528" spans="1:1" ht="15.75" customHeight="1">
      <c r="A528" s="22"/>
    </row>
    <row r="529" spans="1:1" ht="15.75" customHeight="1">
      <c r="A529" s="22"/>
    </row>
    <row r="530" spans="1:1" ht="15.75" customHeight="1">
      <c r="A530" s="22"/>
    </row>
    <row r="531" spans="1:1" ht="15.75" customHeight="1">
      <c r="A531" s="22"/>
    </row>
    <row r="532" spans="1:1" ht="15.75" customHeight="1">
      <c r="A532" s="22"/>
    </row>
    <row r="533" spans="1:1" ht="15.75" customHeight="1">
      <c r="A533" s="22"/>
    </row>
    <row r="534" spans="1:1" ht="15.75" customHeight="1">
      <c r="A534" s="22"/>
    </row>
    <row r="535" spans="1:1" ht="15.75" customHeight="1">
      <c r="A535" s="22"/>
    </row>
    <row r="536" spans="1:1" ht="15.75" customHeight="1">
      <c r="A536" s="22"/>
    </row>
    <row r="537" spans="1:1" ht="15.75" customHeight="1">
      <c r="A537" s="22"/>
    </row>
    <row r="538" spans="1:1" ht="15.75" customHeight="1">
      <c r="A538" s="22"/>
    </row>
    <row r="539" spans="1:1" ht="15.75" customHeight="1">
      <c r="A539" s="22"/>
    </row>
    <row r="540" spans="1:1" ht="15.75" customHeight="1">
      <c r="A540" s="22"/>
    </row>
    <row r="541" spans="1:1" ht="15.75" customHeight="1">
      <c r="A541" s="22"/>
    </row>
    <row r="542" spans="1:1" ht="15.75" customHeight="1">
      <c r="A542" s="22"/>
    </row>
    <row r="543" spans="1:1" ht="15.75" customHeight="1">
      <c r="A543" s="22"/>
    </row>
    <row r="544" spans="1:1" ht="15.75" customHeight="1">
      <c r="A544" s="22"/>
    </row>
    <row r="545" spans="1:1" ht="15.75" customHeight="1">
      <c r="A545" s="22"/>
    </row>
    <row r="546" spans="1:1" ht="15.75" customHeight="1">
      <c r="A546" s="22"/>
    </row>
    <row r="547" spans="1:1" ht="15.75" customHeight="1">
      <c r="A547" s="22"/>
    </row>
    <row r="548" spans="1:1" ht="15.75" customHeight="1">
      <c r="A548" s="22"/>
    </row>
    <row r="549" spans="1:1" ht="15.75" customHeight="1">
      <c r="A549" s="22"/>
    </row>
    <row r="550" spans="1:1" ht="15.75" customHeight="1">
      <c r="A550" s="22"/>
    </row>
    <row r="551" spans="1:1" ht="15.75" customHeight="1">
      <c r="A551" s="22"/>
    </row>
    <row r="552" spans="1:1" ht="15.75" customHeight="1">
      <c r="A552" s="22"/>
    </row>
    <row r="553" spans="1:1" ht="15.75" customHeight="1">
      <c r="A553" s="22"/>
    </row>
    <row r="554" spans="1:1" ht="15.75" customHeight="1">
      <c r="A554" s="22"/>
    </row>
    <row r="555" spans="1:1" ht="15.75" customHeight="1">
      <c r="A555" s="22"/>
    </row>
    <row r="556" spans="1:1" ht="15.75" customHeight="1">
      <c r="A556" s="22"/>
    </row>
    <row r="557" spans="1:1" ht="15.75" customHeight="1">
      <c r="A557" s="22"/>
    </row>
    <row r="558" spans="1:1" ht="15.75" customHeight="1">
      <c r="A558" s="22"/>
    </row>
    <row r="559" spans="1:1" ht="15.75" customHeight="1">
      <c r="A559" s="22"/>
    </row>
    <row r="560" spans="1:1" ht="15.75" customHeight="1">
      <c r="A560" s="22"/>
    </row>
    <row r="561" spans="1:1" ht="15.75" customHeight="1">
      <c r="A561" s="22"/>
    </row>
    <row r="562" spans="1:1" ht="15.75" customHeight="1">
      <c r="A562" s="22"/>
    </row>
    <row r="563" spans="1:1" ht="15.75" customHeight="1">
      <c r="A563" s="22"/>
    </row>
    <row r="564" spans="1:1" ht="15.75" customHeight="1">
      <c r="A564" s="22"/>
    </row>
    <row r="565" spans="1:1" ht="15.75" customHeight="1">
      <c r="A565" s="22"/>
    </row>
    <row r="566" spans="1:1" ht="15.75" customHeight="1">
      <c r="A566" s="22"/>
    </row>
    <row r="567" spans="1:1" ht="15.75" customHeight="1">
      <c r="A567" s="22"/>
    </row>
    <row r="568" spans="1:1" ht="15.75" customHeight="1">
      <c r="A568" s="22"/>
    </row>
    <row r="569" spans="1:1" ht="15.75" customHeight="1">
      <c r="A569" s="22"/>
    </row>
    <row r="570" spans="1:1" ht="15.75" customHeight="1">
      <c r="A570" s="22"/>
    </row>
    <row r="571" spans="1:1" ht="15.75" customHeight="1">
      <c r="A571" s="22"/>
    </row>
    <row r="572" spans="1:1" ht="15.75" customHeight="1">
      <c r="A572" s="22"/>
    </row>
    <row r="573" spans="1:1" ht="15.75" customHeight="1">
      <c r="A573" s="22"/>
    </row>
    <row r="574" spans="1:1" ht="15.75" customHeight="1">
      <c r="A574" s="22"/>
    </row>
    <row r="575" spans="1:1" ht="15.75" customHeight="1">
      <c r="A575" s="22"/>
    </row>
    <row r="576" spans="1:1" ht="15.75" customHeight="1">
      <c r="A576" s="22"/>
    </row>
    <row r="577" spans="1:1" ht="15.75" customHeight="1">
      <c r="A577" s="22"/>
    </row>
    <row r="578" spans="1:1" ht="15.75" customHeight="1">
      <c r="A578" s="22"/>
    </row>
    <row r="579" spans="1:1" ht="15.75" customHeight="1">
      <c r="A579" s="22"/>
    </row>
    <row r="580" spans="1:1" ht="15.75" customHeight="1">
      <c r="A580" s="22"/>
    </row>
    <row r="581" spans="1:1" ht="15.75" customHeight="1">
      <c r="A581" s="22"/>
    </row>
    <row r="582" spans="1:1" ht="15.75" customHeight="1">
      <c r="A582" s="22"/>
    </row>
    <row r="583" spans="1:1" ht="15.75" customHeight="1">
      <c r="A583" s="22"/>
    </row>
    <row r="584" spans="1:1" ht="15.75" customHeight="1">
      <c r="A584" s="22"/>
    </row>
    <row r="585" spans="1:1" ht="15.75" customHeight="1">
      <c r="A585" s="22"/>
    </row>
    <row r="586" spans="1:1" ht="15.75" customHeight="1">
      <c r="A586" s="22"/>
    </row>
    <row r="587" spans="1:1" ht="15.75" customHeight="1">
      <c r="A587" s="22"/>
    </row>
    <row r="588" spans="1:1" ht="15.75" customHeight="1">
      <c r="A588" s="22"/>
    </row>
    <row r="589" spans="1:1" ht="15.75" customHeight="1">
      <c r="A589" s="22"/>
    </row>
    <row r="590" spans="1:1" ht="15.75" customHeight="1">
      <c r="A590" s="22"/>
    </row>
    <row r="591" spans="1:1" ht="15.75" customHeight="1">
      <c r="A591" s="22"/>
    </row>
    <row r="592" spans="1:1" ht="15.75" customHeight="1">
      <c r="A592" s="22"/>
    </row>
    <row r="593" spans="1:1" ht="15.75" customHeight="1">
      <c r="A593" s="22"/>
    </row>
    <row r="594" spans="1:1" ht="15.75" customHeight="1">
      <c r="A594" s="22"/>
    </row>
    <row r="595" spans="1:1" ht="15.75" customHeight="1">
      <c r="A595" s="22"/>
    </row>
    <row r="596" spans="1:1" ht="15.75" customHeight="1">
      <c r="A596" s="22"/>
    </row>
    <row r="597" spans="1:1" ht="15.75" customHeight="1">
      <c r="A597" s="22"/>
    </row>
    <row r="598" spans="1:1" ht="15.75" customHeight="1">
      <c r="A598" s="22"/>
    </row>
    <row r="599" spans="1:1" ht="15.75" customHeight="1">
      <c r="A599" s="22"/>
    </row>
    <row r="600" spans="1:1" ht="15.75" customHeight="1">
      <c r="A600" s="22"/>
    </row>
    <row r="601" spans="1:1" ht="15.75" customHeight="1">
      <c r="A601" s="22"/>
    </row>
    <row r="602" spans="1:1" ht="15.75" customHeight="1">
      <c r="A602" s="22"/>
    </row>
    <row r="603" spans="1:1" ht="15.75" customHeight="1">
      <c r="A603" s="22"/>
    </row>
    <row r="604" spans="1:1" ht="15.75" customHeight="1">
      <c r="A604" s="22"/>
    </row>
    <row r="605" spans="1:1" ht="15.75" customHeight="1">
      <c r="A605" s="22"/>
    </row>
    <row r="606" spans="1:1" ht="15.75" customHeight="1">
      <c r="A606" s="22"/>
    </row>
    <row r="607" spans="1:1" ht="15.75" customHeight="1">
      <c r="A607" s="22"/>
    </row>
    <row r="608" spans="1:1" ht="15.75" customHeight="1">
      <c r="A608" s="22"/>
    </row>
    <row r="609" spans="1:1" ht="15.75" customHeight="1">
      <c r="A609" s="22"/>
    </row>
    <row r="610" spans="1:1" ht="15.75" customHeight="1">
      <c r="A610" s="22"/>
    </row>
    <row r="611" spans="1:1" ht="15.75" customHeight="1">
      <c r="A611" s="22"/>
    </row>
    <row r="612" spans="1:1" ht="15.75" customHeight="1">
      <c r="A612" s="22"/>
    </row>
    <row r="613" spans="1:1" ht="15.75" customHeight="1">
      <c r="A613" s="22"/>
    </row>
    <row r="614" spans="1:1" ht="15.75" customHeight="1">
      <c r="A614" s="22"/>
    </row>
    <row r="615" spans="1:1" ht="15.75" customHeight="1">
      <c r="A615" s="22"/>
    </row>
    <row r="616" spans="1:1" ht="15.75" customHeight="1">
      <c r="A616" s="22"/>
    </row>
    <row r="617" spans="1:1" ht="15.75" customHeight="1">
      <c r="A617" s="22"/>
    </row>
    <row r="618" spans="1:1" ht="15.75" customHeight="1">
      <c r="A618" s="22"/>
    </row>
    <row r="619" spans="1:1" ht="15.75" customHeight="1">
      <c r="A619" s="22"/>
    </row>
    <row r="620" spans="1:1" ht="15.75" customHeight="1">
      <c r="A620" s="22"/>
    </row>
    <row r="621" spans="1:1" ht="15.75" customHeight="1">
      <c r="A621" s="22"/>
    </row>
    <row r="622" spans="1:1" ht="15.75" customHeight="1">
      <c r="A622" s="22"/>
    </row>
    <row r="623" spans="1:1" ht="15.75" customHeight="1">
      <c r="A623" s="22"/>
    </row>
    <row r="624" spans="1:1" ht="15.75" customHeight="1">
      <c r="A624" s="22"/>
    </row>
    <row r="625" spans="1:1" ht="15.75" customHeight="1">
      <c r="A625" s="22"/>
    </row>
    <row r="626" spans="1:1" ht="15.75" customHeight="1">
      <c r="A626" s="22"/>
    </row>
    <row r="627" spans="1:1" ht="15.75" customHeight="1">
      <c r="A627" s="22"/>
    </row>
    <row r="628" spans="1:1" ht="15.75" customHeight="1">
      <c r="A628" s="22"/>
    </row>
    <row r="629" spans="1:1" ht="15.75" customHeight="1">
      <c r="A629" s="22"/>
    </row>
    <row r="630" spans="1:1" ht="15.75" customHeight="1">
      <c r="A630" s="22"/>
    </row>
    <row r="631" spans="1:1" ht="15.75" customHeight="1">
      <c r="A631" s="22"/>
    </row>
    <row r="632" spans="1:1" ht="15.75" customHeight="1">
      <c r="A632" s="22"/>
    </row>
    <row r="633" spans="1:1" ht="15.75" customHeight="1">
      <c r="A633" s="22"/>
    </row>
    <row r="634" spans="1:1" ht="15.75" customHeight="1">
      <c r="A634" s="22"/>
    </row>
    <row r="635" spans="1:1" ht="15.75" customHeight="1">
      <c r="A635" s="22"/>
    </row>
    <row r="636" spans="1:1" ht="15.75" customHeight="1">
      <c r="A636" s="22"/>
    </row>
    <row r="637" spans="1:1" ht="15.75" customHeight="1">
      <c r="A637" s="22"/>
    </row>
    <row r="638" spans="1:1" ht="15.75" customHeight="1">
      <c r="A638" s="22"/>
    </row>
    <row r="639" spans="1:1" ht="15.75" customHeight="1">
      <c r="A639" s="22"/>
    </row>
    <row r="640" spans="1:1" ht="15.75" customHeight="1">
      <c r="A640" s="22"/>
    </row>
    <row r="641" spans="1:1" ht="15.75" customHeight="1">
      <c r="A641" s="22"/>
    </row>
    <row r="642" spans="1:1" ht="15.75" customHeight="1">
      <c r="A642" s="22"/>
    </row>
    <row r="643" spans="1:1" ht="15.75" customHeight="1">
      <c r="A643" s="22"/>
    </row>
    <row r="644" spans="1:1" ht="15.75" customHeight="1">
      <c r="A644" s="22"/>
    </row>
    <row r="645" spans="1:1" ht="15.75" customHeight="1">
      <c r="A645" s="22"/>
    </row>
    <row r="646" spans="1:1" ht="15.75" customHeight="1">
      <c r="A646" s="22"/>
    </row>
    <row r="647" spans="1:1" ht="15.75" customHeight="1">
      <c r="A647" s="22"/>
    </row>
    <row r="648" spans="1:1" ht="15.75" customHeight="1">
      <c r="A648" s="22"/>
    </row>
    <row r="649" spans="1:1" ht="15.75" customHeight="1">
      <c r="A649" s="22"/>
    </row>
    <row r="650" spans="1:1" ht="15.75" customHeight="1">
      <c r="A650" s="22"/>
    </row>
    <row r="651" spans="1:1" ht="15.75" customHeight="1">
      <c r="A651" s="22"/>
    </row>
    <row r="652" spans="1:1" ht="15.75" customHeight="1">
      <c r="A652" s="22"/>
    </row>
    <row r="653" spans="1:1" ht="15.75" customHeight="1">
      <c r="A653" s="22"/>
    </row>
    <row r="654" spans="1:1" ht="15.75" customHeight="1">
      <c r="A654" s="22"/>
    </row>
    <row r="655" spans="1:1" ht="15.75" customHeight="1">
      <c r="A655" s="22"/>
    </row>
    <row r="656" spans="1:1" ht="15.75" customHeight="1">
      <c r="A656" s="22"/>
    </row>
    <row r="657" spans="1:1" ht="15.75" customHeight="1">
      <c r="A657" s="22"/>
    </row>
    <row r="658" spans="1:1" ht="15.75" customHeight="1">
      <c r="A658" s="22"/>
    </row>
    <row r="659" spans="1:1" ht="15.75" customHeight="1">
      <c r="A659" s="22"/>
    </row>
    <row r="660" spans="1:1" ht="15.75" customHeight="1">
      <c r="A660" s="22"/>
    </row>
    <row r="661" spans="1:1" ht="15.75" customHeight="1">
      <c r="A661" s="22"/>
    </row>
    <row r="662" spans="1:1" ht="15.75" customHeight="1">
      <c r="A662" s="22"/>
    </row>
    <row r="663" spans="1:1" ht="15.75" customHeight="1">
      <c r="A663" s="22"/>
    </row>
    <row r="664" spans="1:1" ht="15.75" customHeight="1">
      <c r="A664" s="22"/>
    </row>
    <row r="665" spans="1:1" ht="15.75" customHeight="1">
      <c r="A665" s="22"/>
    </row>
    <row r="666" spans="1:1" ht="15.75" customHeight="1">
      <c r="A666" s="22"/>
    </row>
    <row r="667" spans="1:1" ht="15.75" customHeight="1">
      <c r="A667" s="22"/>
    </row>
    <row r="668" spans="1:1" ht="15.75" customHeight="1">
      <c r="A668" s="22"/>
    </row>
    <row r="669" spans="1:1" ht="15.75" customHeight="1">
      <c r="A669" s="22"/>
    </row>
    <row r="670" spans="1:1" ht="15.75" customHeight="1">
      <c r="A670" s="22"/>
    </row>
    <row r="671" spans="1:1" ht="15.75" customHeight="1">
      <c r="A671" s="22"/>
    </row>
    <row r="672" spans="1:1" ht="15.75" customHeight="1">
      <c r="A672" s="22"/>
    </row>
    <row r="673" spans="1:1" ht="15.75" customHeight="1">
      <c r="A673" s="22"/>
    </row>
    <row r="674" spans="1:1" ht="15.75" customHeight="1">
      <c r="A674" s="22"/>
    </row>
    <row r="675" spans="1:1" ht="15.75" customHeight="1">
      <c r="A675" s="22"/>
    </row>
    <row r="676" spans="1:1" ht="15.75" customHeight="1">
      <c r="A676" s="22"/>
    </row>
    <row r="677" spans="1:1" ht="15.75" customHeight="1">
      <c r="A677" s="22"/>
    </row>
    <row r="678" spans="1:1" ht="15.75" customHeight="1">
      <c r="A678" s="22"/>
    </row>
    <row r="679" spans="1:1" ht="15.75" customHeight="1">
      <c r="A679" s="22"/>
    </row>
    <row r="680" spans="1:1" ht="15.75" customHeight="1">
      <c r="A680" s="22"/>
    </row>
    <row r="681" spans="1:1" ht="15.75" customHeight="1">
      <c r="A681" s="22"/>
    </row>
    <row r="682" spans="1:1" ht="15.75" customHeight="1">
      <c r="A682" s="22"/>
    </row>
    <row r="683" spans="1:1" ht="15.75" customHeight="1">
      <c r="A683" s="22"/>
    </row>
    <row r="684" spans="1:1" ht="15.75" customHeight="1">
      <c r="A684" s="22"/>
    </row>
    <row r="685" spans="1:1" ht="15.75" customHeight="1">
      <c r="A685" s="22"/>
    </row>
    <row r="686" spans="1:1" ht="15.75" customHeight="1">
      <c r="A686" s="22"/>
    </row>
    <row r="687" spans="1:1" ht="15.75" customHeight="1">
      <c r="A687" s="22"/>
    </row>
    <row r="688" spans="1:1" ht="15.75" customHeight="1">
      <c r="A688" s="22"/>
    </row>
    <row r="689" spans="1:1" ht="15.75" customHeight="1">
      <c r="A689" s="22"/>
    </row>
    <row r="690" spans="1:1" ht="15.75" customHeight="1">
      <c r="A690" s="22"/>
    </row>
    <row r="691" spans="1:1" ht="15.75" customHeight="1">
      <c r="A691" s="22"/>
    </row>
    <row r="692" spans="1:1" ht="15.75" customHeight="1">
      <c r="A692" s="22"/>
    </row>
    <row r="693" spans="1:1" ht="15.75" customHeight="1">
      <c r="A693" s="22"/>
    </row>
    <row r="694" spans="1:1" ht="15.75" customHeight="1">
      <c r="A694" s="22"/>
    </row>
    <row r="695" spans="1:1" ht="15.75" customHeight="1">
      <c r="A695" s="22"/>
    </row>
    <row r="696" spans="1:1" ht="15.75" customHeight="1">
      <c r="A696" s="22"/>
    </row>
    <row r="697" spans="1:1" ht="15.75" customHeight="1">
      <c r="A697" s="22"/>
    </row>
    <row r="698" spans="1:1" ht="15.75" customHeight="1">
      <c r="A698" s="22"/>
    </row>
    <row r="699" spans="1:1" ht="15.75" customHeight="1">
      <c r="A699" s="22"/>
    </row>
    <row r="700" spans="1:1" ht="15.75" customHeight="1">
      <c r="A700" s="22"/>
    </row>
    <row r="701" spans="1:1" ht="15.75" customHeight="1">
      <c r="A701" s="22"/>
    </row>
    <row r="702" spans="1:1" ht="15.75" customHeight="1">
      <c r="A702" s="22"/>
    </row>
    <row r="703" spans="1:1" ht="15.75" customHeight="1">
      <c r="A703" s="22"/>
    </row>
    <row r="704" spans="1:1" ht="15.75" customHeight="1">
      <c r="A704" s="22"/>
    </row>
    <row r="705" spans="1:1" ht="15.75" customHeight="1">
      <c r="A705" s="22"/>
    </row>
    <row r="706" spans="1:1" ht="15.75" customHeight="1">
      <c r="A706" s="22"/>
    </row>
    <row r="707" spans="1:1" ht="15.75" customHeight="1">
      <c r="A707" s="22"/>
    </row>
    <row r="708" spans="1:1" ht="15.75" customHeight="1">
      <c r="A708" s="22"/>
    </row>
    <row r="709" spans="1:1" ht="15.75" customHeight="1">
      <c r="A709" s="22"/>
    </row>
    <row r="710" spans="1:1" ht="15.75" customHeight="1">
      <c r="A710" s="22"/>
    </row>
    <row r="711" spans="1:1" ht="15.75" customHeight="1">
      <c r="A711" s="22"/>
    </row>
    <row r="712" spans="1:1" ht="15.75" customHeight="1">
      <c r="A712" s="22"/>
    </row>
    <row r="713" spans="1:1" ht="15.75" customHeight="1">
      <c r="A713" s="22"/>
    </row>
    <row r="714" spans="1:1" ht="15.75" customHeight="1">
      <c r="A714" s="22"/>
    </row>
    <row r="715" spans="1:1" ht="15.75" customHeight="1">
      <c r="A715" s="22"/>
    </row>
    <row r="716" spans="1:1" ht="15.75" customHeight="1">
      <c r="A716" s="22"/>
    </row>
    <row r="717" spans="1:1" ht="15.75" customHeight="1">
      <c r="A717" s="22"/>
    </row>
    <row r="718" spans="1:1" ht="15.75" customHeight="1">
      <c r="A718" s="22"/>
    </row>
    <row r="719" spans="1:1" ht="15.75" customHeight="1">
      <c r="A719" s="22"/>
    </row>
    <row r="720" spans="1:1" ht="15.75" customHeight="1">
      <c r="A720" s="22"/>
    </row>
    <row r="721" spans="1:1" ht="15.75" customHeight="1">
      <c r="A721" s="22"/>
    </row>
    <row r="722" spans="1:1" ht="15.75" customHeight="1">
      <c r="A722" s="22"/>
    </row>
    <row r="723" spans="1:1" ht="15.75" customHeight="1">
      <c r="A723" s="22"/>
    </row>
    <row r="724" spans="1:1" ht="15.75" customHeight="1">
      <c r="A724" s="22"/>
    </row>
    <row r="725" spans="1:1" ht="15.75" customHeight="1">
      <c r="A725" s="22"/>
    </row>
    <row r="726" spans="1:1" ht="15.75" customHeight="1">
      <c r="A726" s="22"/>
    </row>
    <row r="727" spans="1:1" ht="15.75" customHeight="1">
      <c r="A727" s="22"/>
    </row>
    <row r="728" spans="1:1" ht="15.75" customHeight="1">
      <c r="A728" s="22"/>
    </row>
    <row r="729" spans="1:1" ht="15.75" customHeight="1">
      <c r="A729" s="22"/>
    </row>
    <row r="730" spans="1:1" ht="15.75" customHeight="1">
      <c r="A730" s="22"/>
    </row>
    <row r="731" spans="1:1" ht="15.75" customHeight="1">
      <c r="A731" s="22"/>
    </row>
    <row r="732" spans="1:1" ht="15.75" customHeight="1">
      <c r="A732" s="22"/>
    </row>
    <row r="733" spans="1:1" ht="15.75" customHeight="1">
      <c r="A733" s="22"/>
    </row>
    <row r="734" spans="1:1" ht="15.75" customHeight="1">
      <c r="A734" s="22"/>
    </row>
    <row r="735" spans="1:1" ht="15.75" customHeight="1">
      <c r="A735" s="22"/>
    </row>
    <row r="736" spans="1:1" ht="15.75" customHeight="1">
      <c r="A736" s="22"/>
    </row>
    <row r="737" spans="1:1" ht="15.75" customHeight="1">
      <c r="A737" s="22"/>
    </row>
    <row r="738" spans="1:1" ht="15.75" customHeight="1">
      <c r="A738" s="22"/>
    </row>
    <row r="739" spans="1:1" ht="15.75" customHeight="1">
      <c r="A739" s="22"/>
    </row>
    <row r="740" spans="1:1" ht="15.75" customHeight="1">
      <c r="A740" s="22"/>
    </row>
    <row r="741" spans="1:1" ht="15.75" customHeight="1">
      <c r="A741" s="22"/>
    </row>
    <row r="742" spans="1:1" ht="15.75" customHeight="1">
      <c r="A742" s="22"/>
    </row>
    <row r="743" spans="1:1" ht="15.75" customHeight="1">
      <c r="A743" s="22"/>
    </row>
    <row r="744" spans="1:1" ht="15.75" customHeight="1">
      <c r="A744" s="22"/>
    </row>
    <row r="745" spans="1:1" ht="15.75" customHeight="1">
      <c r="A745" s="22"/>
    </row>
    <row r="746" spans="1:1" ht="15.75" customHeight="1">
      <c r="A746" s="22"/>
    </row>
    <row r="747" spans="1:1" ht="15.75" customHeight="1">
      <c r="A747" s="22"/>
    </row>
    <row r="748" spans="1:1" ht="15.75" customHeight="1">
      <c r="A748" s="22"/>
    </row>
    <row r="749" spans="1:1" ht="15.75" customHeight="1">
      <c r="A749" s="22"/>
    </row>
    <row r="750" spans="1:1" ht="15.75" customHeight="1">
      <c r="A750" s="22"/>
    </row>
    <row r="751" spans="1:1" ht="15.75" customHeight="1">
      <c r="A751" s="22"/>
    </row>
    <row r="752" spans="1:1" ht="15.75" customHeight="1">
      <c r="A752" s="22"/>
    </row>
    <row r="753" spans="1:1" ht="15.75" customHeight="1">
      <c r="A753" s="22"/>
    </row>
    <row r="754" spans="1:1" ht="15.75" customHeight="1">
      <c r="A754" s="22"/>
    </row>
    <row r="755" spans="1:1" ht="15.75" customHeight="1">
      <c r="A755" s="22"/>
    </row>
    <row r="756" spans="1:1" ht="15.75" customHeight="1">
      <c r="A756" s="22"/>
    </row>
    <row r="757" spans="1:1" ht="15.75" customHeight="1">
      <c r="A757" s="22"/>
    </row>
    <row r="758" spans="1:1" ht="15.75" customHeight="1">
      <c r="A758" s="22"/>
    </row>
    <row r="759" spans="1:1" ht="15.75" customHeight="1">
      <c r="A759" s="22"/>
    </row>
    <row r="760" spans="1:1" ht="15.75" customHeight="1">
      <c r="A760" s="22"/>
    </row>
    <row r="761" spans="1:1" ht="15.75" customHeight="1">
      <c r="A761" s="22"/>
    </row>
    <row r="762" spans="1:1" ht="15.75" customHeight="1">
      <c r="A762" s="22"/>
    </row>
    <row r="763" spans="1:1" ht="15.75" customHeight="1">
      <c r="A763" s="22"/>
    </row>
    <row r="764" spans="1:1" ht="15.75" customHeight="1">
      <c r="A764" s="22"/>
    </row>
    <row r="765" spans="1:1" ht="15.75" customHeight="1">
      <c r="A765" s="22"/>
    </row>
    <row r="766" spans="1:1" ht="15.75" customHeight="1">
      <c r="A766" s="22"/>
    </row>
    <row r="767" spans="1:1" ht="15.75" customHeight="1">
      <c r="A767" s="22"/>
    </row>
    <row r="768" spans="1:1" ht="15.75" customHeight="1">
      <c r="A768" s="22"/>
    </row>
    <row r="769" spans="1:1" ht="15.75" customHeight="1">
      <c r="A769" s="22"/>
    </row>
    <row r="770" spans="1:1" ht="15.75" customHeight="1">
      <c r="A770" s="22"/>
    </row>
    <row r="771" spans="1:1" ht="15.75" customHeight="1">
      <c r="A771" s="22"/>
    </row>
    <row r="772" spans="1:1" ht="15.75" customHeight="1">
      <c r="A772" s="22"/>
    </row>
    <row r="773" spans="1:1" ht="15.75" customHeight="1">
      <c r="A773" s="22"/>
    </row>
    <row r="774" spans="1:1" ht="15.75" customHeight="1">
      <c r="A774" s="22"/>
    </row>
    <row r="775" spans="1:1" ht="15.75" customHeight="1">
      <c r="A775" s="22"/>
    </row>
    <row r="776" spans="1:1" ht="15.75" customHeight="1">
      <c r="A776" s="22"/>
    </row>
    <row r="777" spans="1:1" ht="15.75" customHeight="1">
      <c r="A777" s="22"/>
    </row>
    <row r="778" spans="1:1" ht="15.75" customHeight="1">
      <c r="A778" s="22"/>
    </row>
    <row r="779" spans="1:1" ht="15.75" customHeight="1">
      <c r="A779" s="22"/>
    </row>
    <row r="780" spans="1:1" ht="15.75" customHeight="1">
      <c r="A780" s="22"/>
    </row>
    <row r="781" spans="1:1" ht="15.75" customHeight="1">
      <c r="A781" s="22"/>
    </row>
    <row r="782" spans="1:1" ht="15.75" customHeight="1">
      <c r="A782" s="22"/>
    </row>
    <row r="783" spans="1:1" ht="15.75" customHeight="1">
      <c r="A783" s="22"/>
    </row>
    <row r="784" spans="1:1" ht="15.75" customHeight="1">
      <c r="A784" s="22"/>
    </row>
    <row r="785" spans="1:1" ht="15.75" customHeight="1">
      <c r="A785" s="22"/>
    </row>
    <row r="786" spans="1:1" ht="15.75" customHeight="1">
      <c r="A786" s="22"/>
    </row>
    <row r="787" spans="1:1" ht="15.75" customHeight="1">
      <c r="A787" s="22"/>
    </row>
    <row r="788" spans="1:1" ht="15.75" customHeight="1">
      <c r="A788" s="22"/>
    </row>
    <row r="789" spans="1:1" ht="15.75" customHeight="1">
      <c r="A789" s="22"/>
    </row>
    <row r="790" spans="1:1" ht="15.75" customHeight="1">
      <c r="A790" s="22"/>
    </row>
    <row r="791" spans="1:1" ht="15.75" customHeight="1">
      <c r="A791" s="22"/>
    </row>
    <row r="792" spans="1:1" ht="15.75" customHeight="1">
      <c r="A792" s="22"/>
    </row>
    <row r="793" spans="1:1" ht="15.75" customHeight="1">
      <c r="A793" s="22"/>
    </row>
    <row r="794" spans="1:1" ht="15.75" customHeight="1">
      <c r="A794" s="22"/>
    </row>
    <row r="795" spans="1:1" ht="15.75" customHeight="1">
      <c r="A795" s="22"/>
    </row>
    <row r="796" spans="1:1" ht="15.75" customHeight="1">
      <c r="A796" s="22"/>
    </row>
    <row r="797" spans="1:1" ht="15.75" customHeight="1">
      <c r="A797" s="22"/>
    </row>
    <row r="798" spans="1:1" ht="15.75" customHeight="1">
      <c r="A798" s="22"/>
    </row>
    <row r="799" spans="1:1" ht="15.75" customHeight="1">
      <c r="A799" s="22"/>
    </row>
    <row r="800" spans="1:1" ht="15.75" customHeight="1">
      <c r="A800" s="22"/>
    </row>
    <row r="801" spans="1:1" ht="15.75" customHeight="1">
      <c r="A801" s="22"/>
    </row>
    <row r="802" spans="1:1" ht="15.75" customHeight="1">
      <c r="A802" s="22"/>
    </row>
    <row r="803" spans="1:1" ht="15.75" customHeight="1">
      <c r="A803" s="22"/>
    </row>
    <row r="804" spans="1:1" ht="15.75" customHeight="1">
      <c r="A804" s="22"/>
    </row>
    <row r="805" spans="1:1" ht="15.75" customHeight="1">
      <c r="A805" s="22"/>
    </row>
    <row r="806" spans="1:1" ht="15.75" customHeight="1">
      <c r="A806" s="22"/>
    </row>
    <row r="807" spans="1:1" ht="15.75" customHeight="1">
      <c r="A807" s="22"/>
    </row>
    <row r="808" spans="1:1" ht="15.75" customHeight="1">
      <c r="A808" s="22"/>
    </row>
    <row r="809" spans="1:1" ht="15.75" customHeight="1">
      <c r="A809" s="22"/>
    </row>
    <row r="810" spans="1:1" ht="15.75" customHeight="1">
      <c r="A810" s="22"/>
    </row>
    <row r="811" spans="1:1" ht="15.75" customHeight="1">
      <c r="A811" s="22"/>
    </row>
    <row r="812" spans="1:1" ht="15.75" customHeight="1">
      <c r="A812" s="22"/>
    </row>
    <row r="813" spans="1:1" ht="15.75" customHeight="1">
      <c r="A813" s="22"/>
    </row>
    <row r="814" spans="1:1" ht="15.75" customHeight="1">
      <c r="A814" s="22"/>
    </row>
    <row r="815" spans="1:1" ht="15.75" customHeight="1">
      <c r="A815" s="22"/>
    </row>
    <row r="816" spans="1:1" ht="15.75" customHeight="1">
      <c r="A816" s="22"/>
    </row>
    <row r="817" spans="1:1" ht="15.75" customHeight="1">
      <c r="A817" s="22"/>
    </row>
    <row r="818" spans="1:1" ht="15.75" customHeight="1">
      <c r="A818" s="22"/>
    </row>
    <row r="819" spans="1:1" ht="15.75" customHeight="1">
      <c r="A819" s="22"/>
    </row>
    <row r="820" spans="1:1" ht="15.75" customHeight="1">
      <c r="A820" s="22"/>
    </row>
    <row r="821" spans="1:1" ht="15.75" customHeight="1">
      <c r="A821" s="22"/>
    </row>
    <row r="822" spans="1:1" ht="15.75" customHeight="1">
      <c r="A822" s="22"/>
    </row>
    <row r="823" spans="1:1" ht="15.75" customHeight="1">
      <c r="A823" s="22"/>
    </row>
    <row r="824" spans="1:1" ht="15.75" customHeight="1">
      <c r="A824" s="22"/>
    </row>
    <row r="825" spans="1:1" ht="15.75" customHeight="1">
      <c r="A825" s="22"/>
    </row>
    <row r="826" spans="1:1" ht="15.75" customHeight="1">
      <c r="A826" s="22"/>
    </row>
    <row r="827" spans="1:1" ht="15.75" customHeight="1">
      <c r="A827" s="22"/>
    </row>
    <row r="828" spans="1:1" ht="15.75" customHeight="1">
      <c r="A828" s="22"/>
    </row>
    <row r="829" spans="1:1" ht="15.75" customHeight="1">
      <c r="A829" s="22"/>
    </row>
    <row r="830" spans="1:1" ht="15.75" customHeight="1">
      <c r="A830" s="22"/>
    </row>
    <row r="831" spans="1:1" ht="15.75" customHeight="1">
      <c r="A831" s="22"/>
    </row>
    <row r="832" spans="1:1" ht="15.75" customHeight="1">
      <c r="A832" s="22"/>
    </row>
    <row r="833" spans="1:1" ht="15.75" customHeight="1">
      <c r="A833" s="22"/>
    </row>
    <row r="834" spans="1:1" ht="15.75" customHeight="1">
      <c r="A834" s="22"/>
    </row>
    <row r="835" spans="1:1" ht="15.75" customHeight="1">
      <c r="A835" s="22"/>
    </row>
    <row r="836" spans="1:1" ht="15.75" customHeight="1">
      <c r="A836" s="22"/>
    </row>
    <row r="837" spans="1:1" ht="15.75" customHeight="1">
      <c r="A837" s="22"/>
    </row>
    <row r="838" spans="1:1" ht="15.75" customHeight="1">
      <c r="A838" s="22"/>
    </row>
    <row r="839" spans="1:1" ht="15.75" customHeight="1">
      <c r="A839" s="22"/>
    </row>
    <row r="840" spans="1:1" ht="15.75" customHeight="1">
      <c r="A840" s="22"/>
    </row>
    <row r="841" spans="1:1" ht="15.75" customHeight="1">
      <c r="A841" s="22"/>
    </row>
    <row r="842" spans="1:1" ht="15.75" customHeight="1">
      <c r="A842" s="22"/>
    </row>
    <row r="843" spans="1:1" ht="15.75" customHeight="1">
      <c r="A843" s="22"/>
    </row>
    <row r="844" spans="1:1" ht="15.75" customHeight="1">
      <c r="A844" s="22"/>
    </row>
    <row r="845" spans="1:1" ht="15.75" customHeight="1">
      <c r="A845" s="22"/>
    </row>
    <row r="846" spans="1:1" ht="15.75" customHeight="1">
      <c r="A846" s="22"/>
    </row>
    <row r="847" spans="1:1" ht="15.75" customHeight="1">
      <c r="A847" s="22"/>
    </row>
    <row r="848" spans="1:1" ht="15.75" customHeight="1">
      <c r="A848" s="22"/>
    </row>
    <row r="849" spans="1:1" ht="15.75" customHeight="1">
      <c r="A849" s="22"/>
    </row>
    <row r="850" spans="1:1" ht="15.75" customHeight="1">
      <c r="A850" s="22"/>
    </row>
    <row r="851" spans="1:1" ht="15.75" customHeight="1">
      <c r="A851" s="22"/>
    </row>
    <row r="852" spans="1:1" ht="15.75" customHeight="1">
      <c r="A852" s="22"/>
    </row>
    <row r="853" spans="1:1" ht="15.75" customHeight="1">
      <c r="A853" s="22"/>
    </row>
    <row r="854" spans="1:1" ht="15.75" customHeight="1">
      <c r="A854" s="22"/>
    </row>
    <row r="855" spans="1:1" ht="15.75" customHeight="1">
      <c r="A855" s="22"/>
    </row>
    <row r="856" spans="1:1" ht="15.75" customHeight="1">
      <c r="A856" s="22"/>
    </row>
    <row r="857" spans="1:1" ht="15.75" customHeight="1">
      <c r="A857" s="22"/>
    </row>
    <row r="858" spans="1:1" ht="15.75" customHeight="1">
      <c r="A858" s="22"/>
    </row>
    <row r="859" spans="1:1" ht="15.75" customHeight="1">
      <c r="A859" s="22"/>
    </row>
    <row r="860" spans="1:1" ht="15.75" customHeight="1">
      <c r="A860" s="22"/>
    </row>
    <row r="861" spans="1:1" ht="15.75" customHeight="1">
      <c r="A861" s="22"/>
    </row>
    <row r="862" spans="1:1" ht="15.75" customHeight="1">
      <c r="A862" s="22"/>
    </row>
    <row r="863" spans="1:1" ht="15.75" customHeight="1">
      <c r="A863" s="22"/>
    </row>
    <row r="864" spans="1:1" ht="15.75" customHeight="1">
      <c r="A864" s="22"/>
    </row>
    <row r="865" spans="1:1" ht="15.75" customHeight="1">
      <c r="A865" s="22"/>
    </row>
    <row r="866" spans="1:1" ht="15.75" customHeight="1">
      <c r="A866" s="22"/>
    </row>
    <row r="867" spans="1:1" ht="15.75" customHeight="1">
      <c r="A867" s="22"/>
    </row>
    <row r="868" spans="1:1" ht="15.75" customHeight="1">
      <c r="A868" s="22"/>
    </row>
    <row r="869" spans="1:1" ht="15.75" customHeight="1">
      <c r="A869" s="22"/>
    </row>
    <row r="870" spans="1:1" ht="15.75" customHeight="1">
      <c r="A870" s="22"/>
    </row>
    <row r="871" spans="1:1" ht="15.75" customHeight="1">
      <c r="A871" s="22"/>
    </row>
    <row r="872" spans="1:1" ht="15.75" customHeight="1">
      <c r="A872" s="22"/>
    </row>
    <row r="873" spans="1:1" ht="15.75" customHeight="1">
      <c r="A873" s="22"/>
    </row>
    <row r="874" spans="1:1" ht="15.75" customHeight="1">
      <c r="A874" s="22"/>
    </row>
    <row r="875" spans="1:1" ht="15.75" customHeight="1">
      <c r="A875" s="22"/>
    </row>
    <row r="876" spans="1:1" ht="15.75" customHeight="1">
      <c r="A876" s="22"/>
    </row>
    <row r="877" spans="1:1" ht="15.75" customHeight="1">
      <c r="A877" s="22"/>
    </row>
    <row r="878" spans="1:1" ht="15.75" customHeight="1">
      <c r="A878" s="22"/>
    </row>
    <row r="879" spans="1:1" ht="15.75" customHeight="1">
      <c r="A879" s="22"/>
    </row>
    <row r="880" spans="1:1" ht="15.75" customHeight="1">
      <c r="A880" s="22"/>
    </row>
    <row r="881" spans="1:1" ht="15.75" customHeight="1">
      <c r="A881" s="22"/>
    </row>
    <row r="882" spans="1:1" ht="15.75" customHeight="1">
      <c r="A882" s="22"/>
    </row>
    <row r="883" spans="1:1" ht="15.75" customHeight="1">
      <c r="A883" s="22"/>
    </row>
    <row r="884" spans="1:1" ht="15.75" customHeight="1">
      <c r="A884" s="22"/>
    </row>
    <row r="885" spans="1:1" ht="15.75" customHeight="1">
      <c r="A885" s="22"/>
    </row>
    <row r="886" spans="1:1" ht="15.75" customHeight="1">
      <c r="A886" s="22"/>
    </row>
    <row r="887" spans="1:1" ht="15.75" customHeight="1">
      <c r="A887" s="22"/>
    </row>
    <row r="888" spans="1:1" ht="15.75" customHeight="1">
      <c r="A888" s="22"/>
    </row>
    <row r="889" spans="1:1" ht="15.75" customHeight="1">
      <c r="A889" s="22"/>
    </row>
    <row r="890" spans="1:1" ht="15.75" customHeight="1">
      <c r="A890" s="22"/>
    </row>
    <row r="891" spans="1:1" ht="15.75" customHeight="1">
      <c r="A891" s="22"/>
    </row>
    <row r="892" spans="1:1" ht="15.75" customHeight="1">
      <c r="A892" s="22"/>
    </row>
    <row r="893" spans="1:1" ht="15.75" customHeight="1">
      <c r="A893" s="22"/>
    </row>
    <row r="894" spans="1:1" ht="15.75" customHeight="1">
      <c r="A894" s="22"/>
    </row>
    <row r="895" spans="1:1" ht="15.75" customHeight="1">
      <c r="A895" s="22"/>
    </row>
    <row r="896" spans="1:1" ht="15.75" customHeight="1">
      <c r="A896" s="22"/>
    </row>
    <row r="897" spans="1:1" ht="15.75" customHeight="1">
      <c r="A897" s="22"/>
    </row>
    <row r="898" spans="1:1" ht="15.75" customHeight="1">
      <c r="A898" s="22"/>
    </row>
    <row r="899" spans="1:1" ht="15.75" customHeight="1">
      <c r="A899" s="22"/>
    </row>
    <row r="900" spans="1:1" ht="15.75" customHeight="1">
      <c r="A900" s="22"/>
    </row>
    <row r="901" spans="1:1" ht="15.75" customHeight="1">
      <c r="A901" s="22"/>
    </row>
    <row r="902" spans="1:1" ht="15.75" customHeight="1">
      <c r="A902" s="22"/>
    </row>
    <row r="903" spans="1:1" ht="15.75" customHeight="1">
      <c r="A903" s="22"/>
    </row>
    <row r="904" spans="1:1" ht="15.75" customHeight="1">
      <c r="A904" s="22"/>
    </row>
    <row r="905" spans="1:1" ht="15.75" customHeight="1">
      <c r="A905" s="22"/>
    </row>
    <row r="906" spans="1:1" ht="15.75" customHeight="1">
      <c r="A906" s="22"/>
    </row>
    <row r="907" spans="1:1" ht="15.75" customHeight="1">
      <c r="A907" s="22"/>
    </row>
    <row r="908" spans="1:1" ht="15.75" customHeight="1">
      <c r="A908" s="22"/>
    </row>
    <row r="909" spans="1:1" ht="15.75" customHeight="1">
      <c r="A909" s="22"/>
    </row>
    <row r="910" spans="1:1" ht="15.75" customHeight="1">
      <c r="A910" s="22"/>
    </row>
    <row r="911" spans="1:1" ht="15.75" customHeight="1">
      <c r="A911" s="22"/>
    </row>
    <row r="912" spans="1:1" ht="15.75" customHeight="1">
      <c r="A912" s="22"/>
    </row>
    <row r="913" spans="1:1" ht="15.75" customHeight="1">
      <c r="A913" s="22"/>
    </row>
    <row r="914" spans="1:1" ht="15.75" customHeight="1">
      <c r="A914" s="22"/>
    </row>
    <row r="915" spans="1:1" ht="15.75" customHeight="1">
      <c r="A915" s="22"/>
    </row>
    <row r="916" spans="1:1" ht="15.75" customHeight="1">
      <c r="A916" s="22"/>
    </row>
    <row r="917" spans="1:1" ht="15.75" customHeight="1">
      <c r="A917" s="22"/>
    </row>
    <row r="918" spans="1:1" ht="15.75" customHeight="1">
      <c r="A918" s="22"/>
    </row>
    <row r="919" spans="1:1" ht="15.75" customHeight="1">
      <c r="A919" s="22"/>
    </row>
    <row r="920" spans="1:1" ht="15.75" customHeight="1">
      <c r="A920" s="22"/>
    </row>
    <row r="921" spans="1:1" ht="15.75" customHeight="1">
      <c r="A921" s="22"/>
    </row>
    <row r="922" spans="1:1" ht="15.75" customHeight="1">
      <c r="A922" s="22"/>
    </row>
    <row r="923" spans="1:1" ht="15.75" customHeight="1">
      <c r="A923" s="22"/>
    </row>
    <row r="924" spans="1:1" ht="15.75" customHeight="1">
      <c r="A924" s="22"/>
    </row>
    <row r="925" spans="1:1" ht="15.75" customHeight="1">
      <c r="A925" s="22"/>
    </row>
    <row r="926" spans="1:1" ht="15.75" customHeight="1">
      <c r="A926" s="22"/>
    </row>
    <row r="927" spans="1:1" ht="15.75" customHeight="1">
      <c r="A927" s="22"/>
    </row>
    <row r="928" spans="1:1" ht="15.75" customHeight="1">
      <c r="A928" s="22"/>
    </row>
    <row r="929" spans="1:1" ht="15.75" customHeight="1">
      <c r="A929" s="22"/>
    </row>
    <row r="930" spans="1:1" ht="15.75" customHeight="1">
      <c r="A930" s="22"/>
    </row>
    <row r="931" spans="1:1" ht="15.75" customHeight="1">
      <c r="A931" s="22"/>
    </row>
    <row r="932" spans="1:1" ht="15.75" customHeight="1">
      <c r="A932" s="22"/>
    </row>
    <row r="933" spans="1:1" ht="15.75" customHeight="1">
      <c r="A933" s="22"/>
    </row>
    <row r="934" spans="1:1" ht="15.75" customHeight="1">
      <c r="A934" s="22"/>
    </row>
    <row r="935" spans="1:1" ht="15.75" customHeight="1">
      <c r="A935" s="22"/>
    </row>
    <row r="936" spans="1:1" ht="15.75" customHeight="1">
      <c r="A936" s="22"/>
    </row>
    <row r="937" spans="1:1" ht="15.75" customHeight="1">
      <c r="A937" s="22"/>
    </row>
    <row r="938" spans="1:1" ht="15.75" customHeight="1">
      <c r="A938" s="22"/>
    </row>
    <row r="939" spans="1:1" ht="15.75" customHeight="1">
      <c r="A939" s="22"/>
    </row>
    <row r="940" spans="1:1" ht="15.75" customHeight="1">
      <c r="A940" s="22"/>
    </row>
    <row r="941" spans="1:1" ht="15.75" customHeight="1">
      <c r="A941" s="22"/>
    </row>
    <row r="942" spans="1:1" ht="15.75" customHeight="1">
      <c r="A942" s="22"/>
    </row>
    <row r="943" spans="1:1" ht="15.75" customHeight="1">
      <c r="A943" s="22"/>
    </row>
    <row r="944" spans="1:1" ht="15.75" customHeight="1">
      <c r="A944" s="22"/>
    </row>
    <row r="945" spans="1:1" ht="15.75" customHeight="1">
      <c r="A945" s="22"/>
    </row>
    <row r="946" spans="1:1" ht="15.75" customHeight="1">
      <c r="A946" s="22"/>
    </row>
    <row r="947" spans="1:1" ht="15.75" customHeight="1">
      <c r="A947" s="22"/>
    </row>
    <row r="948" spans="1:1" ht="15.75" customHeight="1">
      <c r="A948" s="22"/>
    </row>
    <row r="949" spans="1:1" ht="15.75" customHeight="1">
      <c r="A949" s="22"/>
    </row>
    <row r="950" spans="1:1" ht="15.75" customHeight="1">
      <c r="A950" s="22"/>
    </row>
    <row r="951" spans="1:1" ht="15.75" customHeight="1">
      <c r="A951" s="22"/>
    </row>
    <row r="952" spans="1:1" ht="15.75" customHeight="1">
      <c r="A952" s="22"/>
    </row>
    <row r="953" spans="1:1" ht="15.75" customHeight="1">
      <c r="A953" s="22"/>
    </row>
    <row r="954" spans="1:1" ht="15.75" customHeight="1">
      <c r="A954" s="22"/>
    </row>
    <row r="955" spans="1:1" ht="15.75" customHeight="1">
      <c r="A955" s="22"/>
    </row>
    <row r="956" spans="1:1" ht="15.75" customHeight="1">
      <c r="A956" s="22"/>
    </row>
    <row r="957" spans="1:1" ht="15.75" customHeight="1">
      <c r="A957" s="22"/>
    </row>
    <row r="958" spans="1:1" ht="15.75" customHeight="1">
      <c r="A958" s="22"/>
    </row>
    <row r="959" spans="1:1" ht="15.75" customHeight="1">
      <c r="A959" s="22"/>
    </row>
    <row r="960" spans="1:1" ht="15.75" customHeight="1">
      <c r="A960" s="22"/>
    </row>
    <row r="961" spans="1:1" ht="15.75" customHeight="1">
      <c r="A961" s="22"/>
    </row>
    <row r="962" spans="1:1" ht="15.75" customHeight="1">
      <c r="A962" s="22"/>
    </row>
    <row r="963" spans="1:1" ht="15.75" customHeight="1">
      <c r="A963" s="22"/>
    </row>
    <row r="964" spans="1:1" ht="15.75" customHeight="1">
      <c r="A964" s="22"/>
    </row>
    <row r="965" spans="1:1" ht="15.75" customHeight="1">
      <c r="A965" s="22"/>
    </row>
    <row r="966" spans="1:1" ht="15.75" customHeight="1">
      <c r="A966" s="22"/>
    </row>
    <row r="967" spans="1:1" ht="15.75" customHeight="1">
      <c r="A967" s="22"/>
    </row>
    <row r="968" spans="1:1" ht="15.75" customHeight="1">
      <c r="A968" s="22"/>
    </row>
    <row r="969" spans="1:1" ht="15.75" customHeight="1">
      <c r="A969" s="22"/>
    </row>
    <row r="970" spans="1:1" ht="15.75" customHeight="1">
      <c r="A970" s="22"/>
    </row>
    <row r="971" spans="1:1" ht="15.75" customHeight="1">
      <c r="A971" s="22"/>
    </row>
    <row r="972" spans="1:1" ht="15.75" customHeight="1">
      <c r="A972" s="22"/>
    </row>
    <row r="973" spans="1:1" ht="15.75" customHeight="1">
      <c r="A973" s="22"/>
    </row>
    <row r="974" spans="1:1" ht="15.75" customHeight="1">
      <c r="A974" s="22"/>
    </row>
    <row r="975" spans="1:1" ht="15.75" customHeight="1">
      <c r="A975" s="22"/>
    </row>
    <row r="976" spans="1:1" ht="15.75" customHeight="1">
      <c r="A976" s="22"/>
    </row>
    <row r="977" spans="1:1" ht="15.75" customHeight="1">
      <c r="A977" s="22"/>
    </row>
    <row r="978" spans="1:1" ht="15.75" customHeight="1">
      <c r="A978" s="22"/>
    </row>
    <row r="979" spans="1:1" ht="15.75" customHeight="1">
      <c r="A979" s="22"/>
    </row>
    <row r="980" spans="1:1" ht="15.75" customHeight="1">
      <c r="A980" s="22"/>
    </row>
    <row r="981" spans="1:1" ht="15.75" customHeight="1">
      <c r="A981" s="22"/>
    </row>
    <row r="982" spans="1:1" ht="15.75" customHeight="1">
      <c r="A982" s="22"/>
    </row>
    <row r="983" spans="1:1" ht="15.75" customHeight="1">
      <c r="A983" s="22"/>
    </row>
    <row r="984" spans="1:1" ht="15.75" customHeight="1">
      <c r="A984" s="22"/>
    </row>
    <row r="985" spans="1:1" ht="15.75" customHeight="1">
      <c r="A985" s="22"/>
    </row>
    <row r="986" spans="1:1" ht="15.75" customHeight="1">
      <c r="A986" s="22"/>
    </row>
    <row r="987" spans="1:1" ht="15.75" customHeight="1">
      <c r="A987" s="22"/>
    </row>
    <row r="988" spans="1:1" ht="15.75" customHeight="1">
      <c r="A988" s="22"/>
    </row>
    <row r="989" spans="1:1" ht="15.75" customHeight="1">
      <c r="A989" s="22"/>
    </row>
    <row r="990" spans="1:1" ht="15.75" customHeight="1">
      <c r="A990" s="22"/>
    </row>
    <row r="991" spans="1:1" ht="15.75" customHeight="1">
      <c r="A991" s="22"/>
    </row>
    <row r="992" spans="1:1" ht="15.75" customHeight="1">
      <c r="A992" s="22"/>
    </row>
    <row r="993" spans="1:1" ht="15.75" customHeight="1">
      <c r="A993" s="22"/>
    </row>
    <row r="994" spans="1:1" ht="15.75" customHeight="1">
      <c r="A994" s="22"/>
    </row>
    <row r="995" spans="1:1" ht="15.75" customHeight="1">
      <c r="A995" s="22"/>
    </row>
    <row r="996" spans="1:1" ht="15.75" customHeight="1">
      <c r="A996" s="22"/>
    </row>
    <row r="997" spans="1:1" ht="15.75" customHeight="1">
      <c r="A997" s="22"/>
    </row>
    <row r="998" spans="1:1" ht="15.75" customHeight="1">
      <c r="A998" s="22"/>
    </row>
    <row r="999" spans="1:1" ht="15.75" customHeight="1">
      <c r="A999" s="22"/>
    </row>
    <row r="1000" spans="1:1" ht="15.75" customHeight="1">
      <c r="A1000" s="22"/>
    </row>
  </sheetData>
  <dataValidations count="1">
    <dataValidation type="list" allowBlank="1" showInputMessage="1" showErrorMessage="1" prompt="Klicken Sie und geben Sie einen Wert ein aus: Liste mit Elementen" sqref="D2" xr:uid="{00000000-0002-0000-0600-000000000000}">
      <formula1>"#1E3791,#E60032,#F5F5F5"</formula1>
    </dataValidation>
  </dataValidations>
  <pageMargins left="0.7" right="0.7" top="0.78740157499999996" bottom="0.78740157499999996"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4.5" defaultRowHeight="15" customHeight="1"/>
  <cols>
    <col min="1" max="2" width="14.5" customWidth="1"/>
    <col min="3" max="3" width="43" customWidth="1"/>
    <col min="4" max="6" width="14.5" customWidth="1"/>
  </cols>
  <sheetData>
    <row r="1" spans="1:4" ht="15.75" customHeight="1">
      <c r="A1" s="25" t="s">
        <v>1092</v>
      </c>
      <c r="B1" s="25" t="s">
        <v>1093</v>
      </c>
      <c r="C1" s="14" t="s">
        <v>1071</v>
      </c>
      <c r="D1" s="14" t="s">
        <v>1089</v>
      </c>
    </row>
    <row r="2" spans="1:4" ht="15.75" customHeight="1">
      <c r="A2" s="26" t="s">
        <v>1094</v>
      </c>
      <c r="B2" s="26" t="s">
        <v>1095</v>
      </c>
      <c r="C2" s="27" t="s">
        <v>1096</v>
      </c>
      <c r="D2" s="15" t="s">
        <v>1097</v>
      </c>
    </row>
    <row r="3" spans="1:4" ht="15.75" customHeight="1">
      <c r="A3" s="26" t="s">
        <v>1098</v>
      </c>
      <c r="B3" s="26" t="s">
        <v>1099</v>
      </c>
      <c r="C3" s="27" t="s">
        <v>1100</v>
      </c>
      <c r="D3" s="24"/>
    </row>
    <row r="4" spans="1:4" ht="15.75" customHeight="1">
      <c r="A4" s="26" t="s">
        <v>1101</v>
      </c>
      <c r="B4" s="26" t="s">
        <v>1102</v>
      </c>
      <c r="C4" s="27" t="s">
        <v>1103</v>
      </c>
      <c r="D4" s="24"/>
    </row>
    <row r="5" spans="1:4" ht="15.75" customHeight="1">
      <c r="A5" s="26"/>
      <c r="B5" s="26"/>
      <c r="D5" s="24"/>
    </row>
    <row r="6" spans="1:4" ht="15.75" customHeight="1">
      <c r="A6" s="26"/>
      <c r="B6" s="26"/>
      <c r="D6" s="24"/>
    </row>
    <row r="7" spans="1:4" ht="15.75" customHeight="1">
      <c r="A7" s="26"/>
      <c r="B7" s="26"/>
      <c r="D7" s="24"/>
    </row>
    <row r="8" spans="1:4" ht="15.75" customHeight="1">
      <c r="A8" s="26"/>
      <c r="B8" s="26"/>
      <c r="D8" s="24"/>
    </row>
    <row r="9" spans="1:4" ht="15.75" customHeight="1">
      <c r="A9" s="26"/>
      <c r="B9" s="26"/>
      <c r="D9" s="24"/>
    </row>
    <row r="10" spans="1:4" ht="15.75" customHeight="1">
      <c r="A10" s="26"/>
      <c r="B10" s="26"/>
      <c r="D10" s="24"/>
    </row>
    <row r="11" spans="1:4" ht="15.75" customHeight="1">
      <c r="A11" s="26"/>
      <c r="B11" s="26"/>
      <c r="D11" s="24"/>
    </row>
    <row r="12" spans="1:4" ht="15.75" customHeight="1">
      <c r="A12" s="26"/>
      <c r="B12" s="26"/>
      <c r="D12" s="24"/>
    </row>
    <row r="13" spans="1:4" ht="15.75" customHeight="1">
      <c r="A13" s="26"/>
      <c r="B13" s="26"/>
      <c r="D13" s="24"/>
    </row>
    <row r="14" spans="1:4" ht="15.75" customHeight="1">
      <c r="A14" s="26"/>
      <c r="B14" s="26"/>
      <c r="D14" s="24"/>
    </row>
    <row r="15" spans="1:4" ht="15.75" customHeight="1">
      <c r="A15" s="26"/>
      <c r="B15" s="26"/>
      <c r="D15" s="24"/>
    </row>
    <row r="16" spans="1:4" ht="15.75" customHeight="1">
      <c r="A16" s="26"/>
      <c r="B16" s="26"/>
      <c r="D16" s="24"/>
    </row>
    <row r="17" spans="1:4" ht="15.75" customHeight="1">
      <c r="A17" s="26"/>
      <c r="B17" s="26"/>
      <c r="D17" s="24"/>
    </row>
    <row r="18" spans="1:4" ht="15.75" customHeight="1">
      <c r="A18" s="26"/>
      <c r="B18" s="26"/>
      <c r="D18" s="24"/>
    </row>
    <row r="19" spans="1:4" ht="15.75" customHeight="1">
      <c r="A19" s="26"/>
      <c r="B19" s="26"/>
      <c r="D19" s="24"/>
    </row>
    <row r="20" spans="1:4" ht="15.75" customHeight="1">
      <c r="A20" s="26"/>
      <c r="B20" s="26"/>
      <c r="D20" s="24"/>
    </row>
    <row r="21" spans="1:4" ht="15.75" customHeight="1">
      <c r="A21" s="26"/>
      <c r="B21" s="26"/>
      <c r="D21" s="24"/>
    </row>
    <row r="22" spans="1:4" ht="15.75" customHeight="1">
      <c r="A22" s="26"/>
      <c r="B22" s="26"/>
      <c r="D22" s="24"/>
    </row>
    <row r="23" spans="1:4" ht="15.75" customHeight="1">
      <c r="A23" s="26"/>
      <c r="B23" s="26"/>
      <c r="D23" s="24"/>
    </row>
    <row r="24" spans="1:4" ht="15.75" customHeight="1">
      <c r="A24" s="26"/>
      <c r="B24" s="26"/>
      <c r="D24" s="24"/>
    </row>
    <row r="25" spans="1:4" ht="15.75" customHeight="1">
      <c r="A25" s="26"/>
      <c r="B25" s="26"/>
      <c r="D25" s="24"/>
    </row>
    <row r="26" spans="1:4" ht="15.75" customHeight="1">
      <c r="A26" s="26"/>
      <c r="B26" s="26"/>
      <c r="D26" s="24"/>
    </row>
    <row r="27" spans="1:4" ht="15.75" customHeight="1">
      <c r="A27" s="26"/>
      <c r="B27" s="26"/>
      <c r="D27" s="24"/>
    </row>
    <row r="28" spans="1:4" ht="15.75" customHeight="1">
      <c r="A28" s="26"/>
      <c r="B28" s="26"/>
      <c r="D28" s="24"/>
    </row>
    <row r="29" spans="1:4" ht="15.75" customHeight="1">
      <c r="A29" s="26"/>
      <c r="B29" s="26"/>
      <c r="D29" s="24"/>
    </row>
    <row r="30" spans="1:4" ht="15.75" customHeight="1">
      <c r="A30" s="26"/>
      <c r="B30" s="26"/>
      <c r="D30" s="24"/>
    </row>
    <row r="31" spans="1:4" ht="15.75" customHeight="1">
      <c r="A31" s="26"/>
      <c r="B31" s="26"/>
      <c r="D31" s="24"/>
    </row>
    <row r="32" spans="1:4" ht="15.75" customHeight="1">
      <c r="A32" s="26"/>
      <c r="B32" s="26"/>
      <c r="D32" s="24"/>
    </row>
    <row r="33" spans="1:4" ht="15.75" customHeight="1">
      <c r="A33" s="26"/>
      <c r="B33" s="26"/>
      <c r="D33" s="24"/>
    </row>
    <row r="34" spans="1:4" ht="15.75" customHeight="1">
      <c r="A34" s="26"/>
      <c r="B34" s="26"/>
      <c r="D34" s="24"/>
    </row>
    <row r="35" spans="1:4" ht="15.75" customHeight="1">
      <c r="A35" s="26"/>
      <c r="B35" s="26"/>
      <c r="D35" s="24"/>
    </row>
    <row r="36" spans="1:4" ht="15.75" customHeight="1">
      <c r="A36" s="26"/>
      <c r="B36" s="26"/>
      <c r="D36" s="24"/>
    </row>
    <row r="37" spans="1:4" ht="15.75" customHeight="1">
      <c r="A37" s="26"/>
      <c r="B37" s="26"/>
      <c r="D37" s="24"/>
    </row>
    <row r="38" spans="1:4" ht="15.75" customHeight="1">
      <c r="A38" s="26"/>
      <c r="B38" s="26"/>
      <c r="D38" s="24"/>
    </row>
    <row r="39" spans="1:4" ht="15.75" customHeight="1">
      <c r="A39" s="26"/>
      <c r="B39" s="26"/>
      <c r="D39" s="24"/>
    </row>
    <row r="40" spans="1:4" ht="15.75" customHeight="1">
      <c r="A40" s="26"/>
      <c r="B40" s="26"/>
      <c r="D40" s="24"/>
    </row>
    <row r="41" spans="1:4" ht="15.75" customHeight="1">
      <c r="A41" s="26"/>
      <c r="B41" s="26"/>
      <c r="D41" s="24"/>
    </row>
    <row r="42" spans="1:4" ht="15.75" customHeight="1">
      <c r="A42" s="26"/>
      <c r="B42" s="26"/>
      <c r="D42" s="24"/>
    </row>
    <row r="43" spans="1:4" ht="15.75" customHeight="1">
      <c r="A43" s="26"/>
      <c r="B43" s="26"/>
      <c r="D43" s="24"/>
    </row>
    <row r="44" spans="1:4" ht="15.75" customHeight="1">
      <c r="A44" s="26"/>
      <c r="B44" s="26"/>
      <c r="D44" s="24"/>
    </row>
    <row r="45" spans="1:4" ht="15.75" customHeight="1">
      <c r="A45" s="26"/>
      <c r="B45" s="26"/>
      <c r="D45" s="24"/>
    </row>
    <row r="46" spans="1:4" ht="15.75" customHeight="1">
      <c r="A46" s="26"/>
      <c r="B46" s="26"/>
      <c r="D46" s="24"/>
    </row>
    <row r="47" spans="1:4" ht="15.75" customHeight="1">
      <c r="A47" s="26"/>
      <c r="B47" s="26"/>
      <c r="D47" s="24"/>
    </row>
    <row r="48" spans="1:4" ht="15.75" customHeight="1">
      <c r="A48" s="26"/>
      <c r="B48" s="26"/>
      <c r="D48" s="24"/>
    </row>
    <row r="49" spans="1:4" ht="15.75" customHeight="1">
      <c r="A49" s="26"/>
      <c r="B49" s="26"/>
      <c r="D49" s="24"/>
    </row>
    <row r="50" spans="1:4" ht="15.75" customHeight="1">
      <c r="A50" s="26"/>
      <c r="B50" s="26"/>
      <c r="D50" s="24"/>
    </row>
    <row r="51" spans="1:4" ht="15.75" customHeight="1">
      <c r="A51" s="26"/>
      <c r="B51" s="26"/>
      <c r="D51" s="24"/>
    </row>
    <row r="52" spans="1:4" ht="15.75" customHeight="1">
      <c r="A52" s="26"/>
      <c r="B52" s="26"/>
      <c r="D52" s="24"/>
    </row>
    <row r="53" spans="1:4" ht="15.75" customHeight="1">
      <c r="A53" s="26"/>
      <c r="B53" s="26"/>
      <c r="D53" s="24"/>
    </row>
    <row r="54" spans="1:4" ht="15.75" customHeight="1">
      <c r="A54" s="26"/>
      <c r="B54" s="26"/>
      <c r="D54" s="24"/>
    </row>
    <row r="55" spans="1:4" ht="15.75" customHeight="1">
      <c r="A55" s="26"/>
      <c r="B55" s="26"/>
      <c r="D55" s="24"/>
    </row>
    <row r="56" spans="1:4" ht="15.75" customHeight="1">
      <c r="A56" s="26"/>
      <c r="B56" s="26"/>
      <c r="D56" s="24"/>
    </row>
    <row r="57" spans="1:4" ht="15.75" customHeight="1">
      <c r="A57" s="26"/>
      <c r="B57" s="26"/>
      <c r="D57" s="24"/>
    </row>
    <row r="58" spans="1:4" ht="15.75" customHeight="1">
      <c r="A58" s="26"/>
      <c r="B58" s="26"/>
      <c r="D58" s="24"/>
    </row>
    <row r="59" spans="1:4" ht="15.75" customHeight="1">
      <c r="A59" s="26"/>
      <c r="B59" s="26"/>
      <c r="D59" s="24"/>
    </row>
    <row r="60" spans="1:4" ht="15.75" customHeight="1">
      <c r="A60" s="26"/>
      <c r="B60" s="26"/>
      <c r="D60" s="24"/>
    </row>
    <row r="61" spans="1:4" ht="15.75" customHeight="1">
      <c r="A61" s="26"/>
      <c r="B61" s="26"/>
      <c r="D61" s="24"/>
    </row>
    <row r="62" spans="1:4" ht="15.75" customHeight="1">
      <c r="A62" s="26"/>
      <c r="B62" s="26"/>
      <c r="D62" s="24"/>
    </row>
    <row r="63" spans="1:4" ht="15.75" customHeight="1">
      <c r="A63" s="26"/>
      <c r="B63" s="26"/>
      <c r="D63" s="24"/>
    </row>
    <row r="64" spans="1:4" ht="15.75" customHeight="1">
      <c r="A64" s="26"/>
      <c r="B64" s="26"/>
      <c r="D64" s="24"/>
    </row>
    <row r="65" spans="1:4" ht="15.75" customHeight="1">
      <c r="A65" s="26"/>
      <c r="B65" s="26"/>
      <c r="D65" s="24"/>
    </row>
    <row r="66" spans="1:4" ht="15.75" customHeight="1">
      <c r="A66" s="26"/>
      <c r="B66" s="26"/>
      <c r="D66" s="24"/>
    </row>
    <row r="67" spans="1:4" ht="15.75" customHeight="1">
      <c r="A67" s="26"/>
      <c r="B67" s="26"/>
      <c r="D67" s="24"/>
    </row>
    <row r="68" spans="1:4" ht="15.75" customHeight="1">
      <c r="A68" s="26"/>
      <c r="B68" s="26"/>
      <c r="D68" s="24"/>
    </row>
    <row r="69" spans="1:4" ht="15.75" customHeight="1">
      <c r="A69" s="26"/>
      <c r="B69" s="26"/>
      <c r="D69" s="24"/>
    </row>
    <row r="70" spans="1:4" ht="15.75" customHeight="1">
      <c r="A70" s="26"/>
      <c r="B70" s="26"/>
      <c r="D70" s="24"/>
    </row>
    <row r="71" spans="1:4" ht="15.75" customHeight="1">
      <c r="A71" s="26"/>
      <c r="B71" s="26"/>
      <c r="D71" s="24"/>
    </row>
    <row r="72" spans="1:4" ht="15.75" customHeight="1">
      <c r="A72" s="26"/>
      <c r="B72" s="26"/>
      <c r="D72" s="24"/>
    </row>
    <row r="73" spans="1:4" ht="15.75" customHeight="1">
      <c r="A73" s="26"/>
      <c r="B73" s="26"/>
      <c r="D73" s="24"/>
    </row>
    <row r="74" spans="1:4" ht="15.75" customHeight="1">
      <c r="A74" s="26"/>
      <c r="B74" s="26"/>
      <c r="D74" s="24"/>
    </row>
    <row r="75" spans="1:4" ht="15.75" customHeight="1">
      <c r="A75" s="26"/>
      <c r="B75" s="26"/>
      <c r="D75" s="24"/>
    </row>
    <row r="76" spans="1:4" ht="15.75" customHeight="1">
      <c r="A76" s="26"/>
      <c r="B76" s="26"/>
      <c r="D76" s="24"/>
    </row>
    <row r="77" spans="1:4" ht="15.75" customHeight="1">
      <c r="A77" s="26"/>
      <c r="B77" s="26"/>
      <c r="D77" s="24"/>
    </row>
    <row r="78" spans="1:4" ht="15.75" customHeight="1">
      <c r="A78" s="26"/>
      <c r="B78" s="26"/>
      <c r="D78" s="24"/>
    </row>
    <row r="79" spans="1:4" ht="15.75" customHeight="1">
      <c r="A79" s="26"/>
      <c r="B79" s="26"/>
      <c r="D79" s="24"/>
    </row>
    <row r="80" spans="1:4" ht="15.75" customHeight="1">
      <c r="A80" s="26"/>
      <c r="B80" s="26"/>
      <c r="D80" s="24"/>
    </row>
    <row r="81" spans="1:4" ht="15.75" customHeight="1">
      <c r="A81" s="26"/>
      <c r="B81" s="26"/>
      <c r="D81" s="24"/>
    </row>
    <row r="82" spans="1:4" ht="15.75" customHeight="1">
      <c r="A82" s="26"/>
      <c r="B82" s="26"/>
      <c r="D82" s="24"/>
    </row>
    <row r="83" spans="1:4" ht="15.75" customHeight="1">
      <c r="A83" s="26"/>
      <c r="B83" s="26"/>
      <c r="D83" s="24"/>
    </row>
    <row r="84" spans="1:4" ht="15.75" customHeight="1">
      <c r="A84" s="26"/>
      <c r="B84" s="26"/>
      <c r="D84" s="24"/>
    </row>
    <row r="85" spans="1:4" ht="15.75" customHeight="1">
      <c r="A85" s="26"/>
      <c r="B85" s="26"/>
      <c r="D85" s="24"/>
    </row>
    <row r="86" spans="1:4" ht="15.75" customHeight="1">
      <c r="A86" s="26"/>
      <c r="B86" s="26"/>
      <c r="D86" s="24"/>
    </row>
    <row r="87" spans="1:4" ht="15.75" customHeight="1">
      <c r="A87" s="26"/>
      <c r="B87" s="26"/>
      <c r="D87" s="24"/>
    </row>
    <row r="88" spans="1:4" ht="15.75" customHeight="1">
      <c r="A88" s="26"/>
      <c r="B88" s="26"/>
      <c r="D88" s="24"/>
    </row>
    <row r="89" spans="1:4" ht="15.75" customHeight="1">
      <c r="A89" s="26"/>
      <c r="B89" s="26"/>
      <c r="D89" s="24"/>
    </row>
    <row r="90" spans="1:4" ht="15.75" customHeight="1">
      <c r="A90" s="26"/>
      <c r="B90" s="26"/>
      <c r="D90" s="24"/>
    </row>
    <row r="91" spans="1:4" ht="15.75" customHeight="1">
      <c r="A91" s="26"/>
      <c r="B91" s="26"/>
      <c r="D91" s="24"/>
    </row>
    <row r="92" spans="1:4" ht="15.75" customHeight="1">
      <c r="A92" s="26"/>
      <c r="B92" s="26"/>
      <c r="D92" s="24"/>
    </row>
    <row r="93" spans="1:4" ht="15.75" customHeight="1">
      <c r="A93" s="26"/>
      <c r="B93" s="26"/>
      <c r="D93" s="24"/>
    </row>
    <row r="94" spans="1:4" ht="15.75" customHeight="1">
      <c r="A94" s="26"/>
      <c r="B94" s="26"/>
      <c r="D94" s="24"/>
    </row>
    <row r="95" spans="1:4" ht="15.75" customHeight="1">
      <c r="A95" s="26"/>
      <c r="B95" s="26"/>
      <c r="D95" s="24"/>
    </row>
    <row r="96" spans="1:4" ht="15.75" customHeight="1">
      <c r="A96" s="26"/>
      <c r="B96" s="26"/>
      <c r="D96" s="24"/>
    </row>
    <row r="97" spans="1:4" ht="15.75" customHeight="1">
      <c r="A97" s="26"/>
      <c r="B97" s="26"/>
      <c r="D97" s="24"/>
    </row>
    <row r="98" spans="1:4" ht="15.75" customHeight="1">
      <c r="A98" s="26"/>
      <c r="B98" s="26"/>
      <c r="D98" s="24"/>
    </row>
    <row r="99" spans="1:4" ht="15.75" customHeight="1">
      <c r="A99" s="26"/>
      <c r="B99" s="26"/>
      <c r="D99" s="24"/>
    </row>
    <row r="100" spans="1:4" ht="15.75" customHeight="1">
      <c r="A100" s="26"/>
      <c r="B100" s="26"/>
      <c r="D100" s="24"/>
    </row>
    <row r="101" spans="1:4" ht="15.75" customHeight="1">
      <c r="A101" s="26"/>
      <c r="B101" s="26"/>
      <c r="D101" s="24"/>
    </row>
    <row r="102" spans="1:4" ht="15.75" customHeight="1">
      <c r="A102" s="26"/>
      <c r="B102" s="26"/>
      <c r="D102" s="24"/>
    </row>
    <row r="103" spans="1:4" ht="15.75" customHeight="1">
      <c r="A103" s="26"/>
      <c r="B103" s="26"/>
      <c r="D103" s="24"/>
    </row>
    <row r="104" spans="1:4" ht="15.75" customHeight="1">
      <c r="A104" s="26"/>
      <c r="B104" s="26"/>
      <c r="D104" s="24"/>
    </row>
    <row r="105" spans="1:4" ht="15.75" customHeight="1">
      <c r="A105" s="26"/>
      <c r="B105" s="26"/>
      <c r="D105" s="24"/>
    </row>
    <row r="106" spans="1:4" ht="15.75" customHeight="1">
      <c r="A106" s="26"/>
      <c r="B106" s="26"/>
      <c r="D106" s="24"/>
    </row>
    <row r="107" spans="1:4" ht="15.75" customHeight="1">
      <c r="A107" s="26"/>
      <c r="B107" s="26"/>
      <c r="D107" s="24"/>
    </row>
    <row r="108" spans="1:4" ht="15.75" customHeight="1">
      <c r="A108" s="26"/>
      <c r="B108" s="26"/>
      <c r="D108" s="24"/>
    </row>
    <row r="109" spans="1:4" ht="15.75" customHeight="1">
      <c r="A109" s="26"/>
      <c r="B109" s="26"/>
      <c r="D109" s="24"/>
    </row>
    <row r="110" spans="1:4" ht="15.75" customHeight="1">
      <c r="A110" s="26"/>
      <c r="B110" s="26"/>
      <c r="D110" s="24"/>
    </row>
    <row r="111" spans="1:4" ht="15.75" customHeight="1">
      <c r="A111" s="26"/>
      <c r="B111" s="26"/>
      <c r="D111" s="24"/>
    </row>
    <row r="112" spans="1:4" ht="15.75" customHeight="1">
      <c r="A112" s="26"/>
      <c r="B112" s="26"/>
      <c r="D112" s="24"/>
    </row>
    <row r="113" spans="1:4" ht="15.75" customHeight="1">
      <c r="A113" s="26"/>
      <c r="B113" s="26"/>
      <c r="D113" s="24"/>
    </row>
    <row r="114" spans="1:4" ht="15.75" customHeight="1">
      <c r="A114" s="26"/>
      <c r="B114" s="26"/>
      <c r="D114" s="24"/>
    </row>
    <row r="115" spans="1:4" ht="15.75" customHeight="1">
      <c r="A115" s="26"/>
      <c r="B115" s="26"/>
      <c r="D115" s="24"/>
    </row>
    <row r="116" spans="1:4" ht="15.75" customHeight="1">
      <c r="A116" s="26"/>
      <c r="B116" s="26"/>
      <c r="D116" s="24"/>
    </row>
    <row r="117" spans="1:4" ht="15.75" customHeight="1">
      <c r="A117" s="26"/>
      <c r="B117" s="26"/>
      <c r="D117" s="24"/>
    </row>
    <row r="118" spans="1:4" ht="15.75" customHeight="1">
      <c r="A118" s="26"/>
      <c r="B118" s="26"/>
      <c r="D118" s="24"/>
    </row>
    <row r="119" spans="1:4" ht="15.75" customHeight="1">
      <c r="A119" s="26"/>
      <c r="B119" s="26"/>
      <c r="D119" s="24"/>
    </row>
    <row r="120" spans="1:4" ht="15.75" customHeight="1">
      <c r="A120" s="26"/>
      <c r="B120" s="26"/>
      <c r="D120" s="24"/>
    </row>
    <row r="121" spans="1:4" ht="15.75" customHeight="1">
      <c r="A121" s="26"/>
      <c r="B121" s="26"/>
      <c r="D121" s="24"/>
    </row>
    <row r="122" spans="1:4" ht="15.75" customHeight="1">
      <c r="A122" s="26"/>
      <c r="B122" s="26"/>
      <c r="D122" s="24"/>
    </row>
    <row r="123" spans="1:4" ht="15.75" customHeight="1">
      <c r="A123" s="26"/>
      <c r="B123" s="26"/>
      <c r="D123" s="24"/>
    </row>
    <row r="124" spans="1:4" ht="15.75" customHeight="1">
      <c r="A124" s="26"/>
      <c r="B124" s="26"/>
      <c r="D124" s="24"/>
    </row>
    <row r="125" spans="1:4" ht="15.75" customHeight="1">
      <c r="A125" s="26"/>
      <c r="B125" s="26"/>
      <c r="D125" s="24"/>
    </row>
    <row r="126" spans="1:4" ht="15.75" customHeight="1">
      <c r="A126" s="26"/>
      <c r="B126" s="26"/>
      <c r="D126" s="24"/>
    </row>
    <row r="127" spans="1:4" ht="15.75" customHeight="1">
      <c r="A127" s="26"/>
      <c r="B127" s="26"/>
      <c r="D127" s="24"/>
    </row>
    <row r="128" spans="1:4" ht="15.75" customHeight="1">
      <c r="A128" s="26"/>
      <c r="B128" s="26"/>
      <c r="D128" s="24"/>
    </row>
    <row r="129" spans="1:4" ht="15.75" customHeight="1">
      <c r="A129" s="26"/>
      <c r="B129" s="26"/>
      <c r="D129" s="24"/>
    </row>
    <row r="130" spans="1:4" ht="15.75" customHeight="1">
      <c r="A130" s="26"/>
      <c r="B130" s="26"/>
      <c r="D130" s="24"/>
    </row>
    <row r="131" spans="1:4" ht="15.75" customHeight="1">
      <c r="A131" s="26"/>
      <c r="B131" s="26"/>
      <c r="D131" s="24"/>
    </row>
    <row r="132" spans="1:4" ht="15.75" customHeight="1">
      <c r="A132" s="26"/>
      <c r="B132" s="26"/>
      <c r="D132" s="24"/>
    </row>
    <row r="133" spans="1:4" ht="15.75" customHeight="1">
      <c r="A133" s="26"/>
      <c r="B133" s="26"/>
      <c r="D133" s="24"/>
    </row>
    <row r="134" spans="1:4" ht="15.75" customHeight="1">
      <c r="A134" s="26"/>
      <c r="B134" s="26"/>
      <c r="D134" s="24"/>
    </row>
    <row r="135" spans="1:4" ht="15.75" customHeight="1">
      <c r="A135" s="26"/>
      <c r="B135" s="26"/>
      <c r="D135" s="24"/>
    </row>
    <row r="136" spans="1:4" ht="15.75" customHeight="1">
      <c r="A136" s="26"/>
      <c r="B136" s="26"/>
      <c r="D136" s="24"/>
    </row>
    <row r="137" spans="1:4" ht="15.75" customHeight="1">
      <c r="A137" s="26"/>
      <c r="B137" s="26"/>
      <c r="D137" s="24"/>
    </row>
    <row r="138" spans="1:4" ht="15.75" customHeight="1">
      <c r="A138" s="26"/>
      <c r="B138" s="26"/>
      <c r="D138" s="24"/>
    </row>
    <row r="139" spans="1:4" ht="15.75" customHeight="1">
      <c r="A139" s="26"/>
      <c r="B139" s="26"/>
      <c r="D139" s="24"/>
    </row>
    <row r="140" spans="1:4" ht="15.75" customHeight="1">
      <c r="A140" s="26"/>
      <c r="B140" s="26"/>
      <c r="D140" s="24"/>
    </row>
    <row r="141" spans="1:4" ht="15.75" customHeight="1">
      <c r="A141" s="26"/>
      <c r="B141" s="26"/>
      <c r="D141" s="24"/>
    </row>
    <row r="142" spans="1:4" ht="15.75" customHeight="1">
      <c r="A142" s="26"/>
      <c r="B142" s="26"/>
      <c r="D142" s="24"/>
    </row>
    <row r="143" spans="1:4" ht="15.75" customHeight="1">
      <c r="A143" s="26"/>
      <c r="B143" s="26"/>
      <c r="D143" s="24"/>
    </row>
    <row r="144" spans="1:4" ht="15.75" customHeight="1">
      <c r="A144" s="26"/>
      <c r="B144" s="26"/>
      <c r="D144" s="24"/>
    </row>
    <row r="145" spans="1:4" ht="15.75" customHeight="1">
      <c r="A145" s="26"/>
      <c r="B145" s="26"/>
      <c r="D145" s="24"/>
    </row>
    <row r="146" spans="1:4" ht="15.75" customHeight="1">
      <c r="A146" s="26"/>
      <c r="B146" s="26"/>
      <c r="D146" s="24"/>
    </row>
    <row r="147" spans="1:4" ht="15.75" customHeight="1">
      <c r="A147" s="26"/>
      <c r="B147" s="26"/>
      <c r="D147" s="24"/>
    </row>
    <row r="148" spans="1:4" ht="15.75" customHeight="1">
      <c r="A148" s="26"/>
      <c r="B148" s="26"/>
      <c r="D148" s="24"/>
    </row>
    <row r="149" spans="1:4" ht="15.75" customHeight="1">
      <c r="A149" s="26"/>
      <c r="B149" s="26"/>
      <c r="D149" s="24"/>
    </row>
    <row r="150" spans="1:4" ht="15.75" customHeight="1">
      <c r="A150" s="26"/>
      <c r="B150" s="26"/>
      <c r="D150" s="24"/>
    </row>
    <row r="151" spans="1:4" ht="15.75" customHeight="1">
      <c r="A151" s="26"/>
      <c r="B151" s="26"/>
      <c r="D151" s="24"/>
    </row>
    <row r="152" spans="1:4" ht="15.75" customHeight="1">
      <c r="A152" s="26"/>
      <c r="B152" s="26"/>
      <c r="D152" s="24"/>
    </row>
    <row r="153" spans="1:4" ht="15.75" customHeight="1">
      <c r="A153" s="26"/>
      <c r="B153" s="26"/>
      <c r="D153" s="24"/>
    </row>
    <row r="154" spans="1:4" ht="15.75" customHeight="1">
      <c r="A154" s="26"/>
      <c r="B154" s="26"/>
      <c r="D154" s="24"/>
    </row>
    <row r="155" spans="1:4" ht="15.75" customHeight="1">
      <c r="A155" s="26"/>
      <c r="B155" s="26"/>
      <c r="D155" s="24"/>
    </row>
    <row r="156" spans="1:4" ht="15.75" customHeight="1">
      <c r="A156" s="26"/>
      <c r="B156" s="26"/>
      <c r="D156" s="24"/>
    </row>
    <row r="157" spans="1:4" ht="15.75" customHeight="1">
      <c r="A157" s="26"/>
      <c r="B157" s="26"/>
      <c r="D157" s="24"/>
    </row>
    <row r="158" spans="1:4" ht="15.75" customHeight="1">
      <c r="A158" s="26"/>
      <c r="B158" s="26"/>
      <c r="D158" s="24"/>
    </row>
    <row r="159" spans="1:4" ht="15.75" customHeight="1">
      <c r="A159" s="26"/>
      <c r="B159" s="26"/>
      <c r="D159" s="24"/>
    </row>
    <row r="160" spans="1:4" ht="15.75" customHeight="1">
      <c r="A160" s="26"/>
      <c r="B160" s="26"/>
      <c r="D160" s="24"/>
    </row>
    <row r="161" spans="1:4" ht="15.75" customHeight="1">
      <c r="A161" s="26"/>
      <c r="B161" s="26"/>
      <c r="D161" s="24"/>
    </row>
    <row r="162" spans="1:4" ht="15.75" customHeight="1">
      <c r="A162" s="26"/>
      <c r="B162" s="26"/>
      <c r="D162" s="24"/>
    </row>
    <row r="163" spans="1:4" ht="15.75" customHeight="1">
      <c r="A163" s="26"/>
      <c r="B163" s="26"/>
      <c r="D163" s="24"/>
    </row>
    <row r="164" spans="1:4" ht="15.75" customHeight="1">
      <c r="A164" s="26"/>
      <c r="B164" s="26"/>
      <c r="D164" s="24"/>
    </row>
    <row r="165" spans="1:4" ht="15.75" customHeight="1">
      <c r="A165" s="26"/>
      <c r="B165" s="26"/>
      <c r="D165" s="24"/>
    </row>
    <row r="166" spans="1:4" ht="15.75" customHeight="1">
      <c r="A166" s="26"/>
      <c r="B166" s="26"/>
      <c r="D166" s="24"/>
    </row>
    <row r="167" spans="1:4" ht="15.75" customHeight="1">
      <c r="A167" s="26"/>
      <c r="B167" s="26"/>
      <c r="D167" s="24"/>
    </row>
    <row r="168" spans="1:4" ht="15.75" customHeight="1">
      <c r="A168" s="26"/>
      <c r="B168" s="26"/>
      <c r="D168" s="24"/>
    </row>
    <row r="169" spans="1:4" ht="15.75" customHeight="1">
      <c r="A169" s="26"/>
      <c r="B169" s="26"/>
      <c r="D169" s="24"/>
    </row>
    <row r="170" spans="1:4" ht="15.75" customHeight="1">
      <c r="A170" s="26"/>
      <c r="B170" s="26"/>
      <c r="D170" s="24"/>
    </row>
    <row r="171" spans="1:4" ht="15.75" customHeight="1">
      <c r="A171" s="26"/>
      <c r="B171" s="26"/>
      <c r="D171" s="24"/>
    </row>
    <row r="172" spans="1:4" ht="15.75" customHeight="1">
      <c r="A172" s="26"/>
      <c r="B172" s="26"/>
      <c r="D172" s="24"/>
    </row>
    <row r="173" spans="1:4" ht="15.75" customHeight="1">
      <c r="A173" s="26"/>
      <c r="B173" s="26"/>
      <c r="D173" s="24"/>
    </row>
    <row r="174" spans="1:4" ht="15.75" customHeight="1">
      <c r="A174" s="26"/>
      <c r="B174" s="26"/>
      <c r="D174" s="24"/>
    </row>
    <row r="175" spans="1:4" ht="15.75" customHeight="1">
      <c r="A175" s="26"/>
      <c r="B175" s="26"/>
      <c r="D175" s="24"/>
    </row>
    <row r="176" spans="1:4" ht="15.75" customHeight="1">
      <c r="A176" s="26"/>
      <c r="B176" s="26"/>
      <c r="D176" s="24"/>
    </row>
    <row r="177" spans="1:4" ht="15.75" customHeight="1">
      <c r="A177" s="26"/>
      <c r="B177" s="26"/>
      <c r="D177" s="24"/>
    </row>
    <row r="178" spans="1:4" ht="15.75" customHeight="1">
      <c r="A178" s="26"/>
      <c r="B178" s="26"/>
      <c r="D178" s="24"/>
    </row>
    <row r="179" spans="1:4" ht="15.75" customHeight="1">
      <c r="A179" s="26"/>
      <c r="B179" s="26"/>
      <c r="D179" s="24"/>
    </row>
    <row r="180" spans="1:4" ht="15.75" customHeight="1">
      <c r="A180" s="26"/>
      <c r="B180" s="26"/>
      <c r="D180" s="24"/>
    </row>
    <row r="181" spans="1:4" ht="15.75" customHeight="1">
      <c r="A181" s="26"/>
      <c r="B181" s="26"/>
      <c r="D181" s="24"/>
    </row>
    <row r="182" spans="1:4" ht="15.75" customHeight="1">
      <c r="A182" s="26"/>
      <c r="B182" s="26"/>
      <c r="D182" s="24"/>
    </row>
    <row r="183" spans="1:4" ht="15.75" customHeight="1">
      <c r="A183" s="26"/>
      <c r="B183" s="26"/>
      <c r="D183" s="24"/>
    </row>
    <row r="184" spans="1:4" ht="15.75" customHeight="1">
      <c r="A184" s="26"/>
      <c r="B184" s="26"/>
      <c r="D184" s="24"/>
    </row>
    <row r="185" spans="1:4" ht="15.75" customHeight="1">
      <c r="A185" s="26"/>
      <c r="B185" s="26"/>
      <c r="D185" s="24"/>
    </row>
    <row r="186" spans="1:4" ht="15.75" customHeight="1">
      <c r="A186" s="26"/>
      <c r="B186" s="26"/>
      <c r="D186" s="24"/>
    </row>
    <row r="187" spans="1:4" ht="15.75" customHeight="1">
      <c r="A187" s="26"/>
      <c r="B187" s="26"/>
      <c r="D187" s="24"/>
    </row>
    <row r="188" spans="1:4" ht="15.75" customHeight="1">
      <c r="A188" s="26"/>
      <c r="B188" s="26"/>
      <c r="D188" s="24"/>
    </row>
    <row r="189" spans="1:4" ht="15.75" customHeight="1">
      <c r="A189" s="26"/>
      <c r="B189" s="26"/>
      <c r="D189" s="24"/>
    </row>
    <row r="190" spans="1:4" ht="15.75" customHeight="1">
      <c r="A190" s="26"/>
      <c r="B190" s="26"/>
      <c r="D190" s="24"/>
    </row>
    <row r="191" spans="1:4" ht="15.75" customHeight="1">
      <c r="A191" s="26"/>
      <c r="B191" s="26"/>
      <c r="D191" s="24"/>
    </row>
    <row r="192" spans="1:4" ht="15.75" customHeight="1">
      <c r="A192" s="26"/>
      <c r="B192" s="26"/>
      <c r="D192" s="24"/>
    </row>
    <row r="193" spans="1:4" ht="15.75" customHeight="1">
      <c r="A193" s="26"/>
      <c r="B193" s="26"/>
      <c r="D193" s="24"/>
    </row>
    <row r="194" spans="1:4" ht="15.75" customHeight="1">
      <c r="A194" s="26"/>
      <c r="B194" s="26"/>
      <c r="D194" s="24"/>
    </row>
    <row r="195" spans="1:4" ht="15.75" customHeight="1">
      <c r="A195" s="26"/>
      <c r="B195" s="26"/>
      <c r="D195" s="24"/>
    </row>
    <row r="196" spans="1:4" ht="15.75" customHeight="1">
      <c r="A196" s="26"/>
      <c r="B196" s="26"/>
      <c r="D196" s="24"/>
    </row>
    <row r="197" spans="1:4" ht="15.75" customHeight="1">
      <c r="A197" s="26"/>
      <c r="B197" s="26"/>
      <c r="D197" s="24"/>
    </row>
    <row r="198" spans="1:4" ht="15.75" customHeight="1">
      <c r="A198" s="26"/>
      <c r="B198" s="26"/>
      <c r="D198" s="24"/>
    </row>
    <row r="199" spans="1:4" ht="15.75" customHeight="1">
      <c r="A199" s="26"/>
      <c r="B199" s="26"/>
      <c r="D199" s="24"/>
    </row>
    <row r="200" spans="1:4" ht="15.75" customHeight="1">
      <c r="A200" s="26"/>
      <c r="B200" s="26"/>
      <c r="D200" s="24"/>
    </row>
    <row r="201" spans="1:4" ht="15.75" customHeight="1">
      <c r="A201" s="26"/>
      <c r="B201" s="26"/>
      <c r="D201" s="24"/>
    </row>
    <row r="202" spans="1:4" ht="15.75" customHeight="1">
      <c r="A202" s="26"/>
      <c r="B202" s="26"/>
      <c r="D202" s="24"/>
    </row>
    <row r="203" spans="1:4" ht="15.75" customHeight="1">
      <c r="A203" s="26"/>
      <c r="B203" s="26"/>
      <c r="D203" s="24"/>
    </row>
    <row r="204" spans="1:4" ht="15.75" customHeight="1">
      <c r="A204" s="26"/>
      <c r="B204" s="26"/>
      <c r="D204" s="24"/>
    </row>
    <row r="205" spans="1:4" ht="15.75" customHeight="1">
      <c r="A205" s="26"/>
      <c r="B205" s="26"/>
      <c r="D205" s="24"/>
    </row>
    <row r="206" spans="1:4" ht="15.75" customHeight="1">
      <c r="A206" s="26"/>
      <c r="B206" s="26"/>
      <c r="D206" s="24"/>
    </row>
    <row r="207" spans="1:4" ht="15.75" customHeight="1">
      <c r="A207" s="26"/>
      <c r="B207" s="26"/>
      <c r="D207" s="24"/>
    </row>
    <row r="208" spans="1:4" ht="15.75" customHeight="1">
      <c r="A208" s="26"/>
      <c r="B208" s="26"/>
      <c r="D208" s="24"/>
    </row>
    <row r="209" spans="1:4" ht="15.75" customHeight="1">
      <c r="A209" s="26"/>
      <c r="B209" s="26"/>
      <c r="D209" s="24"/>
    </row>
    <row r="210" spans="1:4" ht="15.75" customHeight="1">
      <c r="A210" s="26"/>
      <c r="B210" s="26"/>
      <c r="D210" s="24"/>
    </row>
    <row r="211" spans="1:4" ht="15.75" customHeight="1">
      <c r="A211" s="26"/>
      <c r="B211" s="26"/>
      <c r="D211" s="24"/>
    </row>
    <row r="212" spans="1:4" ht="15.75" customHeight="1">
      <c r="A212" s="26"/>
      <c r="B212" s="26"/>
      <c r="D212" s="24"/>
    </row>
    <row r="213" spans="1:4" ht="15.75" customHeight="1">
      <c r="A213" s="26"/>
      <c r="B213" s="26"/>
      <c r="D213" s="24"/>
    </row>
    <row r="214" spans="1:4" ht="15.75" customHeight="1">
      <c r="A214" s="26"/>
      <c r="B214" s="26"/>
      <c r="D214" s="24"/>
    </row>
    <row r="215" spans="1:4" ht="15.75" customHeight="1">
      <c r="A215" s="26"/>
      <c r="B215" s="26"/>
      <c r="D215" s="24"/>
    </row>
    <row r="216" spans="1:4" ht="15.75" customHeight="1">
      <c r="A216" s="26"/>
      <c r="B216" s="26"/>
      <c r="D216" s="24"/>
    </row>
    <row r="217" spans="1:4" ht="15.75" customHeight="1">
      <c r="A217" s="26"/>
      <c r="B217" s="26"/>
      <c r="D217" s="24"/>
    </row>
    <row r="218" spans="1:4" ht="15.75" customHeight="1">
      <c r="A218" s="26"/>
      <c r="B218" s="26"/>
      <c r="D218" s="24"/>
    </row>
    <row r="219" spans="1:4" ht="15.75" customHeight="1">
      <c r="A219" s="26"/>
      <c r="B219" s="26"/>
      <c r="D219" s="24"/>
    </row>
    <row r="220" spans="1:4" ht="15.75" customHeight="1">
      <c r="A220" s="26"/>
      <c r="B220" s="26"/>
      <c r="D220" s="24"/>
    </row>
    <row r="221" spans="1:4" ht="15.75" customHeight="1"/>
    <row r="222" spans="1:4" ht="15.75" customHeight="1"/>
    <row r="223" spans="1:4" ht="15.75" customHeight="1"/>
    <row r="224" spans="1: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5:B1000">
    <cfRule type="notContainsBlanks" dxfId="1" priority="1">
      <formula>LEN(TRIM(A5))&gt;0</formula>
    </cfRule>
  </conditionalFormatting>
  <conditionalFormatting sqref="A2:B4">
    <cfRule type="notContainsBlanks" dxfId="0" priority="2">
      <formula>LEN(TRIM(A2))&gt;0</formula>
    </cfRule>
  </conditionalFormatting>
  <dataValidations count="1">
    <dataValidation type="list" allowBlank="1" showInputMessage="1" showErrorMessage="1" prompt="Klicken Sie und geben Sie einen Wert ein aus: Liste mit Elementen" sqref="D2" xr:uid="{00000000-0002-0000-0700-000000000000}">
      <formula1>"#1E3791,#E60032,#F5F5F5"</formula1>
    </dataValidation>
  </dataValidations>
  <pageMargins left="0.7" right="0.7" top="0.78740157499999996" bottom="0.78740157499999996"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baseColWidth="10" defaultColWidth="14.5" defaultRowHeight="15" customHeight="1"/>
  <cols>
    <col min="1" max="1" width="14.5" customWidth="1"/>
    <col min="2" max="2" width="20.83203125" customWidth="1"/>
    <col min="3" max="3" width="19.5" customWidth="1"/>
    <col min="4" max="4" width="29.5" customWidth="1"/>
    <col min="5" max="5" width="30" customWidth="1"/>
    <col min="6" max="6" width="14.5" customWidth="1"/>
  </cols>
  <sheetData>
    <row r="1" spans="1:26" ht="15.75" customHeight="1">
      <c r="A1" s="14" t="s">
        <v>1104</v>
      </c>
      <c r="B1" s="14" t="s">
        <v>1105</v>
      </c>
      <c r="C1" s="14" t="s">
        <v>1106</v>
      </c>
      <c r="D1" s="28" t="s">
        <v>1107</v>
      </c>
      <c r="E1" s="28" t="s">
        <v>1108</v>
      </c>
      <c r="F1" s="14" t="s">
        <v>1109</v>
      </c>
      <c r="G1" s="14"/>
      <c r="H1" s="14"/>
      <c r="I1" s="14"/>
      <c r="J1" s="14"/>
      <c r="K1" s="14"/>
      <c r="L1" s="14"/>
      <c r="M1" s="14"/>
      <c r="N1" s="14"/>
      <c r="O1" s="14"/>
      <c r="P1" s="14"/>
      <c r="Q1" s="14"/>
      <c r="R1" s="14"/>
      <c r="S1" s="14"/>
      <c r="T1" s="14"/>
      <c r="U1" s="14"/>
      <c r="V1" s="14"/>
      <c r="W1" s="14"/>
      <c r="X1" s="14"/>
      <c r="Y1" s="14"/>
      <c r="Z1" s="14"/>
    </row>
    <row r="2" spans="1:26" ht="15.75" customHeight="1">
      <c r="A2" s="15">
        <v>2015</v>
      </c>
      <c r="B2" s="16" t="s">
        <v>1110</v>
      </c>
      <c r="C2" s="16" t="s">
        <v>1111</v>
      </c>
      <c r="D2" s="15">
        <v>145</v>
      </c>
      <c r="E2" s="15">
        <v>320</v>
      </c>
      <c r="F2" s="15">
        <v>20</v>
      </c>
    </row>
    <row r="3" spans="1:26" ht="15.75" customHeight="1">
      <c r="A3" s="15">
        <v>2016</v>
      </c>
      <c r="B3" s="24"/>
      <c r="C3" s="24"/>
      <c r="D3" s="15">
        <v>210</v>
      </c>
      <c r="E3" s="15">
        <v>360</v>
      </c>
      <c r="F3" s="15">
        <v>35</v>
      </c>
    </row>
    <row r="4" spans="1:26" ht="15.75" customHeight="1">
      <c r="A4" s="15">
        <v>2017</v>
      </c>
      <c r="B4" s="24"/>
      <c r="C4" s="24"/>
      <c r="D4" s="15">
        <v>240</v>
      </c>
      <c r="E4" s="15">
        <v>380</v>
      </c>
      <c r="F4" s="15">
        <v>38</v>
      </c>
    </row>
    <row r="5" spans="1:26" ht="15.75" customHeight="1">
      <c r="B5" s="24"/>
      <c r="C5" s="24"/>
    </row>
    <row r="6" spans="1:26" ht="15.75" customHeight="1">
      <c r="B6" s="24"/>
      <c r="C6" s="24"/>
    </row>
    <row r="7" spans="1:26" ht="15.75" customHeight="1">
      <c r="B7" s="24"/>
      <c r="C7" s="24"/>
    </row>
    <row r="8" spans="1:26" ht="15.75" customHeight="1">
      <c r="B8" s="24"/>
      <c r="C8" s="24"/>
    </row>
    <row r="9" spans="1:26" ht="15.75" customHeight="1">
      <c r="B9" s="24"/>
      <c r="C9" s="24"/>
    </row>
    <row r="10" spans="1:26" ht="15.75" customHeight="1">
      <c r="B10" s="24"/>
      <c r="C10" s="24"/>
    </row>
    <row r="11" spans="1:26" ht="15.75" customHeight="1">
      <c r="B11" s="24"/>
      <c r="C11" s="24"/>
    </row>
    <row r="12" spans="1:26" ht="15.75" customHeight="1">
      <c r="B12" s="24"/>
      <c r="C12" s="24"/>
    </row>
    <row r="13" spans="1:26" ht="15.75" customHeight="1">
      <c r="B13" s="24"/>
      <c r="C13" s="24"/>
    </row>
    <row r="14" spans="1:26" ht="15.75" customHeight="1">
      <c r="B14" s="24"/>
      <c r="C14" s="24"/>
    </row>
    <row r="15" spans="1:26" ht="15.75" customHeight="1">
      <c r="B15" s="24"/>
      <c r="C15" s="24"/>
    </row>
    <row r="16" spans="1:26" ht="15.75" customHeight="1">
      <c r="B16" s="24"/>
      <c r="C16" s="24"/>
    </row>
    <row r="17" spans="2:3" ht="15.75" customHeight="1">
      <c r="B17" s="24"/>
      <c r="C17" s="24"/>
    </row>
    <row r="18" spans="2:3" ht="15.75" customHeight="1">
      <c r="B18" s="24"/>
      <c r="C18" s="24"/>
    </row>
    <row r="19" spans="2:3" ht="15.75" customHeight="1">
      <c r="B19" s="24"/>
      <c r="C19" s="24"/>
    </row>
    <row r="20" spans="2:3" ht="15.75" customHeight="1">
      <c r="B20" s="24"/>
      <c r="C20" s="24"/>
    </row>
    <row r="21" spans="2:3" ht="15.75" customHeight="1">
      <c r="B21" s="24"/>
      <c r="C21" s="24"/>
    </row>
    <row r="22" spans="2:3" ht="15.75" customHeight="1">
      <c r="B22" s="24"/>
      <c r="C22" s="24"/>
    </row>
    <row r="23" spans="2:3" ht="15.75" customHeight="1">
      <c r="B23" s="24"/>
      <c r="C23" s="24"/>
    </row>
    <row r="24" spans="2:3" ht="15.75" customHeight="1">
      <c r="B24" s="24"/>
      <c r="C24" s="24"/>
    </row>
    <row r="25" spans="2:3" ht="15.75" customHeight="1">
      <c r="B25" s="24"/>
      <c r="C25" s="24"/>
    </row>
    <row r="26" spans="2:3" ht="15.75" customHeight="1">
      <c r="B26" s="24"/>
      <c r="C26" s="24"/>
    </row>
    <row r="27" spans="2:3" ht="15.75" customHeight="1">
      <c r="B27" s="24"/>
      <c r="C27" s="24"/>
    </row>
    <row r="28" spans="2:3" ht="15.75" customHeight="1">
      <c r="B28" s="24"/>
      <c r="C28" s="24"/>
    </row>
    <row r="29" spans="2:3" ht="15.75" customHeight="1">
      <c r="B29" s="24"/>
      <c r="C29" s="24"/>
    </row>
    <row r="30" spans="2:3" ht="15.75" customHeight="1">
      <c r="B30" s="24"/>
      <c r="C30" s="24"/>
    </row>
    <row r="31" spans="2:3" ht="15.75" customHeight="1">
      <c r="B31" s="24"/>
      <c r="C31" s="24"/>
    </row>
    <row r="32" spans="2:3" ht="15.75" customHeight="1">
      <c r="B32" s="24"/>
      <c r="C32" s="24"/>
    </row>
    <row r="33" spans="2:3" ht="15.75" customHeight="1">
      <c r="B33" s="24"/>
      <c r="C33" s="24"/>
    </row>
    <row r="34" spans="2:3" ht="15.75" customHeight="1">
      <c r="B34" s="24"/>
      <c r="C34" s="24"/>
    </row>
    <row r="35" spans="2:3" ht="15.75" customHeight="1">
      <c r="B35" s="24"/>
      <c r="C35" s="24"/>
    </row>
    <row r="36" spans="2:3" ht="15.75" customHeight="1">
      <c r="B36" s="24"/>
      <c r="C36" s="24"/>
    </row>
    <row r="37" spans="2:3" ht="15.75" customHeight="1">
      <c r="B37" s="24"/>
      <c r="C37" s="24"/>
    </row>
    <row r="38" spans="2:3" ht="15.75" customHeight="1">
      <c r="B38" s="24"/>
      <c r="C38" s="24"/>
    </row>
    <row r="39" spans="2:3" ht="15.75" customHeight="1">
      <c r="B39" s="24"/>
      <c r="C39" s="24"/>
    </row>
    <row r="40" spans="2:3" ht="15.75" customHeight="1">
      <c r="B40" s="24"/>
      <c r="C40" s="24"/>
    </row>
    <row r="41" spans="2:3" ht="15.75" customHeight="1">
      <c r="B41" s="24"/>
      <c r="C41" s="24"/>
    </row>
    <row r="42" spans="2:3" ht="15.75" customHeight="1">
      <c r="B42" s="24"/>
      <c r="C42" s="24"/>
    </row>
    <row r="43" spans="2:3" ht="15.75" customHeight="1">
      <c r="B43" s="24"/>
      <c r="C43" s="24"/>
    </row>
    <row r="44" spans="2:3" ht="15.75" customHeight="1">
      <c r="B44" s="24"/>
      <c r="C44" s="24"/>
    </row>
    <row r="45" spans="2:3" ht="15.75" customHeight="1">
      <c r="B45" s="24"/>
      <c r="C45" s="24"/>
    </row>
    <row r="46" spans="2:3" ht="15.75" customHeight="1">
      <c r="B46" s="24"/>
      <c r="C46" s="24"/>
    </row>
    <row r="47" spans="2:3" ht="15.75" customHeight="1">
      <c r="B47" s="24"/>
      <c r="C47" s="24"/>
    </row>
    <row r="48" spans="2:3" ht="15.75" customHeight="1">
      <c r="B48" s="24"/>
      <c r="C48" s="24"/>
    </row>
    <row r="49" spans="2:3" ht="15.75" customHeight="1">
      <c r="B49" s="24"/>
      <c r="C49" s="24"/>
    </row>
    <row r="50" spans="2:3" ht="15.75" customHeight="1">
      <c r="B50" s="24"/>
      <c r="C50" s="24"/>
    </row>
    <row r="51" spans="2:3" ht="15.75" customHeight="1">
      <c r="B51" s="24"/>
      <c r="C51" s="24"/>
    </row>
    <row r="52" spans="2:3" ht="15.75" customHeight="1">
      <c r="B52" s="24"/>
      <c r="C52" s="24"/>
    </row>
    <row r="53" spans="2:3" ht="15.75" customHeight="1">
      <c r="B53" s="24"/>
      <c r="C53" s="24"/>
    </row>
    <row r="54" spans="2:3" ht="15.75" customHeight="1">
      <c r="B54" s="24"/>
      <c r="C54" s="24"/>
    </row>
    <row r="55" spans="2:3" ht="15.75" customHeight="1">
      <c r="B55" s="24"/>
      <c r="C55" s="24"/>
    </row>
    <row r="56" spans="2:3" ht="15.75" customHeight="1">
      <c r="B56" s="24"/>
      <c r="C56" s="24"/>
    </row>
    <row r="57" spans="2:3" ht="15.75" customHeight="1">
      <c r="B57" s="24"/>
      <c r="C57" s="24"/>
    </row>
    <row r="58" spans="2:3" ht="15.75" customHeight="1">
      <c r="B58" s="24"/>
      <c r="C58" s="24"/>
    </row>
    <row r="59" spans="2:3" ht="15.75" customHeight="1">
      <c r="B59" s="24"/>
      <c r="C59" s="24"/>
    </row>
    <row r="60" spans="2:3" ht="15.75" customHeight="1">
      <c r="B60" s="24"/>
      <c r="C60" s="24"/>
    </row>
    <row r="61" spans="2:3" ht="15.75" customHeight="1">
      <c r="B61" s="24"/>
      <c r="C61" s="24"/>
    </row>
    <row r="62" spans="2:3" ht="15.75" customHeight="1">
      <c r="B62" s="24"/>
      <c r="C62" s="24"/>
    </row>
    <row r="63" spans="2:3" ht="15.75" customHeight="1">
      <c r="B63" s="24"/>
      <c r="C63" s="24"/>
    </row>
    <row r="64" spans="2:3" ht="15.75" customHeight="1">
      <c r="B64" s="24"/>
      <c r="C64" s="24"/>
    </row>
    <row r="65" spans="2:3" ht="15.75" customHeight="1">
      <c r="B65" s="24"/>
      <c r="C65" s="24"/>
    </row>
    <row r="66" spans="2:3" ht="15.75" customHeight="1">
      <c r="B66" s="24"/>
      <c r="C66" s="24"/>
    </row>
    <row r="67" spans="2:3" ht="15.75" customHeight="1">
      <c r="B67" s="24"/>
      <c r="C67" s="24"/>
    </row>
    <row r="68" spans="2:3" ht="15.75" customHeight="1">
      <c r="B68" s="24"/>
      <c r="C68" s="24"/>
    </row>
    <row r="69" spans="2:3" ht="15.75" customHeight="1">
      <c r="B69" s="24"/>
      <c r="C69" s="24"/>
    </row>
    <row r="70" spans="2:3" ht="15.75" customHeight="1">
      <c r="B70" s="24"/>
      <c r="C70" s="24"/>
    </row>
    <row r="71" spans="2:3" ht="15.75" customHeight="1">
      <c r="B71" s="24"/>
      <c r="C71" s="24"/>
    </row>
    <row r="72" spans="2:3" ht="15.75" customHeight="1">
      <c r="B72" s="24"/>
      <c r="C72" s="24"/>
    </row>
    <row r="73" spans="2:3" ht="15.75" customHeight="1">
      <c r="B73" s="24"/>
      <c r="C73" s="24"/>
    </row>
    <row r="74" spans="2:3" ht="15.75" customHeight="1">
      <c r="B74" s="24"/>
      <c r="C74" s="24"/>
    </row>
    <row r="75" spans="2:3" ht="15.75" customHeight="1">
      <c r="B75" s="24"/>
      <c r="C75" s="24"/>
    </row>
    <row r="76" spans="2:3" ht="15.75" customHeight="1">
      <c r="B76" s="24"/>
      <c r="C76" s="24"/>
    </row>
    <row r="77" spans="2:3" ht="15.75" customHeight="1">
      <c r="B77" s="24"/>
      <c r="C77" s="24"/>
    </row>
    <row r="78" spans="2:3" ht="15.75" customHeight="1">
      <c r="B78" s="24"/>
      <c r="C78" s="24"/>
    </row>
    <row r="79" spans="2:3" ht="15.75" customHeight="1">
      <c r="B79" s="24"/>
      <c r="C79" s="24"/>
    </row>
    <row r="80" spans="2:3" ht="15.75" customHeight="1">
      <c r="B80" s="24"/>
      <c r="C80" s="24"/>
    </row>
    <row r="81" spans="2:3" ht="15.75" customHeight="1">
      <c r="B81" s="24"/>
      <c r="C81" s="24"/>
    </row>
    <row r="82" spans="2:3" ht="15.75" customHeight="1">
      <c r="B82" s="24"/>
      <c r="C82" s="24"/>
    </row>
    <row r="83" spans="2:3" ht="15.75" customHeight="1">
      <c r="B83" s="24"/>
      <c r="C83" s="24"/>
    </row>
    <row r="84" spans="2:3" ht="15.75" customHeight="1">
      <c r="B84" s="24"/>
      <c r="C84" s="24"/>
    </row>
    <row r="85" spans="2:3" ht="15.75" customHeight="1">
      <c r="B85" s="24"/>
      <c r="C85" s="24"/>
    </row>
    <row r="86" spans="2:3" ht="15.75" customHeight="1">
      <c r="B86" s="24"/>
      <c r="C86" s="24"/>
    </row>
    <row r="87" spans="2:3" ht="15.75" customHeight="1">
      <c r="B87" s="24"/>
      <c r="C87" s="24"/>
    </row>
    <row r="88" spans="2:3" ht="15.75" customHeight="1">
      <c r="B88" s="24"/>
      <c r="C88" s="24"/>
    </row>
    <row r="89" spans="2:3" ht="15.75" customHeight="1">
      <c r="B89" s="24"/>
      <c r="C89" s="24"/>
    </row>
    <row r="90" spans="2:3" ht="15.75" customHeight="1">
      <c r="B90" s="24"/>
      <c r="C90" s="24"/>
    </row>
    <row r="91" spans="2:3" ht="15.75" customHeight="1">
      <c r="B91" s="24"/>
      <c r="C91" s="24"/>
    </row>
    <row r="92" spans="2:3" ht="15.75" customHeight="1">
      <c r="B92" s="24"/>
      <c r="C92" s="24"/>
    </row>
    <row r="93" spans="2:3" ht="15.75" customHeight="1">
      <c r="B93" s="24"/>
      <c r="C93" s="24"/>
    </row>
    <row r="94" spans="2:3" ht="15.75" customHeight="1">
      <c r="B94" s="24"/>
      <c r="C94" s="24"/>
    </row>
    <row r="95" spans="2:3" ht="15.75" customHeight="1">
      <c r="B95" s="24"/>
      <c r="C95" s="24"/>
    </row>
    <row r="96" spans="2:3" ht="15.75" customHeight="1">
      <c r="B96" s="24"/>
      <c r="C96" s="24"/>
    </row>
    <row r="97" spans="2:3" ht="15.75" customHeight="1">
      <c r="B97" s="24"/>
      <c r="C97" s="24"/>
    </row>
    <row r="98" spans="2:3" ht="15.75" customHeight="1">
      <c r="B98" s="24"/>
      <c r="C98" s="24"/>
    </row>
    <row r="99" spans="2:3" ht="15.75" customHeight="1">
      <c r="B99" s="24"/>
      <c r="C99" s="24"/>
    </row>
    <row r="100" spans="2:3" ht="15.75" customHeight="1">
      <c r="B100" s="24"/>
      <c r="C100" s="24"/>
    </row>
    <row r="101" spans="2:3" ht="15.75" customHeight="1">
      <c r="B101" s="24"/>
      <c r="C101" s="24"/>
    </row>
    <row r="102" spans="2:3" ht="15.75" customHeight="1">
      <c r="B102" s="24"/>
      <c r="C102" s="24"/>
    </row>
    <row r="103" spans="2:3" ht="15.75" customHeight="1">
      <c r="B103" s="24"/>
      <c r="C103" s="24"/>
    </row>
    <row r="104" spans="2:3" ht="15.75" customHeight="1">
      <c r="B104" s="24"/>
      <c r="C104" s="24"/>
    </row>
    <row r="105" spans="2:3" ht="15.75" customHeight="1">
      <c r="B105" s="24"/>
      <c r="C105" s="24"/>
    </row>
    <row r="106" spans="2:3" ht="15.75" customHeight="1">
      <c r="B106" s="24"/>
      <c r="C106" s="24"/>
    </row>
    <row r="107" spans="2:3" ht="15.75" customHeight="1">
      <c r="B107" s="24"/>
      <c r="C107" s="24"/>
    </row>
    <row r="108" spans="2:3" ht="15.75" customHeight="1">
      <c r="B108" s="24"/>
      <c r="C108" s="24"/>
    </row>
    <row r="109" spans="2:3" ht="15.75" customHeight="1">
      <c r="B109" s="24"/>
      <c r="C109" s="24"/>
    </row>
    <row r="110" spans="2:3" ht="15.75" customHeight="1">
      <c r="B110" s="24"/>
      <c r="C110" s="24"/>
    </row>
    <row r="111" spans="2:3" ht="15.75" customHeight="1">
      <c r="B111" s="24"/>
      <c r="C111" s="24"/>
    </row>
    <row r="112" spans="2:3" ht="15.75" customHeight="1">
      <c r="B112" s="24"/>
      <c r="C112" s="24"/>
    </row>
    <row r="113" spans="2:3" ht="15.75" customHeight="1">
      <c r="B113" s="24"/>
      <c r="C113" s="24"/>
    </row>
    <row r="114" spans="2:3" ht="15.75" customHeight="1">
      <c r="B114" s="24"/>
      <c r="C114" s="24"/>
    </row>
    <row r="115" spans="2:3" ht="15.75" customHeight="1">
      <c r="B115" s="24"/>
      <c r="C115" s="24"/>
    </row>
    <row r="116" spans="2:3" ht="15.75" customHeight="1">
      <c r="B116" s="24"/>
      <c r="C116" s="24"/>
    </row>
    <row r="117" spans="2:3" ht="15.75" customHeight="1">
      <c r="B117" s="24"/>
      <c r="C117" s="24"/>
    </row>
    <row r="118" spans="2:3" ht="15.75" customHeight="1">
      <c r="B118" s="24"/>
      <c r="C118" s="24"/>
    </row>
    <row r="119" spans="2:3" ht="15.75" customHeight="1">
      <c r="B119" s="24"/>
      <c r="C119" s="24"/>
    </row>
    <row r="120" spans="2:3" ht="15.75" customHeight="1">
      <c r="B120" s="24"/>
      <c r="C120" s="24"/>
    </row>
    <row r="121" spans="2:3" ht="15.75" customHeight="1">
      <c r="B121" s="24"/>
      <c r="C121" s="24"/>
    </row>
    <row r="122" spans="2:3" ht="15.75" customHeight="1">
      <c r="B122" s="24"/>
      <c r="C122" s="24"/>
    </row>
    <row r="123" spans="2:3" ht="15.75" customHeight="1">
      <c r="B123" s="24"/>
      <c r="C123" s="24"/>
    </row>
    <row r="124" spans="2:3" ht="15.75" customHeight="1">
      <c r="B124" s="24"/>
      <c r="C124" s="24"/>
    </row>
    <row r="125" spans="2:3" ht="15.75" customHeight="1">
      <c r="B125" s="24"/>
      <c r="C125" s="24"/>
    </row>
    <row r="126" spans="2:3" ht="15.75" customHeight="1">
      <c r="B126" s="24"/>
      <c r="C126" s="24"/>
    </row>
    <row r="127" spans="2:3" ht="15.75" customHeight="1">
      <c r="B127" s="24"/>
      <c r="C127" s="24"/>
    </row>
    <row r="128" spans="2:3" ht="15.75" customHeight="1">
      <c r="B128" s="24"/>
      <c r="C128" s="24"/>
    </row>
    <row r="129" spans="2:3" ht="15.75" customHeight="1">
      <c r="B129" s="24"/>
      <c r="C129" s="24"/>
    </row>
    <row r="130" spans="2:3" ht="15.75" customHeight="1">
      <c r="B130" s="24"/>
      <c r="C130" s="24"/>
    </row>
    <row r="131" spans="2:3" ht="15.75" customHeight="1">
      <c r="B131" s="24"/>
      <c r="C131" s="24"/>
    </row>
    <row r="132" spans="2:3" ht="15.75" customHeight="1">
      <c r="B132" s="24"/>
      <c r="C132" s="24"/>
    </row>
    <row r="133" spans="2:3" ht="15.75" customHeight="1">
      <c r="B133" s="24"/>
      <c r="C133" s="24"/>
    </row>
    <row r="134" spans="2:3" ht="15.75" customHeight="1">
      <c r="B134" s="24"/>
      <c r="C134" s="24"/>
    </row>
    <row r="135" spans="2:3" ht="15.75" customHeight="1">
      <c r="B135" s="24"/>
      <c r="C135" s="24"/>
    </row>
    <row r="136" spans="2:3" ht="15.75" customHeight="1">
      <c r="B136" s="24"/>
      <c r="C136" s="24"/>
    </row>
    <row r="137" spans="2:3" ht="15.75" customHeight="1">
      <c r="B137" s="24"/>
      <c r="C137" s="24"/>
    </row>
    <row r="138" spans="2:3" ht="15.75" customHeight="1">
      <c r="B138" s="24"/>
      <c r="C138" s="24"/>
    </row>
    <row r="139" spans="2:3" ht="15.75" customHeight="1">
      <c r="B139" s="24"/>
      <c r="C139" s="24"/>
    </row>
    <row r="140" spans="2:3" ht="15.75" customHeight="1">
      <c r="B140" s="24"/>
      <c r="C140" s="24"/>
    </row>
    <row r="141" spans="2:3" ht="15.75" customHeight="1">
      <c r="B141" s="24"/>
      <c r="C141" s="24"/>
    </row>
    <row r="142" spans="2:3" ht="15.75" customHeight="1">
      <c r="B142" s="24"/>
      <c r="C142" s="24"/>
    </row>
    <row r="143" spans="2:3" ht="15.75" customHeight="1">
      <c r="B143" s="24"/>
      <c r="C143" s="24"/>
    </row>
    <row r="144" spans="2:3" ht="15.75" customHeight="1">
      <c r="B144" s="24"/>
      <c r="C144" s="24"/>
    </row>
    <row r="145" spans="2:3" ht="15.75" customHeight="1">
      <c r="B145" s="24"/>
      <c r="C145" s="24"/>
    </row>
    <row r="146" spans="2:3" ht="15.75" customHeight="1">
      <c r="B146" s="24"/>
      <c r="C146" s="24"/>
    </row>
    <row r="147" spans="2:3" ht="15.75" customHeight="1">
      <c r="B147" s="24"/>
      <c r="C147" s="24"/>
    </row>
    <row r="148" spans="2:3" ht="15.75" customHeight="1">
      <c r="B148" s="24"/>
      <c r="C148" s="24"/>
    </row>
    <row r="149" spans="2:3" ht="15.75" customHeight="1">
      <c r="B149" s="24"/>
      <c r="C149" s="24"/>
    </row>
    <row r="150" spans="2:3" ht="15.75" customHeight="1">
      <c r="B150" s="24"/>
      <c r="C150" s="24"/>
    </row>
    <row r="151" spans="2:3" ht="15.75" customHeight="1">
      <c r="B151" s="24"/>
      <c r="C151" s="24"/>
    </row>
    <row r="152" spans="2:3" ht="15.75" customHeight="1">
      <c r="B152" s="24"/>
      <c r="C152" s="24"/>
    </row>
    <row r="153" spans="2:3" ht="15.75" customHeight="1">
      <c r="B153" s="24"/>
      <c r="C153" s="24"/>
    </row>
    <row r="154" spans="2:3" ht="15.75" customHeight="1">
      <c r="B154" s="24"/>
      <c r="C154" s="24"/>
    </row>
    <row r="155" spans="2:3" ht="15.75" customHeight="1">
      <c r="B155" s="24"/>
      <c r="C155" s="24"/>
    </row>
    <row r="156" spans="2:3" ht="15.75" customHeight="1">
      <c r="B156" s="24"/>
      <c r="C156" s="24"/>
    </row>
    <row r="157" spans="2:3" ht="15.75" customHeight="1">
      <c r="B157" s="24"/>
      <c r="C157" s="24"/>
    </row>
    <row r="158" spans="2:3" ht="15.75" customHeight="1">
      <c r="B158" s="24"/>
      <c r="C158" s="24"/>
    </row>
    <row r="159" spans="2:3" ht="15.75" customHeight="1">
      <c r="B159" s="24"/>
      <c r="C159" s="24"/>
    </row>
    <row r="160" spans="2:3" ht="15.75" customHeight="1">
      <c r="B160" s="24"/>
      <c r="C160" s="24"/>
    </row>
    <row r="161" spans="2:3" ht="15.75" customHeight="1">
      <c r="B161" s="24"/>
      <c r="C161" s="24"/>
    </row>
    <row r="162" spans="2:3" ht="15.75" customHeight="1">
      <c r="B162" s="24"/>
      <c r="C162" s="24"/>
    </row>
    <row r="163" spans="2:3" ht="15.75" customHeight="1">
      <c r="B163" s="24"/>
      <c r="C163" s="24"/>
    </row>
    <row r="164" spans="2:3" ht="15.75" customHeight="1">
      <c r="B164" s="24"/>
      <c r="C164" s="24"/>
    </row>
    <row r="165" spans="2:3" ht="15.75" customHeight="1">
      <c r="B165" s="24"/>
      <c r="C165" s="24"/>
    </row>
    <row r="166" spans="2:3" ht="15.75" customHeight="1">
      <c r="B166" s="24"/>
      <c r="C166" s="24"/>
    </row>
    <row r="167" spans="2:3" ht="15.75" customHeight="1">
      <c r="B167" s="24"/>
      <c r="C167" s="24"/>
    </row>
    <row r="168" spans="2:3" ht="15.75" customHeight="1">
      <c r="B168" s="24"/>
      <c r="C168" s="24"/>
    </row>
    <row r="169" spans="2:3" ht="15.75" customHeight="1">
      <c r="B169" s="24"/>
      <c r="C169" s="24"/>
    </row>
    <row r="170" spans="2:3" ht="15.75" customHeight="1">
      <c r="B170" s="24"/>
      <c r="C170" s="24"/>
    </row>
    <row r="171" spans="2:3" ht="15.75" customHeight="1">
      <c r="B171" s="24"/>
      <c r="C171" s="24"/>
    </row>
    <row r="172" spans="2:3" ht="15.75" customHeight="1">
      <c r="B172" s="24"/>
      <c r="C172" s="24"/>
    </row>
    <row r="173" spans="2:3" ht="15.75" customHeight="1">
      <c r="B173" s="24"/>
      <c r="C173" s="24"/>
    </row>
    <row r="174" spans="2:3" ht="15.75" customHeight="1">
      <c r="B174" s="24"/>
      <c r="C174" s="24"/>
    </row>
    <row r="175" spans="2:3" ht="15.75" customHeight="1">
      <c r="B175" s="24"/>
      <c r="C175" s="24"/>
    </row>
    <row r="176" spans="2:3" ht="15.75" customHeight="1">
      <c r="B176" s="24"/>
      <c r="C176" s="24"/>
    </row>
    <row r="177" spans="2:3" ht="15.75" customHeight="1">
      <c r="B177" s="24"/>
      <c r="C177" s="24"/>
    </row>
    <row r="178" spans="2:3" ht="15.75" customHeight="1">
      <c r="B178" s="24"/>
      <c r="C178" s="24"/>
    </row>
    <row r="179" spans="2:3" ht="15.75" customHeight="1">
      <c r="B179" s="24"/>
      <c r="C179" s="24"/>
    </row>
    <row r="180" spans="2:3" ht="15.75" customHeight="1">
      <c r="B180" s="24"/>
      <c r="C180" s="24"/>
    </row>
    <row r="181" spans="2:3" ht="15.75" customHeight="1">
      <c r="B181" s="24"/>
      <c r="C181" s="24"/>
    </row>
    <row r="182" spans="2:3" ht="15.75" customHeight="1">
      <c r="B182" s="24"/>
      <c r="C182" s="24"/>
    </row>
    <row r="183" spans="2:3" ht="15.75" customHeight="1">
      <c r="B183" s="24"/>
      <c r="C183" s="24"/>
    </row>
    <row r="184" spans="2:3" ht="15.75" customHeight="1">
      <c r="B184" s="24"/>
      <c r="C184" s="24"/>
    </row>
    <row r="185" spans="2:3" ht="15.75" customHeight="1">
      <c r="B185" s="24"/>
      <c r="C185" s="24"/>
    </row>
    <row r="186" spans="2:3" ht="15.75" customHeight="1">
      <c r="B186" s="24"/>
      <c r="C186" s="24"/>
    </row>
    <row r="187" spans="2:3" ht="15.75" customHeight="1">
      <c r="B187" s="24"/>
      <c r="C187" s="24"/>
    </row>
    <row r="188" spans="2:3" ht="15.75" customHeight="1">
      <c r="B188" s="24"/>
      <c r="C188" s="24"/>
    </row>
    <row r="189" spans="2:3" ht="15.75" customHeight="1">
      <c r="B189" s="24"/>
      <c r="C189" s="24"/>
    </row>
    <row r="190" spans="2:3" ht="15.75" customHeight="1">
      <c r="B190" s="24"/>
      <c r="C190" s="24"/>
    </row>
    <row r="191" spans="2:3" ht="15.75" customHeight="1">
      <c r="B191" s="24"/>
      <c r="C191" s="24"/>
    </row>
    <row r="192" spans="2:3" ht="15.75" customHeight="1">
      <c r="B192" s="24"/>
      <c r="C192" s="24"/>
    </row>
    <row r="193" spans="2:3" ht="15.75" customHeight="1">
      <c r="B193" s="24"/>
      <c r="C193" s="24"/>
    </row>
    <row r="194" spans="2:3" ht="15.75" customHeight="1">
      <c r="B194" s="24"/>
      <c r="C194" s="24"/>
    </row>
    <row r="195" spans="2:3" ht="15.75" customHeight="1">
      <c r="B195" s="24"/>
      <c r="C195" s="24"/>
    </row>
    <row r="196" spans="2:3" ht="15.75" customHeight="1">
      <c r="B196" s="24"/>
      <c r="C196" s="24"/>
    </row>
    <row r="197" spans="2:3" ht="15.75" customHeight="1">
      <c r="B197" s="24"/>
      <c r="C197" s="24"/>
    </row>
    <row r="198" spans="2:3" ht="15.75" customHeight="1">
      <c r="B198" s="24"/>
      <c r="C198" s="24"/>
    </row>
    <row r="199" spans="2:3" ht="15.75" customHeight="1">
      <c r="B199" s="24"/>
      <c r="C199" s="24"/>
    </row>
    <row r="200" spans="2:3" ht="15.75" customHeight="1">
      <c r="B200" s="24"/>
      <c r="C200" s="24"/>
    </row>
    <row r="201" spans="2:3" ht="15.75" customHeight="1">
      <c r="B201" s="24"/>
      <c r="C201" s="24"/>
    </row>
    <row r="202" spans="2:3" ht="15.75" customHeight="1">
      <c r="B202" s="24"/>
      <c r="C202" s="24"/>
    </row>
    <row r="203" spans="2:3" ht="15.75" customHeight="1">
      <c r="B203" s="24"/>
      <c r="C203" s="24"/>
    </row>
    <row r="204" spans="2:3" ht="15.75" customHeight="1">
      <c r="B204" s="24"/>
      <c r="C204" s="24"/>
    </row>
    <row r="205" spans="2:3" ht="15.75" customHeight="1">
      <c r="B205" s="24"/>
      <c r="C205" s="24"/>
    </row>
    <row r="206" spans="2:3" ht="15.75" customHeight="1">
      <c r="B206" s="24"/>
      <c r="C206" s="24"/>
    </row>
    <row r="207" spans="2:3" ht="15.75" customHeight="1">
      <c r="B207" s="24"/>
      <c r="C207" s="24"/>
    </row>
    <row r="208" spans="2:3" ht="15.75" customHeight="1">
      <c r="B208" s="24"/>
      <c r="C208" s="24"/>
    </row>
    <row r="209" spans="2:3" ht="15.75" customHeight="1">
      <c r="B209" s="24"/>
      <c r="C209" s="24"/>
    </row>
    <row r="210" spans="2:3" ht="15.75" customHeight="1">
      <c r="B210" s="24"/>
      <c r="C210" s="24"/>
    </row>
    <row r="211" spans="2:3" ht="15.75" customHeight="1">
      <c r="B211" s="24"/>
      <c r="C211" s="24"/>
    </row>
    <row r="212" spans="2:3" ht="15.75" customHeight="1">
      <c r="B212" s="24"/>
      <c r="C212" s="24"/>
    </row>
    <row r="213" spans="2:3" ht="15.75" customHeight="1">
      <c r="B213" s="24"/>
      <c r="C213" s="24"/>
    </row>
    <row r="214" spans="2:3" ht="15.75" customHeight="1">
      <c r="B214" s="24"/>
      <c r="C214" s="24"/>
    </row>
    <row r="215" spans="2:3" ht="15.75" customHeight="1">
      <c r="B215" s="24"/>
      <c r="C215" s="24"/>
    </row>
    <row r="216" spans="2:3" ht="15.75" customHeight="1">
      <c r="B216" s="24"/>
      <c r="C216" s="24"/>
    </row>
    <row r="217" spans="2:3" ht="15.75" customHeight="1">
      <c r="B217" s="24"/>
      <c r="C217" s="24"/>
    </row>
    <row r="218" spans="2:3" ht="15.75" customHeight="1">
      <c r="B218" s="24"/>
      <c r="C218" s="24"/>
    </row>
    <row r="219" spans="2:3" ht="15.75" customHeight="1">
      <c r="B219" s="24"/>
      <c r="C219" s="24"/>
    </row>
    <row r="220" spans="2:3" ht="15.75" customHeight="1">
      <c r="B220" s="24"/>
      <c r="C220" s="24"/>
    </row>
    <row r="221" spans="2:3" ht="15.75" customHeight="1"/>
    <row r="222" spans="2:3" ht="15.75" customHeight="1"/>
    <row r="223" spans="2:3" ht="15.75" customHeight="1"/>
    <row r="224" spans="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baseColWidth="10" defaultColWidth="14.5" defaultRowHeight="15" customHeight="1"/>
  <cols>
    <col min="1" max="1" width="14.5" customWidth="1"/>
    <col min="2" max="2" width="20.83203125" customWidth="1"/>
    <col min="3" max="3" width="19.5" customWidth="1"/>
    <col min="4" max="4" width="29.5" customWidth="1"/>
    <col min="5" max="5" width="30" customWidth="1"/>
    <col min="6" max="6" width="14.5" customWidth="1"/>
  </cols>
  <sheetData>
    <row r="1" spans="1:26" ht="15.75" customHeight="1">
      <c r="A1" s="14" t="s">
        <v>1104</v>
      </c>
      <c r="B1" s="14" t="s">
        <v>1105</v>
      </c>
      <c r="C1" s="14" t="s">
        <v>1106</v>
      </c>
      <c r="D1" s="28" t="s">
        <v>1107</v>
      </c>
      <c r="E1" s="28" t="s">
        <v>1108</v>
      </c>
      <c r="F1" s="14" t="s">
        <v>1109</v>
      </c>
      <c r="G1" s="14"/>
      <c r="H1" s="14"/>
      <c r="I1" s="14"/>
      <c r="J1" s="14"/>
      <c r="K1" s="14"/>
      <c r="L1" s="14"/>
      <c r="M1" s="14"/>
      <c r="N1" s="14"/>
      <c r="O1" s="14"/>
      <c r="P1" s="14"/>
      <c r="Q1" s="14"/>
      <c r="R1" s="14"/>
      <c r="S1" s="14"/>
      <c r="T1" s="14"/>
      <c r="U1" s="14"/>
      <c r="V1" s="14"/>
      <c r="W1" s="14"/>
      <c r="X1" s="14"/>
      <c r="Y1" s="14"/>
      <c r="Z1" s="14"/>
    </row>
    <row r="2" spans="1:26" ht="15.75" customHeight="1">
      <c r="A2" s="15" t="s">
        <v>1112</v>
      </c>
      <c r="B2" s="16" t="s">
        <v>1110</v>
      </c>
      <c r="C2" s="16" t="s">
        <v>1113</v>
      </c>
      <c r="D2" s="15">
        <v>145</v>
      </c>
      <c r="E2" s="15">
        <v>320</v>
      </c>
      <c r="F2" s="15">
        <v>20</v>
      </c>
    </row>
    <row r="3" spans="1:26" ht="15.75" customHeight="1">
      <c r="A3" s="15" t="s">
        <v>1114</v>
      </c>
      <c r="B3" s="24"/>
      <c r="C3" s="24"/>
      <c r="D3" s="15">
        <v>210</v>
      </c>
      <c r="E3" s="15">
        <v>360</v>
      </c>
      <c r="F3" s="15">
        <v>35</v>
      </c>
    </row>
    <row r="4" spans="1:26" ht="15.75" customHeight="1">
      <c r="A4" s="15" t="s">
        <v>1115</v>
      </c>
      <c r="B4" s="24"/>
      <c r="C4" s="24"/>
      <c r="D4" s="15">
        <v>240</v>
      </c>
      <c r="E4" s="15">
        <v>380</v>
      </c>
      <c r="F4" s="15">
        <v>38</v>
      </c>
    </row>
    <row r="5" spans="1:26" ht="15.75" customHeight="1">
      <c r="B5" s="24"/>
      <c r="C5" s="24"/>
    </row>
    <row r="6" spans="1:26" ht="15.75" customHeight="1">
      <c r="B6" s="24"/>
      <c r="C6" s="24"/>
    </row>
    <row r="7" spans="1:26" ht="15.75" customHeight="1">
      <c r="B7" s="24"/>
      <c r="C7" s="24"/>
    </row>
    <row r="8" spans="1:26" ht="15.75" customHeight="1">
      <c r="B8" s="24"/>
      <c r="C8" s="24"/>
    </row>
    <row r="9" spans="1:26" ht="15.75" customHeight="1">
      <c r="B9" s="24"/>
      <c r="C9" s="24"/>
    </row>
    <row r="10" spans="1:26" ht="15.75" customHeight="1">
      <c r="B10" s="24"/>
      <c r="C10" s="24"/>
    </row>
    <row r="11" spans="1:26" ht="15.75" customHeight="1">
      <c r="B11" s="24"/>
      <c r="C11" s="24"/>
    </row>
    <row r="12" spans="1:26" ht="15.75" customHeight="1">
      <c r="B12" s="24"/>
      <c r="C12" s="24"/>
    </row>
    <row r="13" spans="1:26" ht="15.75" customHeight="1">
      <c r="B13" s="24"/>
      <c r="C13" s="24"/>
    </row>
    <row r="14" spans="1:26" ht="15.75" customHeight="1">
      <c r="B14" s="24"/>
      <c r="C14" s="24"/>
    </row>
    <row r="15" spans="1:26" ht="15.75" customHeight="1">
      <c r="B15" s="24"/>
      <c r="C15" s="24"/>
    </row>
    <row r="16" spans="1:26" ht="15.75" customHeight="1">
      <c r="B16" s="24"/>
      <c r="C16" s="24"/>
    </row>
    <row r="17" spans="2:3" ht="15.75" customHeight="1">
      <c r="B17" s="24"/>
      <c r="C17" s="24"/>
    </row>
    <row r="18" spans="2:3" ht="15.75" customHeight="1">
      <c r="B18" s="24"/>
      <c r="C18" s="24"/>
    </row>
    <row r="19" spans="2:3" ht="15.75" customHeight="1">
      <c r="B19" s="24"/>
      <c r="C19" s="24"/>
    </row>
    <row r="20" spans="2:3" ht="15.75" customHeight="1">
      <c r="B20" s="24"/>
      <c r="C20" s="24"/>
    </row>
    <row r="21" spans="2:3" ht="15.75" customHeight="1">
      <c r="B21" s="24"/>
      <c r="C21" s="24"/>
    </row>
    <row r="22" spans="2:3" ht="15.75" customHeight="1">
      <c r="B22" s="24"/>
      <c r="C22" s="24"/>
    </row>
    <row r="23" spans="2:3" ht="15.75" customHeight="1">
      <c r="B23" s="24"/>
      <c r="C23" s="24"/>
    </row>
    <row r="24" spans="2:3" ht="15.75" customHeight="1">
      <c r="B24" s="24"/>
      <c r="C24" s="24"/>
    </row>
    <row r="25" spans="2:3" ht="15.75" customHeight="1">
      <c r="B25" s="24"/>
      <c r="C25" s="24"/>
    </row>
    <row r="26" spans="2:3" ht="15.75" customHeight="1">
      <c r="B26" s="24"/>
      <c r="C26" s="24"/>
    </row>
    <row r="27" spans="2:3" ht="15.75" customHeight="1">
      <c r="B27" s="24"/>
      <c r="C27" s="24"/>
    </row>
    <row r="28" spans="2:3" ht="15.75" customHeight="1">
      <c r="B28" s="24"/>
      <c r="C28" s="24"/>
    </row>
    <row r="29" spans="2:3" ht="15.75" customHeight="1">
      <c r="B29" s="24"/>
      <c r="C29" s="24"/>
    </row>
    <row r="30" spans="2:3" ht="15.75" customHeight="1">
      <c r="B30" s="24"/>
      <c r="C30" s="24"/>
    </row>
    <row r="31" spans="2:3" ht="15.75" customHeight="1">
      <c r="B31" s="24"/>
      <c r="C31" s="24"/>
    </row>
    <row r="32" spans="2:3" ht="15.75" customHeight="1">
      <c r="B32" s="24"/>
      <c r="C32" s="24"/>
    </row>
    <row r="33" spans="2:3" ht="15.75" customHeight="1">
      <c r="B33" s="24"/>
      <c r="C33" s="24"/>
    </row>
    <row r="34" spans="2:3" ht="15.75" customHeight="1">
      <c r="B34" s="24"/>
      <c r="C34" s="24"/>
    </row>
    <row r="35" spans="2:3" ht="15.75" customHeight="1">
      <c r="B35" s="24"/>
      <c r="C35" s="24"/>
    </row>
    <row r="36" spans="2:3" ht="15.75" customHeight="1">
      <c r="B36" s="24"/>
      <c r="C36" s="24"/>
    </row>
    <row r="37" spans="2:3" ht="15.75" customHeight="1">
      <c r="B37" s="24"/>
      <c r="C37" s="24"/>
    </row>
    <row r="38" spans="2:3" ht="15.75" customHeight="1">
      <c r="B38" s="24"/>
      <c r="C38" s="24"/>
    </row>
    <row r="39" spans="2:3" ht="15.75" customHeight="1">
      <c r="B39" s="24"/>
      <c r="C39" s="24"/>
    </row>
    <row r="40" spans="2:3" ht="15.75" customHeight="1">
      <c r="B40" s="24"/>
      <c r="C40" s="24"/>
    </row>
    <row r="41" spans="2:3" ht="15.75" customHeight="1">
      <c r="B41" s="24"/>
      <c r="C41" s="24"/>
    </row>
    <row r="42" spans="2:3" ht="15.75" customHeight="1">
      <c r="B42" s="24"/>
      <c r="C42" s="24"/>
    </row>
    <row r="43" spans="2:3" ht="15.75" customHeight="1">
      <c r="B43" s="24"/>
      <c r="C43" s="24"/>
    </row>
    <row r="44" spans="2:3" ht="15.75" customHeight="1">
      <c r="B44" s="24"/>
      <c r="C44" s="24"/>
    </row>
    <row r="45" spans="2:3" ht="15.75" customHeight="1">
      <c r="B45" s="24"/>
      <c r="C45" s="24"/>
    </row>
    <row r="46" spans="2:3" ht="15.75" customHeight="1">
      <c r="B46" s="24"/>
      <c r="C46" s="24"/>
    </row>
    <row r="47" spans="2:3" ht="15.75" customHeight="1">
      <c r="B47" s="24"/>
      <c r="C47" s="24"/>
    </row>
    <row r="48" spans="2:3" ht="15.75" customHeight="1">
      <c r="B48" s="24"/>
      <c r="C48" s="24"/>
    </row>
    <row r="49" spans="2:3" ht="15.75" customHeight="1">
      <c r="B49" s="24"/>
      <c r="C49" s="24"/>
    </row>
    <row r="50" spans="2:3" ht="15.75" customHeight="1">
      <c r="B50" s="24"/>
      <c r="C50" s="24"/>
    </row>
    <row r="51" spans="2:3" ht="15.75" customHeight="1">
      <c r="B51" s="24"/>
      <c r="C51" s="24"/>
    </row>
    <row r="52" spans="2:3" ht="15.75" customHeight="1">
      <c r="B52" s="24"/>
      <c r="C52" s="24"/>
    </row>
    <row r="53" spans="2:3" ht="15.75" customHeight="1">
      <c r="B53" s="24"/>
      <c r="C53" s="24"/>
    </row>
    <row r="54" spans="2:3" ht="15.75" customHeight="1">
      <c r="B54" s="24"/>
      <c r="C54" s="24"/>
    </row>
    <row r="55" spans="2:3" ht="15.75" customHeight="1">
      <c r="B55" s="24"/>
      <c r="C55" s="24"/>
    </row>
    <row r="56" spans="2:3" ht="15.75" customHeight="1">
      <c r="B56" s="24"/>
      <c r="C56" s="24"/>
    </row>
    <row r="57" spans="2:3" ht="15.75" customHeight="1">
      <c r="B57" s="24"/>
      <c r="C57" s="24"/>
    </row>
    <row r="58" spans="2:3" ht="15.75" customHeight="1">
      <c r="B58" s="24"/>
      <c r="C58" s="24"/>
    </row>
    <row r="59" spans="2:3" ht="15.75" customHeight="1">
      <c r="B59" s="24"/>
      <c r="C59" s="24"/>
    </row>
    <row r="60" spans="2:3" ht="15.75" customHeight="1">
      <c r="B60" s="24"/>
      <c r="C60" s="24"/>
    </row>
    <row r="61" spans="2:3" ht="15.75" customHeight="1">
      <c r="B61" s="24"/>
      <c r="C61" s="24"/>
    </row>
    <row r="62" spans="2:3" ht="15.75" customHeight="1">
      <c r="B62" s="24"/>
      <c r="C62" s="24"/>
    </row>
    <row r="63" spans="2:3" ht="15.75" customHeight="1">
      <c r="B63" s="24"/>
      <c r="C63" s="24"/>
    </row>
    <row r="64" spans="2:3" ht="15.75" customHeight="1">
      <c r="B64" s="24"/>
      <c r="C64" s="24"/>
    </row>
    <row r="65" spans="2:3" ht="15.75" customHeight="1">
      <c r="B65" s="24"/>
      <c r="C65" s="24"/>
    </row>
    <row r="66" spans="2:3" ht="15.75" customHeight="1">
      <c r="B66" s="24"/>
      <c r="C66" s="24"/>
    </row>
    <row r="67" spans="2:3" ht="15.75" customHeight="1">
      <c r="B67" s="24"/>
      <c r="C67" s="24"/>
    </row>
    <row r="68" spans="2:3" ht="15.75" customHeight="1">
      <c r="B68" s="24"/>
      <c r="C68" s="24"/>
    </row>
    <row r="69" spans="2:3" ht="15.75" customHeight="1">
      <c r="B69" s="24"/>
      <c r="C69" s="24"/>
    </row>
    <row r="70" spans="2:3" ht="15.75" customHeight="1">
      <c r="B70" s="24"/>
      <c r="C70" s="24"/>
    </row>
    <row r="71" spans="2:3" ht="15.75" customHeight="1">
      <c r="B71" s="24"/>
      <c r="C71" s="24"/>
    </row>
    <row r="72" spans="2:3" ht="15.75" customHeight="1">
      <c r="B72" s="24"/>
      <c r="C72" s="24"/>
    </row>
    <row r="73" spans="2:3" ht="15.75" customHeight="1">
      <c r="B73" s="24"/>
      <c r="C73" s="24"/>
    </row>
    <row r="74" spans="2:3" ht="15.75" customHeight="1">
      <c r="B74" s="24"/>
      <c r="C74" s="24"/>
    </row>
    <row r="75" spans="2:3" ht="15.75" customHeight="1">
      <c r="B75" s="24"/>
      <c r="C75" s="24"/>
    </row>
    <row r="76" spans="2:3" ht="15.75" customHeight="1">
      <c r="B76" s="24"/>
      <c r="C76" s="24"/>
    </row>
    <row r="77" spans="2:3" ht="15.75" customHeight="1">
      <c r="B77" s="24"/>
      <c r="C77" s="24"/>
    </row>
    <row r="78" spans="2:3" ht="15.75" customHeight="1">
      <c r="B78" s="24"/>
      <c r="C78" s="24"/>
    </row>
    <row r="79" spans="2:3" ht="15.75" customHeight="1">
      <c r="B79" s="24"/>
      <c r="C79" s="24"/>
    </row>
    <row r="80" spans="2:3" ht="15.75" customHeight="1">
      <c r="B80" s="24"/>
      <c r="C80" s="24"/>
    </row>
    <row r="81" spans="2:3" ht="15.75" customHeight="1">
      <c r="B81" s="24"/>
      <c r="C81" s="24"/>
    </row>
    <row r="82" spans="2:3" ht="15.75" customHeight="1">
      <c r="B82" s="24"/>
      <c r="C82" s="24"/>
    </row>
    <row r="83" spans="2:3" ht="15.75" customHeight="1">
      <c r="B83" s="24"/>
      <c r="C83" s="24"/>
    </row>
    <row r="84" spans="2:3" ht="15.75" customHeight="1">
      <c r="B84" s="24"/>
      <c r="C84" s="24"/>
    </row>
    <row r="85" spans="2:3" ht="15.75" customHeight="1">
      <c r="B85" s="24"/>
      <c r="C85" s="24"/>
    </row>
    <row r="86" spans="2:3" ht="15.75" customHeight="1">
      <c r="B86" s="24"/>
      <c r="C86" s="24"/>
    </row>
    <row r="87" spans="2:3" ht="15.75" customHeight="1">
      <c r="B87" s="24"/>
      <c r="C87" s="24"/>
    </row>
    <row r="88" spans="2:3" ht="15.75" customHeight="1">
      <c r="B88" s="24"/>
      <c r="C88" s="24"/>
    </row>
    <row r="89" spans="2:3" ht="15.75" customHeight="1">
      <c r="B89" s="24"/>
      <c r="C89" s="24"/>
    </row>
    <row r="90" spans="2:3" ht="15.75" customHeight="1">
      <c r="B90" s="24"/>
      <c r="C90" s="24"/>
    </row>
    <row r="91" spans="2:3" ht="15.75" customHeight="1">
      <c r="B91" s="24"/>
      <c r="C91" s="24"/>
    </row>
    <row r="92" spans="2:3" ht="15.75" customHeight="1">
      <c r="B92" s="24"/>
      <c r="C92" s="24"/>
    </row>
    <row r="93" spans="2:3" ht="15.75" customHeight="1">
      <c r="B93" s="24"/>
      <c r="C93" s="24"/>
    </row>
    <row r="94" spans="2:3" ht="15.75" customHeight="1">
      <c r="B94" s="24"/>
      <c r="C94" s="24"/>
    </row>
    <row r="95" spans="2:3" ht="15.75" customHeight="1">
      <c r="B95" s="24"/>
      <c r="C95" s="24"/>
    </row>
    <row r="96" spans="2:3" ht="15.75" customHeight="1">
      <c r="B96" s="24"/>
      <c r="C96" s="24"/>
    </row>
    <row r="97" spans="2:3" ht="15.75" customHeight="1">
      <c r="B97" s="24"/>
      <c r="C97" s="24"/>
    </row>
    <row r="98" spans="2:3" ht="15.75" customHeight="1">
      <c r="B98" s="24"/>
      <c r="C98" s="24"/>
    </row>
    <row r="99" spans="2:3" ht="15.75" customHeight="1">
      <c r="B99" s="24"/>
      <c r="C99" s="24"/>
    </row>
    <row r="100" spans="2:3" ht="15.75" customHeight="1">
      <c r="B100" s="24"/>
      <c r="C100" s="24"/>
    </row>
    <row r="101" spans="2:3" ht="15.75" customHeight="1">
      <c r="B101" s="24"/>
      <c r="C101" s="24"/>
    </row>
    <row r="102" spans="2:3" ht="15.75" customHeight="1">
      <c r="B102" s="24"/>
      <c r="C102" s="24"/>
    </row>
    <row r="103" spans="2:3" ht="15.75" customHeight="1">
      <c r="B103" s="24"/>
      <c r="C103" s="24"/>
    </row>
    <row r="104" spans="2:3" ht="15.75" customHeight="1">
      <c r="B104" s="24"/>
      <c r="C104" s="24"/>
    </row>
    <row r="105" spans="2:3" ht="15.75" customHeight="1">
      <c r="B105" s="24"/>
      <c r="C105" s="24"/>
    </row>
    <row r="106" spans="2:3" ht="15.75" customHeight="1">
      <c r="B106" s="24"/>
      <c r="C106" s="24"/>
    </row>
    <row r="107" spans="2:3" ht="15.75" customHeight="1">
      <c r="B107" s="24"/>
      <c r="C107" s="24"/>
    </row>
    <row r="108" spans="2:3" ht="15.75" customHeight="1">
      <c r="B108" s="24"/>
      <c r="C108" s="24"/>
    </row>
    <row r="109" spans="2:3" ht="15.75" customHeight="1">
      <c r="B109" s="24"/>
      <c r="C109" s="24"/>
    </row>
    <row r="110" spans="2:3" ht="15.75" customHeight="1">
      <c r="B110" s="24"/>
      <c r="C110" s="24"/>
    </row>
    <row r="111" spans="2:3" ht="15.75" customHeight="1">
      <c r="B111" s="24"/>
      <c r="C111" s="24"/>
    </row>
    <row r="112" spans="2:3" ht="15.75" customHeight="1">
      <c r="B112" s="24"/>
      <c r="C112" s="24"/>
    </row>
    <row r="113" spans="2:3" ht="15.75" customHeight="1">
      <c r="B113" s="24"/>
      <c r="C113" s="24"/>
    </row>
    <row r="114" spans="2:3" ht="15.75" customHeight="1">
      <c r="B114" s="24"/>
      <c r="C114" s="24"/>
    </row>
    <row r="115" spans="2:3" ht="15.75" customHeight="1">
      <c r="B115" s="24"/>
      <c r="C115" s="24"/>
    </row>
    <row r="116" spans="2:3" ht="15.75" customHeight="1">
      <c r="B116" s="24"/>
      <c r="C116" s="24"/>
    </row>
    <row r="117" spans="2:3" ht="15.75" customHeight="1">
      <c r="B117" s="24"/>
      <c r="C117" s="24"/>
    </row>
    <row r="118" spans="2:3" ht="15.75" customHeight="1">
      <c r="B118" s="24"/>
      <c r="C118" s="24"/>
    </row>
    <row r="119" spans="2:3" ht="15.75" customHeight="1">
      <c r="B119" s="24"/>
      <c r="C119" s="24"/>
    </row>
    <row r="120" spans="2:3" ht="15.75" customHeight="1">
      <c r="B120" s="24"/>
      <c r="C120" s="24"/>
    </row>
    <row r="121" spans="2:3" ht="15.75" customHeight="1">
      <c r="B121" s="24"/>
      <c r="C121" s="24"/>
    </row>
    <row r="122" spans="2:3" ht="15.75" customHeight="1">
      <c r="B122" s="24"/>
      <c r="C122" s="24"/>
    </row>
    <row r="123" spans="2:3" ht="15.75" customHeight="1">
      <c r="B123" s="24"/>
      <c r="C123" s="24"/>
    </row>
    <row r="124" spans="2:3" ht="15.75" customHeight="1">
      <c r="B124" s="24"/>
      <c r="C124" s="24"/>
    </row>
    <row r="125" spans="2:3" ht="15.75" customHeight="1">
      <c r="B125" s="24"/>
      <c r="C125" s="24"/>
    </row>
    <row r="126" spans="2:3" ht="15.75" customHeight="1">
      <c r="B126" s="24"/>
      <c r="C126" s="24"/>
    </row>
    <row r="127" spans="2:3" ht="15.75" customHeight="1">
      <c r="B127" s="24"/>
      <c r="C127" s="24"/>
    </row>
    <row r="128" spans="2:3" ht="15.75" customHeight="1">
      <c r="B128" s="24"/>
      <c r="C128" s="24"/>
    </row>
    <row r="129" spans="2:3" ht="15.75" customHeight="1">
      <c r="B129" s="24"/>
      <c r="C129" s="24"/>
    </row>
    <row r="130" spans="2:3" ht="15.75" customHeight="1">
      <c r="B130" s="24"/>
      <c r="C130" s="24"/>
    </row>
    <row r="131" spans="2:3" ht="15.75" customHeight="1">
      <c r="B131" s="24"/>
      <c r="C131" s="24"/>
    </row>
    <row r="132" spans="2:3" ht="15.75" customHeight="1">
      <c r="B132" s="24"/>
      <c r="C132" s="24"/>
    </row>
    <row r="133" spans="2:3" ht="15.75" customHeight="1">
      <c r="B133" s="24"/>
      <c r="C133" s="24"/>
    </row>
    <row r="134" spans="2:3" ht="15.75" customHeight="1">
      <c r="B134" s="24"/>
      <c r="C134" s="24"/>
    </row>
    <row r="135" spans="2:3" ht="15.75" customHeight="1">
      <c r="B135" s="24"/>
      <c r="C135" s="24"/>
    </row>
    <row r="136" spans="2:3" ht="15.75" customHeight="1">
      <c r="B136" s="24"/>
      <c r="C136" s="24"/>
    </row>
    <row r="137" spans="2:3" ht="15.75" customHeight="1">
      <c r="B137" s="24"/>
      <c r="C137" s="24"/>
    </row>
    <row r="138" spans="2:3" ht="15.75" customHeight="1">
      <c r="B138" s="24"/>
      <c r="C138" s="24"/>
    </row>
    <row r="139" spans="2:3" ht="15.75" customHeight="1">
      <c r="B139" s="24"/>
      <c r="C139" s="24"/>
    </row>
    <row r="140" spans="2:3" ht="15.75" customHeight="1">
      <c r="B140" s="24"/>
      <c r="C140" s="24"/>
    </row>
    <row r="141" spans="2:3" ht="15.75" customHeight="1">
      <c r="B141" s="24"/>
      <c r="C141" s="24"/>
    </row>
    <row r="142" spans="2:3" ht="15.75" customHeight="1">
      <c r="B142" s="24"/>
      <c r="C142" s="24"/>
    </row>
    <row r="143" spans="2:3" ht="15.75" customHeight="1">
      <c r="B143" s="24"/>
      <c r="C143" s="24"/>
    </row>
    <row r="144" spans="2:3" ht="15.75" customHeight="1">
      <c r="B144" s="24"/>
      <c r="C144" s="24"/>
    </row>
    <row r="145" spans="2:3" ht="15.75" customHeight="1">
      <c r="B145" s="24"/>
      <c r="C145" s="24"/>
    </row>
    <row r="146" spans="2:3" ht="15.75" customHeight="1">
      <c r="B146" s="24"/>
      <c r="C146" s="24"/>
    </row>
    <row r="147" spans="2:3" ht="15.75" customHeight="1">
      <c r="B147" s="24"/>
      <c r="C147" s="24"/>
    </row>
    <row r="148" spans="2:3" ht="15.75" customHeight="1">
      <c r="B148" s="24"/>
      <c r="C148" s="24"/>
    </row>
    <row r="149" spans="2:3" ht="15.75" customHeight="1">
      <c r="B149" s="24"/>
      <c r="C149" s="24"/>
    </row>
    <row r="150" spans="2:3" ht="15.75" customHeight="1">
      <c r="B150" s="24"/>
      <c r="C150" s="24"/>
    </row>
    <row r="151" spans="2:3" ht="15.75" customHeight="1">
      <c r="B151" s="24"/>
      <c r="C151" s="24"/>
    </row>
    <row r="152" spans="2:3" ht="15.75" customHeight="1">
      <c r="B152" s="24"/>
      <c r="C152" s="24"/>
    </row>
    <row r="153" spans="2:3" ht="15.75" customHeight="1">
      <c r="B153" s="24"/>
      <c r="C153" s="24"/>
    </row>
    <row r="154" spans="2:3" ht="15.75" customHeight="1">
      <c r="B154" s="24"/>
      <c r="C154" s="24"/>
    </row>
    <row r="155" spans="2:3" ht="15.75" customHeight="1">
      <c r="B155" s="24"/>
      <c r="C155" s="24"/>
    </row>
    <row r="156" spans="2:3" ht="15.75" customHeight="1">
      <c r="B156" s="24"/>
      <c r="C156" s="24"/>
    </row>
    <row r="157" spans="2:3" ht="15.75" customHeight="1">
      <c r="B157" s="24"/>
      <c r="C157" s="24"/>
    </row>
    <row r="158" spans="2:3" ht="15.75" customHeight="1">
      <c r="B158" s="24"/>
      <c r="C158" s="24"/>
    </row>
    <row r="159" spans="2:3" ht="15.75" customHeight="1">
      <c r="B159" s="24"/>
      <c r="C159" s="24"/>
    </row>
    <row r="160" spans="2:3" ht="15.75" customHeight="1">
      <c r="B160" s="24"/>
      <c r="C160" s="24"/>
    </row>
    <row r="161" spans="2:3" ht="15.75" customHeight="1">
      <c r="B161" s="24"/>
      <c r="C161" s="24"/>
    </row>
    <row r="162" spans="2:3" ht="15.75" customHeight="1">
      <c r="B162" s="24"/>
      <c r="C162" s="24"/>
    </row>
    <row r="163" spans="2:3" ht="15.75" customHeight="1">
      <c r="B163" s="24"/>
      <c r="C163" s="24"/>
    </row>
    <row r="164" spans="2:3" ht="15.75" customHeight="1">
      <c r="B164" s="24"/>
      <c r="C164" s="24"/>
    </row>
    <row r="165" spans="2:3" ht="15.75" customHeight="1">
      <c r="B165" s="24"/>
      <c r="C165" s="24"/>
    </row>
    <row r="166" spans="2:3" ht="15.75" customHeight="1">
      <c r="B166" s="24"/>
      <c r="C166" s="24"/>
    </row>
    <row r="167" spans="2:3" ht="15.75" customHeight="1">
      <c r="B167" s="24"/>
      <c r="C167" s="24"/>
    </row>
    <row r="168" spans="2:3" ht="15.75" customHeight="1">
      <c r="B168" s="24"/>
      <c r="C168" s="24"/>
    </row>
    <row r="169" spans="2:3" ht="15.75" customHeight="1">
      <c r="B169" s="24"/>
      <c r="C169" s="24"/>
    </row>
    <row r="170" spans="2:3" ht="15.75" customHeight="1">
      <c r="B170" s="24"/>
      <c r="C170" s="24"/>
    </row>
    <row r="171" spans="2:3" ht="15.75" customHeight="1">
      <c r="B171" s="24"/>
      <c r="C171" s="24"/>
    </row>
    <row r="172" spans="2:3" ht="15.75" customHeight="1">
      <c r="B172" s="24"/>
      <c r="C172" s="24"/>
    </row>
    <row r="173" spans="2:3" ht="15.75" customHeight="1">
      <c r="B173" s="24"/>
      <c r="C173" s="24"/>
    </row>
    <row r="174" spans="2:3" ht="15.75" customHeight="1">
      <c r="B174" s="24"/>
      <c r="C174" s="24"/>
    </row>
    <row r="175" spans="2:3" ht="15.75" customHeight="1">
      <c r="B175" s="24"/>
      <c r="C175" s="24"/>
    </row>
    <row r="176" spans="2:3" ht="15.75" customHeight="1">
      <c r="B176" s="24"/>
      <c r="C176" s="24"/>
    </row>
    <row r="177" spans="2:3" ht="15.75" customHeight="1">
      <c r="B177" s="24"/>
      <c r="C177" s="24"/>
    </row>
    <row r="178" spans="2:3" ht="15.75" customHeight="1">
      <c r="B178" s="24"/>
      <c r="C178" s="24"/>
    </row>
    <row r="179" spans="2:3" ht="15.75" customHeight="1">
      <c r="B179" s="24"/>
      <c r="C179" s="24"/>
    </row>
    <row r="180" spans="2:3" ht="15.75" customHeight="1">
      <c r="B180" s="24"/>
      <c r="C180" s="24"/>
    </row>
    <row r="181" spans="2:3" ht="15.75" customHeight="1">
      <c r="B181" s="24"/>
      <c r="C181" s="24"/>
    </row>
    <row r="182" spans="2:3" ht="15.75" customHeight="1">
      <c r="B182" s="24"/>
      <c r="C182" s="24"/>
    </row>
    <row r="183" spans="2:3" ht="15.75" customHeight="1">
      <c r="B183" s="24"/>
      <c r="C183" s="24"/>
    </row>
    <row r="184" spans="2:3" ht="15.75" customHeight="1">
      <c r="B184" s="24"/>
      <c r="C184" s="24"/>
    </row>
    <row r="185" spans="2:3" ht="15.75" customHeight="1">
      <c r="B185" s="24"/>
      <c r="C185" s="24"/>
    </row>
    <row r="186" spans="2:3" ht="15.75" customHeight="1">
      <c r="B186" s="24"/>
      <c r="C186" s="24"/>
    </row>
    <row r="187" spans="2:3" ht="15.75" customHeight="1">
      <c r="B187" s="24"/>
      <c r="C187" s="24"/>
    </row>
    <row r="188" spans="2:3" ht="15.75" customHeight="1">
      <c r="B188" s="24"/>
      <c r="C188" s="24"/>
    </row>
    <row r="189" spans="2:3" ht="15.75" customHeight="1">
      <c r="B189" s="24"/>
      <c r="C189" s="24"/>
    </row>
    <row r="190" spans="2:3" ht="15.75" customHeight="1">
      <c r="B190" s="24"/>
      <c r="C190" s="24"/>
    </row>
    <row r="191" spans="2:3" ht="15.75" customHeight="1">
      <c r="B191" s="24"/>
      <c r="C191" s="24"/>
    </row>
    <row r="192" spans="2:3" ht="15.75" customHeight="1">
      <c r="B192" s="24"/>
      <c r="C192" s="24"/>
    </row>
    <row r="193" spans="2:3" ht="15.75" customHeight="1">
      <c r="B193" s="24"/>
      <c r="C193" s="24"/>
    </row>
    <row r="194" spans="2:3" ht="15.75" customHeight="1">
      <c r="B194" s="24"/>
      <c r="C194" s="24"/>
    </row>
    <row r="195" spans="2:3" ht="15.75" customHeight="1">
      <c r="B195" s="24"/>
      <c r="C195" s="24"/>
    </row>
    <row r="196" spans="2:3" ht="15.75" customHeight="1">
      <c r="B196" s="24"/>
      <c r="C196" s="24"/>
    </row>
    <row r="197" spans="2:3" ht="15.75" customHeight="1">
      <c r="B197" s="24"/>
      <c r="C197" s="24"/>
    </row>
    <row r="198" spans="2:3" ht="15.75" customHeight="1">
      <c r="B198" s="24"/>
      <c r="C198" s="24"/>
    </row>
    <row r="199" spans="2:3" ht="15.75" customHeight="1">
      <c r="B199" s="24"/>
      <c r="C199" s="24"/>
    </row>
    <row r="200" spans="2:3" ht="15.75" customHeight="1">
      <c r="B200" s="24"/>
      <c r="C200" s="24"/>
    </row>
    <row r="201" spans="2:3" ht="15.75" customHeight="1">
      <c r="B201" s="24"/>
      <c r="C201" s="24"/>
    </row>
    <row r="202" spans="2:3" ht="15.75" customHeight="1">
      <c r="B202" s="24"/>
      <c r="C202" s="24"/>
    </row>
    <row r="203" spans="2:3" ht="15.75" customHeight="1">
      <c r="B203" s="24"/>
      <c r="C203" s="24"/>
    </row>
    <row r="204" spans="2:3" ht="15.75" customHeight="1">
      <c r="B204" s="24"/>
      <c r="C204" s="24"/>
    </row>
    <row r="205" spans="2:3" ht="15.75" customHeight="1">
      <c r="B205" s="24"/>
      <c r="C205" s="24"/>
    </row>
    <row r="206" spans="2:3" ht="15.75" customHeight="1">
      <c r="B206" s="24"/>
      <c r="C206" s="24"/>
    </row>
    <row r="207" spans="2:3" ht="15.75" customHeight="1">
      <c r="B207" s="24"/>
      <c r="C207" s="24"/>
    </row>
    <row r="208" spans="2:3" ht="15.75" customHeight="1">
      <c r="B208" s="24"/>
      <c r="C208" s="24"/>
    </row>
    <row r="209" spans="2:3" ht="15.75" customHeight="1">
      <c r="B209" s="24"/>
      <c r="C209" s="24"/>
    </row>
    <row r="210" spans="2:3" ht="15.75" customHeight="1">
      <c r="B210" s="24"/>
      <c r="C210" s="24"/>
    </row>
    <row r="211" spans="2:3" ht="15.75" customHeight="1">
      <c r="B211" s="24"/>
      <c r="C211" s="24"/>
    </row>
    <row r="212" spans="2:3" ht="15.75" customHeight="1">
      <c r="B212" s="24"/>
      <c r="C212" s="24"/>
    </row>
    <row r="213" spans="2:3" ht="15.75" customHeight="1">
      <c r="B213" s="24"/>
      <c r="C213" s="24"/>
    </row>
    <row r="214" spans="2:3" ht="15.75" customHeight="1">
      <c r="B214" s="24"/>
      <c r="C214" s="24"/>
    </row>
    <row r="215" spans="2:3" ht="15.75" customHeight="1">
      <c r="B215" s="24"/>
      <c r="C215" s="24"/>
    </row>
    <row r="216" spans="2:3" ht="15.75" customHeight="1">
      <c r="B216" s="24"/>
      <c r="C216" s="24"/>
    </row>
    <row r="217" spans="2:3" ht="15.75" customHeight="1">
      <c r="B217" s="24"/>
      <c r="C217" s="24"/>
    </row>
    <row r="218" spans="2:3" ht="15.75" customHeight="1">
      <c r="B218" s="24"/>
      <c r="C218" s="24"/>
    </row>
    <row r="219" spans="2:3" ht="15.75" customHeight="1">
      <c r="B219" s="24"/>
      <c r="C219" s="24"/>
    </row>
    <row r="220" spans="2:3" ht="15.75" customHeight="1">
      <c r="B220" s="24"/>
      <c r="C220" s="24"/>
    </row>
    <row r="221" spans="2:3" ht="15.75" customHeight="1"/>
    <row r="222" spans="2:3" ht="15.75" customHeight="1"/>
    <row r="223" spans="2:3" ht="15.75" customHeight="1"/>
    <row r="224" spans="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1000"/>
  <sheetViews>
    <sheetView workbookViewId="0">
      <selection sqref="A1:A7"/>
    </sheetView>
  </sheetViews>
  <sheetFormatPr baseColWidth="10" defaultColWidth="14.5" defaultRowHeight="15" customHeight="1"/>
  <cols>
    <col min="1" max="3" width="14.5" customWidth="1"/>
    <col min="4" max="4" width="37.1640625" customWidth="1"/>
    <col min="5" max="6" width="14.5" customWidth="1"/>
  </cols>
  <sheetData>
    <row r="1" spans="1:25" ht="15.75" customHeight="1">
      <c r="A1" s="14" t="s">
        <v>1116</v>
      </c>
      <c r="B1" s="14" t="s">
        <v>1117</v>
      </c>
      <c r="C1" s="14" t="s">
        <v>1118</v>
      </c>
      <c r="D1" s="14" t="s">
        <v>1119</v>
      </c>
      <c r="E1" s="14" t="s">
        <v>1120</v>
      </c>
      <c r="F1" s="14"/>
      <c r="G1" s="14"/>
      <c r="H1" s="14"/>
      <c r="I1" s="14"/>
      <c r="J1" s="14"/>
      <c r="K1" s="14"/>
      <c r="L1" s="14"/>
      <c r="M1" s="14"/>
      <c r="N1" s="14"/>
      <c r="O1" s="14"/>
      <c r="P1" s="14"/>
      <c r="Q1" s="14"/>
      <c r="R1" s="14"/>
      <c r="S1" s="14"/>
      <c r="T1" s="14"/>
      <c r="U1" s="14"/>
      <c r="V1" s="14"/>
      <c r="W1" s="14"/>
      <c r="X1" s="14"/>
      <c r="Y1" s="14"/>
    </row>
    <row r="2" spans="1:25" ht="15.75" customHeight="1">
      <c r="A2" s="29" t="s">
        <v>1121</v>
      </c>
      <c r="B2" s="15">
        <v>4923</v>
      </c>
      <c r="C2" s="15">
        <v>3094</v>
      </c>
      <c r="D2" s="30">
        <f t="shared" ref="D2:D7" si="0">B2/C2</f>
        <v>1.5911441499676793</v>
      </c>
      <c r="E2" s="15">
        <v>2706</v>
      </c>
    </row>
    <row r="3" spans="1:25" ht="15.75" customHeight="1">
      <c r="A3" s="26" t="s">
        <v>1122</v>
      </c>
      <c r="B3" s="15">
        <v>1202</v>
      </c>
      <c r="C3" s="15">
        <v>2011</v>
      </c>
      <c r="D3" s="30">
        <f t="shared" si="0"/>
        <v>0.59771258080556933</v>
      </c>
      <c r="E3" s="15">
        <v>2302</v>
      </c>
    </row>
    <row r="4" spans="1:25" ht="15.75" customHeight="1">
      <c r="A4" s="26" t="s">
        <v>1123</v>
      </c>
      <c r="B4" s="15">
        <v>3002</v>
      </c>
      <c r="C4" s="15">
        <v>1001</v>
      </c>
      <c r="D4" s="30">
        <f t="shared" si="0"/>
        <v>2.9990009990009989</v>
      </c>
      <c r="E4" s="15">
        <v>123</v>
      </c>
    </row>
    <row r="5" spans="1:25" ht="15.75" customHeight="1">
      <c r="A5" s="26" t="s">
        <v>1124</v>
      </c>
      <c r="B5" s="15">
        <v>1234</v>
      </c>
      <c r="C5" s="15">
        <v>1234</v>
      </c>
      <c r="D5" s="30">
        <f t="shared" si="0"/>
        <v>1</v>
      </c>
      <c r="E5" s="15">
        <v>1234</v>
      </c>
    </row>
    <row r="6" spans="1:25" ht="15.75" customHeight="1">
      <c r="A6" s="26" t="s">
        <v>1125</v>
      </c>
      <c r="B6" s="15">
        <v>4321</v>
      </c>
      <c r="C6" s="15">
        <v>3423</v>
      </c>
      <c r="D6" s="30">
        <f t="shared" si="0"/>
        <v>1.2623429739994156</v>
      </c>
      <c r="E6" s="15">
        <v>5433</v>
      </c>
    </row>
    <row r="7" spans="1:25" ht="15.75" customHeight="1">
      <c r="A7" s="26" t="s">
        <v>1126</v>
      </c>
      <c r="B7" s="15">
        <v>3211</v>
      </c>
      <c r="C7" s="15">
        <v>1232</v>
      </c>
      <c r="D7" s="30">
        <f t="shared" si="0"/>
        <v>2.606331168831169</v>
      </c>
      <c r="E7" s="15">
        <v>1343</v>
      </c>
    </row>
    <row r="8" spans="1:25" ht="15.75" customHeight="1"/>
    <row r="9" spans="1:25" ht="15.75" customHeight="1"/>
    <row r="10" spans="1:25" ht="15.75" customHeight="1"/>
    <row r="11" spans="1:25" ht="15.75" customHeight="1"/>
    <row r="12" spans="1:25" ht="15.75" customHeight="1"/>
    <row r="13" spans="1:25" ht="15.75" customHeight="1"/>
    <row r="14" spans="1:25" ht="15.75" customHeight="1"/>
    <row r="15" spans="1:25" ht="15.75" customHeight="1"/>
    <row r="16" spans="1:2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11</vt:i4>
      </vt:variant>
    </vt:vector>
  </HeadingPairs>
  <TitlesOfParts>
    <vt:vector size="11" baseType="lpstr">
      <vt:lpstr>readme</vt:lpstr>
      <vt:lpstr>BZR_intro</vt:lpstr>
      <vt:lpstr>datenblatt</vt:lpstr>
      <vt:lpstr>bzr12_tab1</vt:lpstr>
      <vt:lpstr>bzr12_tab2</vt:lpstr>
      <vt:lpstr>bzr12-barchart_1</vt:lpstr>
      <vt:lpstr>pr-beispiel</vt:lpstr>
      <vt:lpstr>poi_beispiel</vt:lpstr>
      <vt:lpstr>linechart_beispiel</vt:lpstr>
      <vt:lpstr>barchart_beispiel</vt:lpstr>
      <vt:lpstr>tabelle_beispiel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2019-12-09T10:36:27Z</dcterms:created>
  <dcterms:modified xsi:type="dcterms:W3CDTF">2021-02-26T15:13:54Z</dcterms:modified>
</cp:coreProperties>
</file>