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Программирование\ASP.net\Quality2\Quality2\wwwroot\"/>
    </mc:Choice>
  </mc:AlternateContent>
  <bookViews>
    <workbookView xWindow="0" yWindow="0" windowWidth="28800" windowHeight="12330"/>
  </bookViews>
  <sheets>
    <sheet name="passport" sheetId="2" r:id="rId1"/>
  </sheets>
  <externalReferences>
    <externalReference r:id="rId2"/>
  </externalReferences>
  <definedNames>
    <definedName name="_xlnm.Print_Area" localSheetId="0">passport!$A$1:$K$40</definedName>
  </definedNames>
  <calcPr calcId="162913"/>
</workbook>
</file>

<file path=xl/calcChain.xml><?xml version="1.0" encoding="utf-8"?>
<calcChain xmlns="http://schemas.openxmlformats.org/spreadsheetml/2006/main">
  <c r="H11" i="2" l="1"/>
  <c r="B36" i="2"/>
  <c r="H14" i="2"/>
  <c r="O10" i="2"/>
  <c r="N10" i="2"/>
  <c r="M11" i="2"/>
  <c r="M10" i="2"/>
  <c r="C2" i="2"/>
  <c r="G8" i="2"/>
  <c r="C11" i="2" l="1"/>
</calcChain>
</file>

<file path=xl/sharedStrings.xml><?xml version="1.0" encoding="utf-8"?>
<sst xmlns="http://schemas.openxmlformats.org/spreadsheetml/2006/main" count="44" uniqueCount="40">
  <si>
    <t>ОБЩЕСТВО С ОГРАНИЧЕННОЙ ОТВЕТСТВЕННОСТЬЮ</t>
  </si>
  <si>
    <t>"НОВА РОЛЛ ПАК"</t>
  </si>
  <si>
    <t>Россия,143345, г.Моск.обл.Наро-Фом.р-н,п.Селятино ОАО"Опытный завод Гидромонтаж".тел (495)725-33-99</t>
  </si>
  <si>
    <t>ПАСПОРТ</t>
  </si>
  <si>
    <t>Толщина</t>
  </si>
  <si>
    <t>Ширина</t>
  </si>
  <si>
    <t>Цвет</t>
  </si>
  <si>
    <t>Наименование продукта</t>
  </si>
  <si>
    <t>"ПЛЕНКА ПОЛИМЕРНАЯ, МНОГОСЛОЙНАЯ</t>
  </si>
  <si>
    <t>белый</t>
  </si>
  <si>
    <t>ТУ 22.21.30-002-03210778-2022</t>
  </si>
  <si>
    <t>партия №</t>
  </si>
  <si>
    <t xml:space="preserve"> цвет</t>
  </si>
  <si>
    <t>Количество упаковочных мест в партии</t>
  </si>
  <si>
    <t>Масса нетто, кг.</t>
  </si>
  <si>
    <t>Дата изготовления</t>
  </si>
  <si>
    <t>№ п/п</t>
  </si>
  <si>
    <t>Наименование показателя</t>
  </si>
  <si>
    <t>НОРМА по ТУ 22.21.30-002-03210778-2022</t>
  </si>
  <si>
    <t>Результаты испытаний</t>
  </si>
  <si>
    <t>Допустимое отклонение по толщине, %</t>
  </si>
  <si>
    <t>Допустимое отклонение по ширине, %</t>
  </si>
  <si>
    <t>Внешний вид</t>
  </si>
  <si>
    <t>Не допускаются запрессованные складки, трещины, разрывы и сквозные отверстия</t>
  </si>
  <si>
    <t>соотв.</t>
  </si>
  <si>
    <t>Прочность при разрыве, МПа (кгс/см2), не менее:</t>
  </si>
  <si>
    <t>MD</t>
  </si>
  <si>
    <t>TD</t>
  </si>
  <si>
    <t>Относительное удлинение при разрыве, % не менее:</t>
  </si>
  <si>
    <r>
      <t xml:space="preserve">Статический коэффициент трения  пл/пл, не более </t>
    </r>
    <r>
      <rPr>
        <sz val="6"/>
        <rFont val="Arial Cyr"/>
        <charset val="204"/>
      </rPr>
      <t>(по необработанной стороне)</t>
    </r>
  </si>
  <si>
    <r>
      <t>Динамический коэффициент трения пл/пл, не более</t>
    </r>
    <r>
      <rPr>
        <sz val="6"/>
        <rFont val="Arial Cyr"/>
        <charset val="204"/>
      </rPr>
      <t xml:space="preserve"> (по необработанной стороне)</t>
    </r>
  </si>
  <si>
    <r>
      <t>Масса плёнки г/м</t>
    </r>
    <r>
      <rPr>
        <sz val="10"/>
        <rFont val="Calibri"/>
        <family val="2"/>
        <charset val="204"/>
      </rPr>
      <t>²</t>
    </r>
  </si>
  <si>
    <t>Заключение:</t>
  </si>
  <si>
    <t>Пленка полимерная, многослойная соответствует требованиям</t>
  </si>
  <si>
    <t>Настоящий паспорт качества выдан на основании протокола испытаний</t>
  </si>
  <si>
    <t>Инженер по качеству</t>
  </si>
  <si>
    <t>ООО "Нова Ролл Пак"</t>
  </si>
  <si>
    <t>Романова С.В.</t>
  </si>
  <si>
    <t xml:space="preserve"> +5/-0 мм</t>
  </si>
  <si>
    <t>18.08.2022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</si>
</sst>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i/>
      <u/>
      <sz val="24"/>
      <name val="Arial"/>
      <family val="2"/>
    </font>
    <font>
      <b/>
      <sz val="8"/>
      <name val="Arial Cyr"/>
      <family val="2"/>
      <charset val="204"/>
    </font>
    <font>
      <sz val="22"/>
      <name val="Arial Cyr"/>
      <family val="2"/>
      <charset val="204"/>
    </font>
    <font>
      <b/>
      <i/>
      <sz val="16"/>
      <name val="Arial Cyr"/>
      <family val="2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6"/>
      <name val="Arial Cyr"/>
      <charset val="204"/>
    </font>
    <font>
      <sz val="10"/>
      <name val="Calibri"/>
      <family val="2"/>
      <charset val="204"/>
    </font>
    <font>
      <b/>
      <sz val="1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0" fillId="0" borderId="0" xfId="0" applyProtection="1"/>
    <xf numFmtId="0" fontId="1" fillId="0" borderId="4" xfId="0" applyFont="1" applyBorder="1" applyAlignment="1" applyProtection="1">
      <alignment vertical="center"/>
      <protection locked="0"/>
    </xf>
    <xf numFmtId="164" fontId="0" fillId="0" borderId="0" xfId="0" applyNumberFormat="1" applyProtection="1"/>
    <xf numFmtId="0" fontId="1" fillId="0" borderId="0" xfId="0" applyFont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</xf>
    <xf numFmtId="0" fontId="0" fillId="0" borderId="20" xfId="0" applyBorder="1" applyAlignment="1" applyProtection="1">
      <alignment horizontal="left" vertical="center" wrapText="1"/>
      <protection locked="0"/>
    </xf>
    <xf numFmtId="0" fontId="0" fillId="0" borderId="21" xfId="0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left" vertical="center" wrapText="1"/>
      <protection locked="0"/>
    </xf>
    <xf numFmtId="0" fontId="11" fillId="0" borderId="23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left" vertical="center" wrapText="1"/>
      <protection locked="0"/>
    </xf>
    <xf numFmtId="0" fontId="8" fillId="0" borderId="27" xfId="0" applyFont="1" applyBorder="1" applyAlignment="1" applyProtection="1">
      <alignment horizontal="left" vertical="center" wrapText="1"/>
      <protection locked="0"/>
    </xf>
    <xf numFmtId="0" fontId="8" fillId="0" borderId="28" xfId="0" applyFont="1" applyBorder="1" applyAlignment="1" applyProtection="1">
      <alignment horizontal="left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8" fillId="0" borderId="27" xfId="0" applyFont="1" applyBorder="1" applyAlignment="1" applyProtection="1">
      <alignment horizontal="center" vertical="center" wrapText="1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8" fillId="0" borderId="21" xfId="0" applyFont="1" applyBorder="1" applyAlignment="1" applyProtection="1">
      <alignment horizontal="center" vertical="center" wrapText="1"/>
    </xf>
    <xf numFmtId="0" fontId="8" fillId="0" borderId="24" xfId="0" applyFont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left" vertical="center" wrapText="1"/>
      <protection locked="0"/>
    </xf>
    <xf numFmtId="0" fontId="8" fillId="0" borderId="15" xfId="0" applyFont="1" applyBorder="1" applyAlignment="1" applyProtection="1">
      <alignment horizontal="left" vertical="center" wrapText="1"/>
      <protection locked="0"/>
    </xf>
    <xf numFmtId="0" fontId="8" fillId="0" borderId="16" xfId="0" applyFont="1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165" fontId="0" fillId="0" borderId="14" xfId="0" applyNumberFormat="1" applyBorder="1" applyAlignment="1" applyProtection="1">
      <alignment horizontal="center" vertical="center" wrapText="1"/>
    </xf>
    <xf numFmtId="165" fontId="0" fillId="0" borderId="18" xfId="0" applyNumberFormat="1" applyBorder="1" applyAlignment="1" applyProtection="1">
      <alignment horizontal="center" vertical="center" wrapText="1"/>
    </xf>
    <xf numFmtId="0" fontId="0" fillId="0" borderId="23" xfId="0" applyNumberFormat="1" applyBorder="1" applyAlignment="1" applyProtection="1">
      <alignment horizontal="center" vertical="center" wrapText="1"/>
      <protection locked="0"/>
    </xf>
    <xf numFmtId="49" fontId="0" fillId="0" borderId="21" xfId="0" applyNumberFormat="1" applyBorder="1" applyAlignment="1" applyProtection="1">
      <alignment horizontal="center" vertical="center" wrapText="1"/>
      <protection locked="0"/>
    </xf>
    <xf numFmtId="49" fontId="0" fillId="0" borderId="24" xfId="0" applyNumberFormat="1" applyBorder="1" applyAlignment="1" applyProtection="1">
      <alignment horizontal="center" vertical="center" wrapText="1"/>
      <protection locked="0"/>
    </xf>
    <xf numFmtId="165" fontId="0" fillId="0" borderId="20" xfId="0" applyNumberFormat="1" applyBorder="1" applyAlignment="1" applyProtection="1">
      <alignment horizontal="center" vertical="center" wrapText="1"/>
    </xf>
    <xf numFmtId="165" fontId="0" fillId="0" borderId="24" xfId="0" applyNumberForma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14" fontId="1" fillId="0" borderId="6" xfId="0" applyNumberFormat="1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right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7" fillId="0" borderId="6" xfId="0" applyNumberFormat="1" applyFont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350520</xdr:colOff>
      <xdr:row>0</xdr:row>
      <xdr:rowOff>83820</xdr:rowOff>
    </xdr:from>
    <xdr:to>
      <xdr:col>9</xdr:col>
      <xdr:colOff>381000</xdr:colOff>
      <xdr:row>4</xdr:row>
      <xdr:rowOff>32385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9B1A99-A1FC-48E3-B834-A93EAF35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3045" y="83820"/>
          <a:ext cx="64008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57;&#1074;&#1077;&#1090;&#1072;/&#1056;&#1072;&#1073;&#1086;&#1095;&#1080;&#1081;%20&#1089;&#1090;&#1086;&#1083;/&#1051;&#1072;&#1073;&#1086;&#1088;&#1072;&#1090;&#1086;&#1088;&#1085;&#1099;&#1077;%20&#1076;&#1072;&#1085;&#1085;&#1099;&#1077;%20&#1087;&#1086;%20&#1082;&#1072;&#1095;&#1077;&#1089;&#1090;&#1074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 качества ТУ"/>
      <sheetName val="Нормы по ТУ"/>
    </sheetNames>
    <sheetDataSet>
      <sheetData sheetId="0">
        <row r="1">
          <cell r="A1" t="str">
            <v>№ заказа</v>
          </cell>
          <cell r="B1" t="str">
            <v>Клиент</v>
          </cell>
          <cell r="C1" t="str">
            <v>Дата</v>
          </cell>
          <cell r="D1" t="str">
            <v>Смена</v>
          </cell>
          <cell r="E1" t="str">
            <v>№ рулона</v>
          </cell>
          <cell r="F1" t="str">
            <v>№ Линии</v>
          </cell>
          <cell r="G1" t="str">
            <v>Марка пленки</v>
          </cell>
          <cell r="H1" t="str">
            <v>Цвет</v>
          </cell>
          <cell r="I1" t="str">
            <v>Ширина, мм</v>
          </cell>
          <cell r="J1" t="str">
            <v>Толщина номинал, мкм</v>
          </cell>
          <cell r="K1" t="str">
            <v>Толщина min, мкм</v>
          </cell>
          <cell r="L1" t="str">
            <v>Толщина max, мкм</v>
          </cell>
          <cell r="M1" t="str">
            <v>Ширина ФАКТ</v>
          </cell>
          <cell r="N1" t="str">
            <v>Прочность, MPa MD</v>
          </cell>
          <cell r="O1" t="str">
            <v>Прочность, MPa TD</v>
          </cell>
          <cell r="P1" t="str">
            <v>ε, % MD</v>
          </cell>
          <cell r="Q1" t="str">
            <v>ε, % TD</v>
          </cell>
          <cell r="R1" t="str">
            <v>Трение, μS</v>
          </cell>
          <cell r="S1" t="str">
            <v>Трение, μD</v>
          </cell>
          <cell r="T1" t="str">
            <v>Светопропускание, %</v>
          </cell>
          <cell r="U1" t="str">
            <v>Прочность сварного шва, MPa</v>
          </cell>
          <cell r="V1" t="str">
            <v>Активация, дин</v>
          </cell>
          <cell r="W1" t="str">
            <v>Соответствие НТД</v>
          </cell>
          <cell r="X1" t="str">
            <v>Разнотолщинность, %</v>
          </cell>
        </row>
        <row r="2">
          <cell r="A2">
            <v>25894</v>
          </cell>
          <cell r="B2" t="str">
            <v>ДЗГУ</v>
          </cell>
          <cell r="C2">
            <v>44712</v>
          </cell>
          <cell r="D2">
            <v>4</v>
          </cell>
          <cell r="E2">
            <v>2</v>
          </cell>
          <cell r="F2" t="str">
            <v>Tecom</v>
          </cell>
          <cell r="G2" t="str">
            <v>З</v>
          </cell>
          <cell r="H2" t="str">
            <v>прозрачный</v>
          </cell>
          <cell r="I2">
            <v>1180</v>
          </cell>
          <cell r="J2">
            <v>60</v>
          </cell>
          <cell r="K2">
            <v>58</v>
          </cell>
          <cell r="L2">
            <v>65</v>
          </cell>
          <cell r="M2" t="str">
            <v xml:space="preserve"> +5/-0</v>
          </cell>
          <cell r="N2">
            <v>22.3</v>
          </cell>
          <cell r="O2">
            <v>16.5</v>
          </cell>
          <cell r="P2">
            <v>519</v>
          </cell>
          <cell r="Q2">
            <v>755</v>
          </cell>
          <cell r="R2">
            <v>0.2</v>
          </cell>
          <cell r="S2">
            <v>0.18</v>
          </cell>
          <cell r="V2">
            <v>38</v>
          </cell>
          <cell r="X2">
            <v>5.8333333333333334E-2</v>
          </cell>
        </row>
        <row r="3">
          <cell r="A3">
            <v>26193</v>
          </cell>
          <cell r="B3" t="str">
            <v>Таурас-Пласт</v>
          </cell>
          <cell r="C3">
            <v>44712</v>
          </cell>
          <cell r="D3">
            <v>4</v>
          </cell>
          <cell r="E3">
            <v>2</v>
          </cell>
          <cell r="F3" t="str">
            <v>KS-1</v>
          </cell>
          <cell r="G3" t="str">
            <v>Л20</v>
          </cell>
          <cell r="H3" t="str">
            <v>прозрачный</v>
          </cell>
          <cell r="I3">
            <v>720</v>
          </cell>
          <cell r="J3">
            <v>25</v>
          </cell>
          <cell r="K3">
            <v>23</v>
          </cell>
          <cell r="L3">
            <v>27</v>
          </cell>
          <cell r="M3" t="str">
            <v xml:space="preserve"> +5/-0</v>
          </cell>
          <cell r="N3">
            <v>27.8</v>
          </cell>
          <cell r="O3">
            <v>15.4</v>
          </cell>
          <cell r="P3">
            <v>124</v>
          </cell>
          <cell r="Q3">
            <v>581</v>
          </cell>
          <cell r="R3">
            <v>0.2</v>
          </cell>
          <cell r="S3">
            <v>0.15</v>
          </cell>
          <cell r="V3">
            <v>42</v>
          </cell>
          <cell r="X3">
            <v>0.08</v>
          </cell>
        </row>
        <row r="4">
          <cell r="A4">
            <v>26289</v>
          </cell>
          <cell r="B4" t="str">
            <v>МГУ</v>
          </cell>
          <cell r="C4">
            <v>44712</v>
          </cell>
          <cell r="D4">
            <v>4</v>
          </cell>
          <cell r="E4">
            <v>1</v>
          </cell>
          <cell r="F4" t="str">
            <v>Tecom</v>
          </cell>
          <cell r="G4" t="str">
            <v>СП</v>
          </cell>
          <cell r="H4" t="str">
            <v>прозрачный</v>
          </cell>
          <cell r="I4">
            <v>1040</v>
          </cell>
          <cell r="J4">
            <v>40</v>
          </cell>
          <cell r="K4">
            <v>40</v>
          </cell>
          <cell r="L4">
            <v>45</v>
          </cell>
          <cell r="M4" t="str">
            <v xml:space="preserve"> +6/-0</v>
          </cell>
          <cell r="N4">
            <v>22.4</v>
          </cell>
          <cell r="O4">
            <v>19.100000000000001</v>
          </cell>
          <cell r="P4">
            <v>253</v>
          </cell>
          <cell r="Q4">
            <v>575</v>
          </cell>
          <cell r="R4">
            <v>0.2</v>
          </cell>
          <cell r="S4">
            <v>0.15</v>
          </cell>
          <cell r="V4">
            <v>38</v>
          </cell>
          <cell r="X4">
            <v>6.25E-2</v>
          </cell>
        </row>
        <row r="5">
          <cell r="A5">
            <v>26286</v>
          </cell>
          <cell r="B5" t="str">
            <v>МГУ</v>
          </cell>
          <cell r="C5">
            <v>44712</v>
          </cell>
          <cell r="D5">
            <v>4</v>
          </cell>
          <cell r="E5">
            <v>1</v>
          </cell>
          <cell r="F5" t="str">
            <v>Tecom</v>
          </cell>
          <cell r="G5" t="str">
            <v>СП</v>
          </cell>
          <cell r="H5" t="str">
            <v>белый</v>
          </cell>
          <cell r="I5">
            <v>880</v>
          </cell>
          <cell r="J5">
            <v>60</v>
          </cell>
          <cell r="K5">
            <v>58</v>
          </cell>
          <cell r="L5">
            <v>65</v>
          </cell>
          <cell r="M5" t="str">
            <v xml:space="preserve"> +5/-0</v>
          </cell>
          <cell r="N5">
            <v>21.8</v>
          </cell>
          <cell r="O5">
            <v>18.5</v>
          </cell>
          <cell r="P5">
            <v>320</v>
          </cell>
          <cell r="Q5">
            <v>809</v>
          </cell>
          <cell r="R5">
            <v>0.2</v>
          </cell>
          <cell r="S5">
            <v>0.2</v>
          </cell>
          <cell r="T5">
            <v>52</v>
          </cell>
          <cell r="V5">
            <v>38</v>
          </cell>
          <cell r="X5">
            <v>5.8333333333333334E-2</v>
          </cell>
        </row>
        <row r="6">
          <cell r="A6">
            <v>26287</v>
          </cell>
          <cell r="B6" t="str">
            <v>МГУ</v>
          </cell>
          <cell r="C6">
            <v>44712</v>
          </cell>
          <cell r="D6">
            <v>4</v>
          </cell>
          <cell r="E6">
            <v>1</v>
          </cell>
          <cell r="F6" t="str">
            <v>Tecom</v>
          </cell>
          <cell r="G6" t="str">
            <v>СП</v>
          </cell>
          <cell r="H6" t="str">
            <v>белый</v>
          </cell>
          <cell r="I6">
            <v>1050</v>
          </cell>
          <cell r="J6">
            <v>140</v>
          </cell>
          <cell r="K6">
            <v>125</v>
          </cell>
          <cell r="L6">
            <v>143</v>
          </cell>
          <cell r="M6" t="str">
            <v xml:space="preserve"> +5/-0</v>
          </cell>
          <cell r="N6">
            <v>18.600000000000001</v>
          </cell>
          <cell r="O6">
            <v>18</v>
          </cell>
          <cell r="P6">
            <v>660</v>
          </cell>
          <cell r="Q6">
            <v>819</v>
          </cell>
          <cell r="R6">
            <v>0.2</v>
          </cell>
          <cell r="S6">
            <v>0.2</v>
          </cell>
          <cell r="T6">
            <v>48</v>
          </cell>
          <cell r="V6">
            <v>38</v>
          </cell>
          <cell r="X6">
            <v>6.4285714285714279E-2</v>
          </cell>
        </row>
        <row r="7">
          <cell r="A7">
            <v>26319</v>
          </cell>
          <cell r="B7" t="str">
            <v>МГУ</v>
          </cell>
          <cell r="C7">
            <v>44715</v>
          </cell>
          <cell r="D7">
            <v>3</v>
          </cell>
          <cell r="E7">
            <v>2</v>
          </cell>
          <cell r="F7" t="str">
            <v>KS-1</v>
          </cell>
          <cell r="G7" t="str">
            <v>Л</v>
          </cell>
          <cell r="H7" t="str">
            <v>прозрачный</v>
          </cell>
          <cell r="I7">
            <v>900</v>
          </cell>
          <cell r="J7">
            <v>25</v>
          </cell>
          <cell r="K7">
            <v>24</v>
          </cell>
          <cell r="L7">
            <v>27</v>
          </cell>
          <cell r="M7" t="str">
            <v xml:space="preserve"> +5/-0</v>
          </cell>
          <cell r="N7">
            <v>26.4</v>
          </cell>
          <cell r="O7">
            <v>17.7</v>
          </cell>
          <cell r="P7">
            <v>270</v>
          </cell>
          <cell r="Q7">
            <v>568</v>
          </cell>
          <cell r="R7">
            <v>0.2</v>
          </cell>
          <cell r="S7">
            <v>0.15</v>
          </cell>
          <cell r="V7">
            <v>42</v>
          </cell>
          <cell r="X7">
            <v>0.06</v>
          </cell>
        </row>
        <row r="8">
          <cell r="A8">
            <v>26298</v>
          </cell>
          <cell r="B8" t="str">
            <v>МГУ</v>
          </cell>
          <cell r="C8">
            <v>44715</v>
          </cell>
          <cell r="D8">
            <v>4</v>
          </cell>
          <cell r="E8">
            <v>2</v>
          </cell>
          <cell r="F8" t="str">
            <v>KS-1</v>
          </cell>
          <cell r="G8" t="str">
            <v>З</v>
          </cell>
          <cell r="H8" t="str">
            <v>прозрачный</v>
          </cell>
          <cell r="I8">
            <v>740</v>
          </cell>
          <cell r="J8">
            <v>65</v>
          </cell>
          <cell r="K8">
            <v>60</v>
          </cell>
          <cell r="L8">
            <v>70</v>
          </cell>
          <cell r="M8" t="str">
            <v xml:space="preserve"> +5/-0</v>
          </cell>
          <cell r="N8">
            <v>24.6</v>
          </cell>
          <cell r="O8">
            <v>18.899999999999999</v>
          </cell>
          <cell r="P8">
            <v>476</v>
          </cell>
          <cell r="Q8">
            <v>724</v>
          </cell>
          <cell r="R8">
            <v>0.2</v>
          </cell>
          <cell r="S8">
            <v>0.18</v>
          </cell>
          <cell r="V8">
            <v>38</v>
          </cell>
          <cell r="X8">
            <v>7.6923076923076927E-2</v>
          </cell>
        </row>
        <row r="9">
          <cell r="A9">
            <v>26297</v>
          </cell>
          <cell r="B9" t="str">
            <v>ДЗГУ</v>
          </cell>
          <cell r="C9">
            <v>44715</v>
          </cell>
          <cell r="D9">
            <v>4</v>
          </cell>
          <cell r="E9">
            <v>2</v>
          </cell>
          <cell r="F9" t="str">
            <v>Tecom</v>
          </cell>
          <cell r="G9" t="str">
            <v>З</v>
          </cell>
          <cell r="H9" t="str">
            <v>прозрачный</v>
          </cell>
          <cell r="I9">
            <v>1000</v>
          </cell>
          <cell r="J9">
            <v>120</v>
          </cell>
          <cell r="K9">
            <v>112</v>
          </cell>
          <cell r="L9">
            <v>128</v>
          </cell>
          <cell r="M9" t="str">
            <v xml:space="preserve"> +5/-0</v>
          </cell>
          <cell r="N9">
            <v>18.8</v>
          </cell>
          <cell r="O9">
            <v>18</v>
          </cell>
          <cell r="P9">
            <v>557</v>
          </cell>
          <cell r="Q9">
            <v>765</v>
          </cell>
          <cell r="R9">
            <v>0.2</v>
          </cell>
          <cell r="S9">
            <v>0.2</v>
          </cell>
          <cell r="V9">
            <v>38</v>
          </cell>
          <cell r="X9">
            <v>6.6666666666666666E-2</v>
          </cell>
        </row>
        <row r="10">
          <cell r="A10">
            <v>26305</v>
          </cell>
          <cell r="B10" t="str">
            <v>Хоупак</v>
          </cell>
          <cell r="C10">
            <v>44715</v>
          </cell>
          <cell r="D10">
            <v>4</v>
          </cell>
          <cell r="E10">
            <v>2</v>
          </cell>
          <cell r="F10" t="str">
            <v>Tecom</v>
          </cell>
          <cell r="G10" t="str">
            <v>СП</v>
          </cell>
          <cell r="H10" t="str">
            <v>прозрачный</v>
          </cell>
          <cell r="I10">
            <v>1000</v>
          </cell>
          <cell r="J10">
            <v>85</v>
          </cell>
          <cell r="K10">
            <v>80</v>
          </cell>
          <cell r="L10">
            <v>91</v>
          </cell>
          <cell r="M10" t="str">
            <v xml:space="preserve"> +5/-0</v>
          </cell>
          <cell r="N10">
            <v>21.8</v>
          </cell>
          <cell r="O10">
            <v>19.8</v>
          </cell>
          <cell r="P10">
            <v>402</v>
          </cell>
          <cell r="Q10">
            <v>736</v>
          </cell>
          <cell r="R10">
            <v>0.2</v>
          </cell>
          <cell r="S10">
            <v>0.2</v>
          </cell>
          <cell r="V10">
            <v>38</v>
          </cell>
          <cell r="X10">
            <v>6.4705882352941183E-2</v>
          </cell>
        </row>
        <row r="11">
          <cell r="A11">
            <v>26142</v>
          </cell>
          <cell r="B11" t="str">
            <v>МГУ</v>
          </cell>
          <cell r="C11">
            <v>44715</v>
          </cell>
          <cell r="D11">
            <v>4</v>
          </cell>
          <cell r="E11">
            <v>2</v>
          </cell>
          <cell r="F11" t="str">
            <v>Tecom</v>
          </cell>
          <cell r="G11" t="str">
            <v>СП</v>
          </cell>
          <cell r="H11" t="str">
            <v>прозрачный</v>
          </cell>
          <cell r="I11">
            <v>900</v>
          </cell>
          <cell r="J11">
            <v>120</v>
          </cell>
          <cell r="K11">
            <v>113</v>
          </cell>
          <cell r="L11">
            <v>132</v>
          </cell>
          <cell r="M11" t="str">
            <v xml:space="preserve"> +5/-0</v>
          </cell>
          <cell r="N11">
            <v>20.8</v>
          </cell>
          <cell r="O11">
            <v>19.399999999999999</v>
          </cell>
          <cell r="P11">
            <v>589</v>
          </cell>
          <cell r="Q11">
            <v>780</v>
          </cell>
          <cell r="R11">
            <v>0.2</v>
          </cell>
          <cell r="S11">
            <v>0.2</v>
          </cell>
          <cell r="V11">
            <v>38</v>
          </cell>
          <cell r="X11">
            <v>7.9166666666666663E-2</v>
          </cell>
        </row>
        <row r="12">
          <cell r="A12">
            <v>26259</v>
          </cell>
          <cell r="B12" t="str">
            <v>Хоупак</v>
          </cell>
          <cell r="C12">
            <v>44715</v>
          </cell>
          <cell r="D12">
            <v>4</v>
          </cell>
          <cell r="E12">
            <v>2</v>
          </cell>
          <cell r="F12" t="str">
            <v>KS-1</v>
          </cell>
          <cell r="G12" t="str">
            <v>З</v>
          </cell>
          <cell r="H12" t="str">
            <v>прозрачный</v>
          </cell>
          <cell r="I12">
            <v>880</v>
          </cell>
          <cell r="J12">
            <v>40</v>
          </cell>
          <cell r="K12">
            <v>37</v>
          </cell>
          <cell r="L12">
            <v>43</v>
          </cell>
          <cell r="M12" t="str">
            <v xml:space="preserve"> +5/-0</v>
          </cell>
          <cell r="N12">
            <v>24.2</v>
          </cell>
          <cell r="O12">
            <v>16.600000000000001</v>
          </cell>
          <cell r="P12">
            <v>364</v>
          </cell>
          <cell r="Q12">
            <v>560</v>
          </cell>
          <cell r="R12">
            <v>0.2</v>
          </cell>
          <cell r="S12">
            <v>0.17</v>
          </cell>
          <cell r="V12">
            <v>38</v>
          </cell>
          <cell r="X12">
            <v>7.4999999999999997E-2</v>
          </cell>
        </row>
        <row r="13">
          <cell r="A13">
            <v>1028</v>
          </cell>
          <cell r="B13" t="str">
            <v>ДЗГУ</v>
          </cell>
          <cell r="C13">
            <v>44718</v>
          </cell>
          <cell r="D13">
            <v>3</v>
          </cell>
          <cell r="E13">
            <v>2</v>
          </cell>
          <cell r="F13" t="str">
            <v>Tecom</v>
          </cell>
          <cell r="G13" t="str">
            <v>З</v>
          </cell>
          <cell r="H13" t="str">
            <v>прозрачный</v>
          </cell>
          <cell r="I13">
            <v>1180</v>
          </cell>
          <cell r="J13">
            <v>60</v>
          </cell>
          <cell r="K13">
            <v>56</v>
          </cell>
          <cell r="L13">
            <v>64</v>
          </cell>
          <cell r="M13" t="str">
            <v xml:space="preserve"> +5/-0</v>
          </cell>
          <cell r="N13">
            <v>21.4</v>
          </cell>
          <cell r="O13">
            <v>18.7</v>
          </cell>
          <cell r="P13">
            <v>520</v>
          </cell>
          <cell r="Q13">
            <v>650</v>
          </cell>
          <cell r="R13">
            <v>0.2</v>
          </cell>
          <cell r="S13">
            <v>0.2</v>
          </cell>
          <cell r="V13">
            <v>38</v>
          </cell>
          <cell r="X13">
            <v>6.6666666666666666E-2</v>
          </cell>
        </row>
        <row r="14">
          <cell r="A14">
            <v>26308</v>
          </cell>
          <cell r="B14" t="str">
            <v>ДЗГУ</v>
          </cell>
          <cell r="C14">
            <v>44718</v>
          </cell>
          <cell r="D14">
            <v>4</v>
          </cell>
          <cell r="E14">
            <v>2</v>
          </cell>
          <cell r="F14" t="str">
            <v>Tecom</v>
          </cell>
          <cell r="G14" t="str">
            <v>З</v>
          </cell>
          <cell r="H14" t="str">
            <v>прозрачный</v>
          </cell>
          <cell r="I14">
            <v>980</v>
          </cell>
          <cell r="J14">
            <v>70</v>
          </cell>
          <cell r="K14">
            <v>65</v>
          </cell>
          <cell r="L14">
            <v>75</v>
          </cell>
          <cell r="M14" t="str">
            <v xml:space="preserve"> +5/-0</v>
          </cell>
          <cell r="N14">
            <v>21.7</v>
          </cell>
          <cell r="O14">
            <v>19.5</v>
          </cell>
          <cell r="P14">
            <v>485</v>
          </cell>
          <cell r="Q14">
            <v>706</v>
          </cell>
          <cell r="R14">
            <v>0.2</v>
          </cell>
          <cell r="S14">
            <v>0.2</v>
          </cell>
          <cell r="V14">
            <v>38</v>
          </cell>
          <cell r="X14">
            <v>7.1428571428571425E-2</v>
          </cell>
        </row>
        <row r="15">
          <cell r="A15">
            <v>26311</v>
          </cell>
          <cell r="B15" t="str">
            <v>ДЗГУ</v>
          </cell>
          <cell r="C15">
            <v>44718</v>
          </cell>
          <cell r="D15">
            <v>4</v>
          </cell>
          <cell r="E15">
            <v>2</v>
          </cell>
          <cell r="F15" t="str">
            <v>Tecom</v>
          </cell>
          <cell r="G15" t="str">
            <v>З</v>
          </cell>
          <cell r="H15" t="str">
            <v>прозрачный</v>
          </cell>
          <cell r="I15">
            <v>1100</v>
          </cell>
          <cell r="J15">
            <v>40</v>
          </cell>
          <cell r="K15">
            <v>36</v>
          </cell>
          <cell r="L15">
            <v>44</v>
          </cell>
          <cell r="M15" t="str">
            <v xml:space="preserve"> +5/-0</v>
          </cell>
          <cell r="N15">
            <v>25.7</v>
          </cell>
          <cell r="O15">
            <v>20.7</v>
          </cell>
          <cell r="P15">
            <v>376</v>
          </cell>
          <cell r="Q15">
            <v>622</v>
          </cell>
          <cell r="R15">
            <v>0.2</v>
          </cell>
          <cell r="S15">
            <v>0.15</v>
          </cell>
          <cell r="V15">
            <v>38</v>
          </cell>
          <cell r="X15">
            <v>0.1</v>
          </cell>
        </row>
        <row r="16">
          <cell r="A16">
            <v>26303</v>
          </cell>
          <cell r="B16" t="str">
            <v>МГУ</v>
          </cell>
          <cell r="C16">
            <v>44718</v>
          </cell>
          <cell r="D16">
            <v>4</v>
          </cell>
          <cell r="E16">
            <v>2</v>
          </cell>
          <cell r="F16" t="str">
            <v>Tecom</v>
          </cell>
          <cell r="G16" t="str">
            <v>КЖ</v>
          </cell>
          <cell r="H16" t="str">
            <v>прозрачный</v>
          </cell>
          <cell r="I16">
            <v>980</v>
          </cell>
          <cell r="J16">
            <v>80</v>
          </cell>
          <cell r="K16">
            <v>74</v>
          </cell>
          <cell r="L16">
            <v>87</v>
          </cell>
          <cell r="M16" t="str">
            <v xml:space="preserve"> +5/-0</v>
          </cell>
          <cell r="N16">
            <v>24.2</v>
          </cell>
          <cell r="O16">
            <v>23</v>
          </cell>
          <cell r="P16">
            <v>683</v>
          </cell>
          <cell r="Q16">
            <v>822</v>
          </cell>
          <cell r="R16">
            <v>0.2</v>
          </cell>
          <cell r="S16">
            <v>0.2</v>
          </cell>
          <cell r="V16">
            <v>38</v>
          </cell>
          <cell r="X16">
            <v>8.1250000000000003E-2</v>
          </cell>
        </row>
        <row r="17">
          <cell r="A17">
            <v>26304</v>
          </cell>
          <cell r="B17" t="str">
            <v>МГУ</v>
          </cell>
          <cell r="C17">
            <v>44718</v>
          </cell>
          <cell r="D17">
            <v>4</v>
          </cell>
          <cell r="E17">
            <v>2</v>
          </cell>
          <cell r="F17" t="str">
            <v>Tecom</v>
          </cell>
          <cell r="G17" t="str">
            <v>З</v>
          </cell>
          <cell r="H17" t="str">
            <v>прозрачный</v>
          </cell>
          <cell r="I17">
            <v>980</v>
          </cell>
          <cell r="J17">
            <v>80</v>
          </cell>
          <cell r="K17">
            <v>73</v>
          </cell>
          <cell r="L17">
            <v>86</v>
          </cell>
          <cell r="M17" t="str">
            <v xml:space="preserve"> +5/-0</v>
          </cell>
          <cell r="N17">
            <v>22</v>
          </cell>
          <cell r="O17">
            <v>20.5</v>
          </cell>
          <cell r="P17">
            <v>664</v>
          </cell>
          <cell r="Q17">
            <v>775</v>
          </cell>
          <cell r="R17">
            <v>0.2</v>
          </cell>
          <cell r="S17">
            <v>0.2</v>
          </cell>
          <cell r="V17">
            <v>38</v>
          </cell>
          <cell r="X17">
            <v>8.1250000000000003E-2</v>
          </cell>
        </row>
        <row r="18">
          <cell r="A18">
            <v>26299</v>
          </cell>
          <cell r="B18" t="str">
            <v>МГУ</v>
          </cell>
          <cell r="C18">
            <v>44718</v>
          </cell>
          <cell r="D18">
            <v>2</v>
          </cell>
          <cell r="E18">
            <v>2</v>
          </cell>
          <cell r="F18" t="str">
            <v>Tecom</v>
          </cell>
          <cell r="G18" t="str">
            <v>МЖ</v>
          </cell>
          <cell r="H18" t="str">
            <v>прозрачный</v>
          </cell>
          <cell r="I18">
            <v>880</v>
          </cell>
          <cell r="J18">
            <v>85</v>
          </cell>
          <cell r="K18">
            <v>82</v>
          </cell>
          <cell r="L18">
            <v>96</v>
          </cell>
          <cell r="M18" t="str">
            <v xml:space="preserve"> +5/-0</v>
          </cell>
          <cell r="N18">
            <v>28.1</v>
          </cell>
          <cell r="O18">
            <v>23.1</v>
          </cell>
          <cell r="P18">
            <v>662</v>
          </cell>
          <cell r="Q18">
            <v>835</v>
          </cell>
          <cell r="R18">
            <v>0.2</v>
          </cell>
          <cell r="S18">
            <v>0.2</v>
          </cell>
          <cell r="V18">
            <v>38</v>
          </cell>
          <cell r="X18">
            <v>8.2352941176470587E-2</v>
          </cell>
        </row>
        <row r="19">
          <cell r="A19">
            <v>26261</v>
          </cell>
          <cell r="B19" t="str">
            <v>Хоупак</v>
          </cell>
          <cell r="C19">
            <v>44718</v>
          </cell>
          <cell r="D19">
            <v>2</v>
          </cell>
          <cell r="E19">
            <v>2</v>
          </cell>
          <cell r="F19" t="str">
            <v>KS-1</v>
          </cell>
          <cell r="G19" t="str">
            <v>З</v>
          </cell>
          <cell r="H19" t="str">
            <v>прозрачный</v>
          </cell>
          <cell r="I19">
            <v>890</v>
          </cell>
          <cell r="J19">
            <v>40</v>
          </cell>
          <cell r="K19">
            <v>36</v>
          </cell>
          <cell r="L19">
            <v>43</v>
          </cell>
          <cell r="M19" t="str">
            <v xml:space="preserve"> +5/-0</v>
          </cell>
          <cell r="N19">
            <v>23.8</v>
          </cell>
          <cell r="O19">
            <v>18.8</v>
          </cell>
          <cell r="P19">
            <v>429</v>
          </cell>
          <cell r="Q19">
            <v>573</v>
          </cell>
          <cell r="R19">
            <v>0.2</v>
          </cell>
          <cell r="S19">
            <v>0.15</v>
          </cell>
          <cell r="V19">
            <v>38</v>
          </cell>
          <cell r="X19">
            <v>8.7499999999999994E-2</v>
          </cell>
        </row>
        <row r="20">
          <cell r="A20">
            <v>26310</v>
          </cell>
          <cell r="B20" t="str">
            <v>ДЗГУ</v>
          </cell>
          <cell r="C20">
            <v>44719</v>
          </cell>
          <cell r="D20">
            <v>2</v>
          </cell>
          <cell r="E20">
            <v>2</v>
          </cell>
          <cell r="F20" t="str">
            <v>KS-1</v>
          </cell>
          <cell r="G20" t="str">
            <v>З</v>
          </cell>
          <cell r="H20" t="str">
            <v>прозрачный</v>
          </cell>
          <cell r="I20">
            <v>1220</v>
          </cell>
          <cell r="J20">
            <v>40</v>
          </cell>
          <cell r="K20">
            <v>36</v>
          </cell>
          <cell r="L20">
            <v>43</v>
          </cell>
          <cell r="M20" t="str">
            <v xml:space="preserve"> +5/-0</v>
          </cell>
          <cell r="N20">
            <v>21.5</v>
          </cell>
          <cell r="O20">
            <v>20.6</v>
          </cell>
          <cell r="P20">
            <v>462</v>
          </cell>
          <cell r="Q20">
            <v>654</v>
          </cell>
          <cell r="R20">
            <v>0.2</v>
          </cell>
          <cell r="S20">
            <v>0.16</v>
          </cell>
          <cell r="V20">
            <v>38</v>
          </cell>
          <cell r="X20">
            <v>8.7499999999999994E-2</v>
          </cell>
        </row>
        <row r="21">
          <cell r="A21">
            <v>26309</v>
          </cell>
          <cell r="B21" t="str">
            <v>ДЗГУ</v>
          </cell>
          <cell r="C21">
            <v>44721</v>
          </cell>
          <cell r="D21">
            <v>4</v>
          </cell>
          <cell r="E21">
            <v>2</v>
          </cell>
          <cell r="F21" t="str">
            <v>KS-1</v>
          </cell>
          <cell r="G21" t="str">
            <v>З</v>
          </cell>
          <cell r="H21" t="str">
            <v>прозрачный</v>
          </cell>
          <cell r="I21">
            <v>1220</v>
          </cell>
          <cell r="J21">
            <v>50</v>
          </cell>
          <cell r="K21">
            <v>46</v>
          </cell>
          <cell r="L21">
            <v>54</v>
          </cell>
          <cell r="M21" t="str">
            <v xml:space="preserve"> +5/-0</v>
          </cell>
          <cell r="N21">
            <v>20.100000000000001</v>
          </cell>
          <cell r="O21">
            <v>18</v>
          </cell>
          <cell r="P21">
            <v>475</v>
          </cell>
          <cell r="Q21">
            <v>678</v>
          </cell>
          <cell r="R21">
            <v>0.2</v>
          </cell>
          <cell r="S21">
            <v>0.18</v>
          </cell>
          <cell r="V21">
            <v>38</v>
          </cell>
          <cell r="X21">
            <v>0.08</v>
          </cell>
        </row>
        <row r="22">
          <cell r="A22">
            <v>1029</v>
          </cell>
          <cell r="B22" t="str">
            <v>МГУ</v>
          </cell>
          <cell r="C22">
            <v>44721</v>
          </cell>
          <cell r="D22">
            <v>4</v>
          </cell>
          <cell r="E22">
            <v>2</v>
          </cell>
          <cell r="F22" t="str">
            <v>Tecom</v>
          </cell>
          <cell r="G22" t="str">
            <v>З</v>
          </cell>
          <cell r="H22" t="str">
            <v>прозрачный</v>
          </cell>
          <cell r="I22">
            <v>1170</v>
          </cell>
          <cell r="J22">
            <v>110</v>
          </cell>
          <cell r="K22">
            <v>102</v>
          </cell>
          <cell r="L22">
            <v>118</v>
          </cell>
          <cell r="M22" t="str">
            <v xml:space="preserve"> +5/-0</v>
          </cell>
          <cell r="N22">
            <v>20</v>
          </cell>
          <cell r="O22">
            <v>19</v>
          </cell>
          <cell r="P22">
            <v>653</v>
          </cell>
          <cell r="Q22">
            <v>791</v>
          </cell>
          <cell r="R22">
            <v>0.2</v>
          </cell>
          <cell r="S22">
            <v>0.2</v>
          </cell>
          <cell r="V22">
            <v>38</v>
          </cell>
          <cell r="X22">
            <v>7.2727272727272724E-2</v>
          </cell>
        </row>
        <row r="23">
          <cell r="A23">
            <v>1030</v>
          </cell>
          <cell r="B23" t="str">
            <v>ДЗГУ</v>
          </cell>
          <cell r="C23">
            <v>44721</v>
          </cell>
          <cell r="D23">
            <v>4</v>
          </cell>
          <cell r="E23">
            <v>2</v>
          </cell>
          <cell r="F23" t="str">
            <v>Tecom</v>
          </cell>
          <cell r="G23" t="str">
            <v>З</v>
          </cell>
          <cell r="H23" t="str">
            <v>прозрачный</v>
          </cell>
          <cell r="I23">
            <v>1020</v>
          </cell>
          <cell r="J23">
            <v>100</v>
          </cell>
          <cell r="K23">
            <v>93</v>
          </cell>
          <cell r="L23">
            <v>109</v>
          </cell>
          <cell r="M23" t="str">
            <v xml:space="preserve"> +5/-0</v>
          </cell>
          <cell r="N23">
            <v>20</v>
          </cell>
          <cell r="O23">
            <v>17.3</v>
          </cell>
          <cell r="P23">
            <v>500</v>
          </cell>
          <cell r="Q23">
            <v>668</v>
          </cell>
          <cell r="R23">
            <v>0.2</v>
          </cell>
          <cell r="S23">
            <v>0.2</v>
          </cell>
          <cell r="V23">
            <v>38</v>
          </cell>
          <cell r="X23">
            <v>0.08</v>
          </cell>
        </row>
        <row r="24">
          <cell r="A24">
            <v>26213</v>
          </cell>
          <cell r="B24" t="str">
            <v>МГУ</v>
          </cell>
          <cell r="C24">
            <v>44692</v>
          </cell>
          <cell r="D24">
            <v>2</v>
          </cell>
          <cell r="E24">
            <v>1</v>
          </cell>
          <cell r="F24" t="str">
            <v>KS-1</v>
          </cell>
          <cell r="G24" t="str">
            <v>Л peel</v>
          </cell>
          <cell r="H24" t="str">
            <v>прозрачный</v>
          </cell>
          <cell r="I24">
            <v>940</v>
          </cell>
          <cell r="J24">
            <v>40</v>
          </cell>
          <cell r="K24">
            <v>37</v>
          </cell>
          <cell r="L24">
            <v>43</v>
          </cell>
          <cell r="M24" t="str">
            <v xml:space="preserve"> +5/-0</v>
          </cell>
          <cell r="N24">
            <v>23.2</v>
          </cell>
          <cell r="O24">
            <v>16.7</v>
          </cell>
          <cell r="P24">
            <v>289</v>
          </cell>
          <cell r="Q24">
            <v>529</v>
          </cell>
          <cell r="R24">
            <v>0.2</v>
          </cell>
          <cell r="S24">
            <v>0.2</v>
          </cell>
          <cell r="V24">
            <v>38</v>
          </cell>
          <cell r="X24">
            <v>7.4999999999999997E-2</v>
          </cell>
        </row>
        <row r="25">
          <cell r="A25">
            <v>1031</v>
          </cell>
          <cell r="B25" t="str">
            <v>МГУ</v>
          </cell>
          <cell r="C25">
            <v>44722</v>
          </cell>
          <cell r="D25">
            <v>2</v>
          </cell>
          <cell r="E25">
            <v>2</v>
          </cell>
          <cell r="F25" t="str">
            <v>Tecom</v>
          </cell>
          <cell r="G25" t="str">
            <v>МЖ</v>
          </cell>
          <cell r="H25" t="str">
            <v>прозрачный</v>
          </cell>
          <cell r="I25">
            <v>800</v>
          </cell>
          <cell r="J25">
            <v>80</v>
          </cell>
          <cell r="K25">
            <v>75</v>
          </cell>
          <cell r="L25">
            <v>87</v>
          </cell>
          <cell r="M25" t="str">
            <v xml:space="preserve"> +5/-0</v>
          </cell>
          <cell r="N25">
            <v>22.1</v>
          </cell>
          <cell r="O25">
            <v>20.399999999999999</v>
          </cell>
          <cell r="P25">
            <v>411</v>
          </cell>
          <cell r="Q25">
            <v>753</v>
          </cell>
          <cell r="R25">
            <v>0.2</v>
          </cell>
          <cell r="S25">
            <v>0.18</v>
          </cell>
          <cell r="V25">
            <v>38</v>
          </cell>
          <cell r="X25">
            <v>7.4999999999999997E-2</v>
          </cell>
        </row>
        <row r="26">
          <cell r="A26">
            <v>1032</v>
          </cell>
          <cell r="B26" t="str">
            <v>МГУ</v>
          </cell>
          <cell r="C26">
            <v>44722</v>
          </cell>
          <cell r="D26">
            <v>2</v>
          </cell>
          <cell r="E26">
            <v>3</v>
          </cell>
          <cell r="F26" t="str">
            <v>Tecom</v>
          </cell>
          <cell r="G26" t="str">
            <v>МЖ</v>
          </cell>
          <cell r="H26" t="str">
            <v>прозрачный</v>
          </cell>
          <cell r="I26">
            <v>800</v>
          </cell>
          <cell r="J26">
            <v>100</v>
          </cell>
          <cell r="K26">
            <v>95</v>
          </cell>
          <cell r="L26">
            <v>110</v>
          </cell>
          <cell r="M26" t="str">
            <v xml:space="preserve"> +5/-0</v>
          </cell>
          <cell r="N26">
            <v>21.1</v>
          </cell>
          <cell r="O26">
            <v>20</v>
          </cell>
          <cell r="P26">
            <v>518</v>
          </cell>
          <cell r="Q26">
            <v>771</v>
          </cell>
          <cell r="R26">
            <v>0.2</v>
          </cell>
          <cell r="S26">
            <v>0.2</v>
          </cell>
          <cell r="V26">
            <v>38</v>
          </cell>
          <cell r="X26">
            <v>7.4999999999999997E-2</v>
          </cell>
        </row>
        <row r="27">
          <cell r="A27">
            <v>1016</v>
          </cell>
          <cell r="B27" t="str">
            <v>Таурас-Пласт</v>
          </cell>
          <cell r="C27">
            <v>44722</v>
          </cell>
          <cell r="D27">
            <v>2</v>
          </cell>
          <cell r="E27">
            <v>3</v>
          </cell>
          <cell r="F27" t="str">
            <v>Tecom</v>
          </cell>
          <cell r="G27" t="str">
            <v>МЖ</v>
          </cell>
          <cell r="H27" t="str">
            <v>прозрачный</v>
          </cell>
          <cell r="I27">
            <v>810</v>
          </cell>
          <cell r="J27">
            <v>30</v>
          </cell>
          <cell r="K27">
            <v>28</v>
          </cell>
          <cell r="L27">
            <v>33</v>
          </cell>
          <cell r="M27" t="str">
            <v xml:space="preserve"> +5/-0</v>
          </cell>
          <cell r="N27">
            <v>22.7</v>
          </cell>
          <cell r="O27">
            <v>18.5</v>
          </cell>
          <cell r="P27">
            <v>450</v>
          </cell>
          <cell r="Q27">
            <v>640</v>
          </cell>
          <cell r="R27">
            <v>0.2</v>
          </cell>
          <cell r="S27">
            <v>0.15</v>
          </cell>
          <cell r="V27">
            <v>38</v>
          </cell>
          <cell r="X27">
            <v>8.3333333333333329E-2</v>
          </cell>
        </row>
        <row r="28">
          <cell r="A28">
            <v>1039</v>
          </cell>
          <cell r="B28" t="str">
            <v>МГУ</v>
          </cell>
          <cell r="C28">
            <v>44726</v>
          </cell>
          <cell r="D28">
            <v>1</v>
          </cell>
          <cell r="E28">
            <v>2</v>
          </cell>
          <cell r="F28" t="str">
            <v>Tecom</v>
          </cell>
          <cell r="G28" t="str">
            <v>СП</v>
          </cell>
          <cell r="H28" t="str">
            <v>прозрачный</v>
          </cell>
          <cell r="I28">
            <v>1040</v>
          </cell>
          <cell r="J28">
            <v>80</v>
          </cell>
          <cell r="K28">
            <v>74</v>
          </cell>
          <cell r="L28">
            <v>86</v>
          </cell>
          <cell r="M28" t="str">
            <v xml:space="preserve"> +5/-0</v>
          </cell>
          <cell r="N28">
            <v>20.8</v>
          </cell>
          <cell r="O28">
            <v>19.100000000000001</v>
          </cell>
          <cell r="P28">
            <v>910</v>
          </cell>
          <cell r="Q28">
            <v>910</v>
          </cell>
          <cell r="R28">
            <v>0.2</v>
          </cell>
          <cell r="S28">
            <v>0.2</v>
          </cell>
          <cell r="V28">
            <v>38</v>
          </cell>
          <cell r="X28">
            <v>7.4999999999999997E-2</v>
          </cell>
        </row>
        <row r="29">
          <cell r="A29">
            <v>1035</v>
          </cell>
          <cell r="B29" t="str">
            <v>МГУ</v>
          </cell>
          <cell r="C29">
            <v>44726</v>
          </cell>
          <cell r="D29">
            <v>1</v>
          </cell>
          <cell r="E29">
            <v>2</v>
          </cell>
          <cell r="F29" t="str">
            <v>Tecom</v>
          </cell>
          <cell r="G29" t="str">
            <v>СП</v>
          </cell>
          <cell r="H29" t="str">
            <v>прозрачный</v>
          </cell>
          <cell r="I29">
            <v>1140</v>
          </cell>
          <cell r="J29">
            <v>80</v>
          </cell>
          <cell r="K29">
            <v>75</v>
          </cell>
          <cell r="L29">
            <v>87</v>
          </cell>
          <cell r="M29" t="str">
            <v xml:space="preserve"> +5/-0</v>
          </cell>
          <cell r="N29">
            <v>19.399999999999999</v>
          </cell>
          <cell r="O29">
            <v>18.399999999999999</v>
          </cell>
          <cell r="P29">
            <v>578</v>
          </cell>
          <cell r="Q29">
            <v>736</v>
          </cell>
          <cell r="R29">
            <v>0.2</v>
          </cell>
          <cell r="S29">
            <v>0.2</v>
          </cell>
          <cell r="V29">
            <v>38</v>
          </cell>
          <cell r="X29">
            <v>7.4999999999999997E-2</v>
          </cell>
        </row>
        <row r="30">
          <cell r="A30">
            <v>1034</v>
          </cell>
          <cell r="B30" t="str">
            <v>МГУ</v>
          </cell>
          <cell r="C30">
            <v>44726</v>
          </cell>
          <cell r="D30">
            <v>3</v>
          </cell>
          <cell r="E30">
            <v>2</v>
          </cell>
          <cell r="F30" t="str">
            <v>Tecom</v>
          </cell>
          <cell r="G30" t="str">
            <v>СП</v>
          </cell>
          <cell r="H30" t="str">
            <v>прозрачный</v>
          </cell>
          <cell r="I30">
            <v>1170</v>
          </cell>
          <cell r="J30">
            <v>80</v>
          </cell>
          <cell r="K30">
            <v>76</v>
          </cell>
          <cell r="L30">
            <v>89</v>
          </cell>
          <cell r="M30" t="str">
            <v xml:space="preserve"> +5/-0</v>
          </cell>
          <cell r="N30">
            <v>19.8</v>
          </cell>
          <cell r="O30">
            <v>18.600000000000001</v>
          </cell>
          <cell r="P30">
            <v>574</v>
          </cell>
          <cell r="Q30">
            <v>732</v>
          </cell>
          <cell r="R30">
            <v>0.2</v>
          </cell>
          <cell r="S30">
            <v>0.2</v>
          </cell>
          <cell r="V30">
            <v>38</v>
          </cell>
          <cell r="X30">
            <v>8.1250000000000003E-2</v>
          </cell>
        </row>
        <row r="31">
          <cell r="A31">
            <v>1033</v>
          </cell>
          <cell r="B31" t="str">
            <v>Таурас-Пласт</v>
          </cell>
          <cell r="C31">
            <v>44726</v>
          </cell>
          <cell r="D31">
            <v>3</v>
          </cell>
          <cell r="E31">
            <v>2</v>
          </cell>
          <cell r="F31" t="str">
            <v>Tecom</v>
          </cell>
          <cell r="G31" t="str">
            <v>СП</v>
          </cell>
          <cell r="H31" t="str">
            <v>прозрачный</v>
          </cell>
          <cell r="I31">
            <v>930</v>
          </cell>
          <cell r="J31">
            <v>110</v>
          </cell>
          <cell r="K31">
            <v>100</v>
          </cell>
          <cell r="L31">
            <v>118</v>
          </cell>
          <cell r="M31" t="str">
            <v xml:space="preserve"> +5/-0</v>
          </cell>
          <cell r="N31">
            <v>21.1</v>
          </cell>
          <cell r="O31">
            <v>18.8</v>
          </cell>
          <cell r="P31">
            <v>604</v>
          </cell>
          <cell r="Q31">
            <v>760</v>
          </cell>
          <cell r="R31">
            <v>0.2</v>
          </cell>
          <cell r="S31">
            <v>0.2</v>
          </cell>
          <cell r="V31">
            <v>38</v>
          </cell>
          <cell r="X31">
            <v>8.1818181818181818E-2</v>
          </cell>
        </row>
        <row r="32">
          <cell r="A32">
            <v>1037</v>
          </cell>
          <cell r="B32" t="str">
            <v>МГУ</v>
          </cell>
          <cell r="C32">
            <v>44726</v>
          </cell>
          <cell r="D32">
            <v>2</v>
          </cell>
          <cell r="E32">
            <v>6</v>
          </cell>
          <cell r="F32" t="str">
            <v>Tecom</v>
          </cell>
          <cell r="G32" t="str">
            <v>СП</v>
          </cell>
          <cell r="H32" t="str">
            <v>прозрачный</v>
          </cell>
          <cell r="I32">
            <v>1080</v>
          </cell>
          <cell r="J32">
            <v>110</v>
          </cell>
          <cell r="K32">
            <v>98</v>
          </cell>
          <cell r="L32">
            <v>116</v>
          </cell>
          <cell r="M32" t="str">
            <v xml:space="preserve"> +5/-0</v>
          </cell>
          <cell r="N32">
            <v>20.399999999999999</v>
          </cell>
          <cell r="O32">
            <v>18.8</v>
          </cell>
          <cell r="P32">
            <v>653</v>
          </cell>
          <cell r="Q32">
            <v>760</v>
          </cell>
          <cell r="R32">
            <v>0.2</v>
          </cell>
          <cell r="S32">
            <v>0.2</v>
          </cell>
          <cell r="V32">
            <v>38</v>
          </cell>
          <cell r="X32">
            <v>8.1818181818181818E-2</v>
          </cell>
        </row>
        <row r="33">
          <cell r="A33">
            <v>1037</v>
          </cell>
          <cell r="B33" t="str">
            <v>МГУ</v>
          </cell>
          <cell r="C33">
            <v>44726</v>
          </cell>
          <cell r="D33">
            <v>2</v>
          </cell>
          <cell r="E33">
            <v>6</v>
          </cell>
          <cell r="F33" t="str">
            <v>Tecom</v>
          </cell>
          <cell r="G33" t="str">
            <v>СП</v>
          </cell>
          <cell r="H33" t="str">
            <v>прозрачный</v>
          </cell>
          <cell r="I33">
            <v>1080</v>
          </cell>
          <cell r="J33">
            <v>110</v>
          </cell>
          <cell r="K33">
            <v>98</v>
          </cell>
          <cell r="L33">
            <v>116</v>
          </cell>
          <cell r="M33" t="str">
            <v xml:space="preserve"> +5/-0</v>
          </cell>
          <cell r="N33">
            <v>20.399999999999999</v>
          </cell>
          <cell r="O33">
            <v>18.8</v>
          </cell>
          <cell r="P33">
            <v>653</v>
          </cell>
          <cell r="Q33">
            <v>760</v>
          </cell>
          <cell r="R33">
            <v>0.2</v>
          </cell>
          <cell r="S33">
            <v>0.2</v>
          </cell>
          <cell r="V33">
            <v>38</v>
          </cell>
          <cell r="X33">
            <v>8.1818181818181818E-2</v>
          </cell>
        </row>
        <row r="34">
          <cell r="A34">
            <v>1038</v>
          </cell>
          <cell r="B34" t="str">
            <v>ДЗГУ</v>
          </cell>
          <cell r="C34">
            <v>44726</v>
          </cell>
          <cell r="D34">
            <v>2</v>
          </cell>
          <cell r="E34">
            <v>2</v>
          </cell>
          <cell r="F34" t="str">
            <v>Tecom</v>
          </cell>
          <cell r="G34" t="str">
            <v>СП</v>
          </cell>
          <cell r="H34" t="str">
            <v>прозрачный</v>
          </cell>
          <cell r="I34">
            <v>1070</v>
          </cell>
          <cell r="J34">
            <v>75</v>
          </cell>
          <cell r="K34">
            <v>71</v>
          </cell>
          <cell r="L34">
            <v>82</v>
          </cell>
          <cell r="M34" t="str">
            <v xml:space="preserve"> +5/-0</v>
          </cell>
          <cell r="N34">
            <v>20</v>
          </cell>
          <cell r="O34">
            <v>18</v>
          </cell>
          <cell r="P34">
            <v>610</v>
          </cell>
          <cell r="Q34">
            <v>715</v>
          </cell>
          <cell r="R34">
            <v>0.2</v>
          </cell>
          <cell r="S34">
            <v>0.2</v>
          </cell>
          <cell r="V34">
            <v>38</v>
          </cell>
          <cell r="X34">
            <v>7.3333333333333334E-2</v>
          </cell>
        </row>
        <row r="35">
          <cell r="A35">
            <v>1038</v>
          </cell>
          <cell r="B35" t="str">
            <v>ДЗГУ</v>
          </cell>
          <cell r="C35">
            <v>44726</v>
          </cell>
          <cell r="D35">
            <v>2</v>
          </cell>
          <cell r="E35">
            <v>2</v>
          </cell>
          <cell r="F35" t="str">
            <v>Tecom</v>
          </cell>
          <cell r="G35" t="str">
            <v>СП</v>
          </cell>
          <cell r="H35" t="str">
            <v>прозрачный</v>
          </cell>
          <cell r="I35">
            <v>1070</v>
          </cell>
          <cell r="J35">
            <v>75</v>
          </cell>
          <cell r="K35">
            <v>71</v>
          </cell>
          <cell r="L35">
            <v>82</v>
          </cell>
          <cell r="M35" t="str">
            <v xml:space="preserve"> +5/-0</v>
          </cell>
          <cell r="N35">
            <v>20</v>
          </cell>
          <cell r="O35">
            <v>18</v>
          </cell>
          <cell r="P35">
            <v>610</v>
          </cell>
          <cell r="Q35">
            <v>715</v>
          </cell>
          <cell r="R35">
            <v>0.2</v>
          </cell>
          <cell r="S35">
            <v>0.2</v>
          </cell>
          <cell r="V35">
            <v>38</v>
          </cell>
          <cell r="X35">
            <v>7.3333333333333334E-2</v>
          </cell>
        </row>
        <row r="36">
          <cell r="A36">
            <v>1036</v>
          </cell>
          <cell r="B36" t="str">
            <v>МГУ</v>
          </cell>
          <cell r="C36">
            <v>44726</v>
          </cell>
          <cell r="D36">
            <v>4</v>
          </cell>
          <cell r="E36">
            <v>4</v>
          </cell>
          <cell r="F36" t="str">
            <v>Tecom</v>
          </cell>
          <cell r="G36" t="str">
            <v>СП</v>
          </cell>
          <cell r="H36" t="str">
            <v>прозрачный</v>
          </cell>
          <cell r="I36">
            <v>660</v>
          </cell>
          <cell r="J36">
            <v>110</v>
          </cell>
          <cell r="K36">
            <v>98</v>
          </cell>
          <cell r="L36">
            <v>115</v>
          </cell>
          <cell r="M36" t="str">
            <v xml:space="preserve"> +5/-0</v>
          </cell>
          <cell r="N36">
            <v>21</v>
          </cell>
          <cell r="O36">
            <v>20.3</v>
          </cell>
          <cell r="P36">
            <v>580</v>
          </cell>
          <cell r="Q36">
            <v>750</v>
          </cell>
          <cell r="R36">
            <v>0.2</v>
          </cell>
          <cell r="S36">
            <v>0.2</v>
          </cell>
          <cell r="V36">
            <v>38</v>
          </cell>
          <cell r="X36">
            <v>7.7272727272727271E-2</v>
          </cell>
        </row>
        <row r="37">
          <cell r="A37">
            <v>1041</v>
          </cell>
          <cell r="B37" t="str">
            <v>МГУ</v>
          </cell>
          <cell r="C37">
            <v>44726</v>
          </cell>
          <cell r="D37">
            <v>2</v>
          </cell>
          <cell r="E37">
            <v>4</v>
          </cell>
          <cell r="F37" t="str">
            <v>Tecom</v>
          </cell>
          <cell r="G37" t="str">
            <v>СП</v>
          </cell>
          <cell r="H37" t="str">
            <v>прозрачный</v>
          </cell>
          <cell r="I37">
            <v>990</v>
          </cell>
          <cell r="J37">
            <v>80</v>
          </cell>
          <cell r="K37">
            <v>76</v>
          </cell>
          <cell r="L37">
            <v>88</v>
          </cell>
          <cell r="M37" t="str">
            <v xml:space="preserve"> +5/-0</v>
          </cell>
          <cell r="N37">
            <v>19.7</v>
          </cell>
          <cell r="O37">
            <v>18</v>
          </cell>
          <cell r="P37">
            <v>427</v>
          </cell>
          <cell r="Q37">
            <v>684</v>
          </cell>
          <cell r="R37">
            <v>0.2</v>
          </cell>
          <cell r="S37">
            <v>0.2</v>
          </cell>
          <cell r="V37">
            <v>38</v>
          </cell>
          <cell r="X37">
            <v>7.4999999999999997E-2</v>
          </cell>
        </row>
        <row r="38">
          <cell r="A38">
            <v>1017</v>
          </cell>
          <cell r="B38" t="str">
            <v>Таурас-Пласт</v>
          </cell>
          <cell r="C38">
            <v>44726</v>
          </cell>
          <cell r="D38">
            <v>3</v>
          </cell>
          <cell r="E38">
            <v>2</v>
          </cell>
          <cell r="F38" t="str">
            <v>KS-1</v>
          </cell>
          <cell r="G38" t="str">
            <v>СП</v>
          </cell>
          <cell r="H38" t="str">
            <v>прозрачный</v>
          </cell>
          <cell r="I38">
            <v>810</v>
          </cell>
          <cell r="J38">
            <v>50</v>
          </cell>
          <cell r="K38">
            <v>46</v>
          </cell>
          <cell r="L38">
            <v>55</v>
          </cell>
          <cell r="M38" t="str">
            <v xml:space="preserve"> +5/-0</v>
          </cell>
          <cell r="N38">
            <v>24</v>
          </cell>
          <cell r="O38">
            <v>22</v>
          </cell>
          <cell r="P38">
            <v>400</v>
          </cell>
          <cell r="Q38">
            <v>600</v>
          </cell>
          <cell r="R38">
            <v>0.2</v>
          </cell>
          <cell r="S38">
            <v>0.2</v>
          </cell>
          <cell r="V38">
            <v>38</v>
          </cell>
          <cell r="X38">
            <v>0.09</v>
          </cell>
        </row>
        <row r="39">
          <cell r="A39">
            <v>1018</v>
          </cell>
          <cell r="B39" t="str">
            <v>МГУ</v>
          </cell>
          <cell r="C39">
            <v>44726</v>
          </cell>
          <cell r="D39">
            <v>4</v>
          </cell>
          <cell r="E39">
            <v>2</v>
          </cell>
          <cell r="F39" t="str">
            <v>KS-1</v>
          </cell>
          <cell r="G39" t="str">
            <v>СП</v>
          </cell>
          <cell r="H39" t="str">
            <v>прозрачный</v>
          </cell>
          <cell r="I39">
            <v>970</v>
          </cell>
          <cell r="J39">
            <v>50</v>
          </cell>
          <cell r="K39">
            <v>46</v>
          </cell>
          <cell r="L39">
            <v>54</v>
          </cell>
          <cell r="M39" t="str">
            <v xml:space="preserve"> +5/-0</v>
          </cell>
          <cell r="N39">
            <v>20.399999999999999</v>
          </cell>
          <cell r="O39">
            <v>18</v>
          </cell>
          <cell r="P39">
            <v>397</v>
          </cell>
          <cell r="Q39">
            <v>517</v>
          </cell>
          <cell r="R39">
            <v>0.2</v>
          </cell>
          <cell r="S39">
            <v>0.17</v>
          </cell>
          <cell r="V39">
            <v>38</v>
          </cell>
          <cell r="X39">
            <v>0.08</v>
          </cell>
        </row>
        <row r="40">
          <cell r="A40">
            <v>1019</v>
          </cell>
          <cell r="B40" t="str">
            <v>Таурас-Пласт</v>
          </cell>
          <cell r="C40">
            <v>44726</v>
          </cell>
          <cell r="D40">
            <v>4</v>
          </cell>
          <cell r="E40">
            <v>2</v>
          </cell>
          <cell r="F40" t="str">
            <v>KS-1</v>
          </cell>
          <cell r="G40" t="str">
            <v>СП</v>
          </cell>
          <cell r="H40" t="str">
            <v>прозрачный</v>
          </cell>
          <cell r="I40">
            <v>970</v>
          </cell>
          <cell r="J40">
            <v>40</v>
          </cell>
          <cell r="K40">
            <v>36</v>
          </cell>
          <cell r="L40">
            <v>43</v>
          </cell>
          <cell r="M40" t="str">
            <v xml:space="preserve"> +5/-0</v>
          </cell>
          <cell r="N40">
            <v>26</v>
          </cell>
          <cell r="O40">
            <v>21</v>
          </cell>
          <cell r="P40">
            <v>270</v>
          </cell>
          <cell r="Q40">
            <v>620</v>
          </cell>
          <cell r="R40">
            <v>0.2</v>
          </cell>
          <cell r="S40">
            <v>0.15</v>
          </cell>
          <cell r="V40">
            <v>38</v>
          </cell>
          <cell r="X40">
            <v>8.7499999999999994E-2</v>
          </cell>
        </row>
        <row r="41">
          <cell r="A41">
            <v>1021</v>
          </cell>
          <cell r="B41" t="str">
            <v>МГУ</v>
          </cell>
          <cell r="C41">
            <v>44726</v>
          </cell>
          <cell r="D41">
            <v>4</v>
          </cell>
          <cell r="E41">
            <v>2</v>
          </cell>
          <cell r="F41" t="str">
            <v>KS-1</v>
          </cell>
          <cell r="G41" t="str">
            <v>СП</v>
          </cell>
          <cell r="H41" t="str">
            <v>прозрачный</v>
          </cell>
          <cell r="I41">
            <v>1020</v>
          </cell>
          <cell r="J41">
            <v>30</v>
          </cell>
          <cell r="K41">
            <v>30</v>
          </cell>
          <cell r="L41">
            <v>35</v>
          </cell>
          <cell r="M41" t="str">
            <v xml:space="preserve"> +5/-0</v>
          </cell>
          <cell r="N41">
            <v>28.6</v>
          </cell>
          <cell r="O41">
            <v>23.5</v>
          </cell>
          <cell r="P41">
            <v>150</v>
          </cell>
          <cell r="Q41">
            <v>621</v>
          </cell>
          <cell r="R41">
            <v>0.2</v>
          </cell>
          <cell r="S41">
            <v>0.15</v>
          </cell>
          <cell r="V41">
            <v>38</v>
          </cell>
          <cell r="X41">
            <v>8.3333333333333329E-2</v>
          </cell>
        </row>
        <row r="42">
          <cell r="A42">
            <v>1020</v>
          </cell>
          <cell r="B42" t="str">
            <v>Таурас-Пласт</v>
          </cell>
          <cell r="C42">
            <v>44726</v>
          </cell>
          <cell r="D42">
            <v>4</v>
          </cell>
          <cell r="E42">
            <v>2</v>
          </cell>
          <cell r="F42" t="str">
            <v>KS-1</v>
          </cell>
          <cell r="G42" t="str">
            <v>СП</v>
          </cell>
          <cell r="H42" t="str">
            <v>прозрачный</v>
          </cell>
          <cell r="I42">
            <v>1030</v>
          </cell>
          <cell r="J42">
            <v>45</v>
          </cell>
          <cell r="K42">
            <v>42</v>
          </cell>
          <cell r="L42">
            <v>50</v>
          </cell>
          <cell r="M42" t="str">
            <v xml:space="preserve"> +5/-0</v>
          </cell>
          <cell r="N42">
            <v>22</v>
          </cell>
          <cell r="O42">
            <v>20.8</v>
          </cell>
          <cell r="P42">
            <v>315</v>
          </cell>
          <cell r="Q42">
            <v>700</v>
          </cell>
          <cell r="R42">
            <v>0.2</v>
          </cell>
          <cell r="S42">
            <v>0.15</v>
          </cell>
          <cell r="V42">
            <v>38</v>
          </cell>
          <cell r="X42">
            <v>8.8888888888888892E-2</v>
          </cell>
        </row>
        <row r="43">
          <cell r="A43">
            <v>1057</v>
          </cell>
          <cell r="B43" t="str">
            <v>Политайп</v>
          </cell>
          <cell r="C43">
            <v>44726</v>
          </cell>
          <cell r="D43">
            <v>2</v>
          </cell>
          <cell r="E43">
            <v>2</v>
          </cell>
          <cell r="F43" t="str">
            <v>KS-1</v>
          </cell>
          <cell r="G43" t="str">
            <v>СП</v>
          </cell>
          <cell r="H43" t="str">
            <v>прозрачный</v>
          </cell>
          <cell r="I43">
            <v>1070</v>
          </cell>
          <cell r="J43">
            <v>25</v>
          </cell>
          <cell r="K43">
            <v>23</v>
          </cell>
          <cell r="L43">
            <v>28</v>
          </cell>
          <cell r="M43" t="str">
            <v xml:space="preserve"> +5/-0</v>
          </cell>
          <cell r="N43">
            <v>29.7</v>
          </cell>
          <cell r="O43">
            <v>21.4</v>
          </cell>
          <cell r="P43">
            <v>180</v>
          </cell>
          <cell r="Q43">
            <v>625</v>
          </cell>
          <cell r="R43">
            <v>0.2</v>
          </cell>
          <cell r="S43">
            <v>0.15</v>
          </cell>
          <cell r="V43">
            <v>38</v>
          </cell>
          <cell r="X43">
            <v>0.1</v>
          </cell>
        </row>
        <row r="44">
          <cell r="A44">
            <v>1022</v>
          </cell>
          <cell r="B44" t="str">
            <v>МГУ</v>
          </cell>
          <cell r="C44" t="str">
            <v>14.062022</v>
          </cell>
          <cell r="D44">
            <v>2</v>
          </cell>
          <cell r="E44">
            <v>2</v>
          </cell>
          <cell r="F44" t="str">
            <v>KS-1</v>
          </cell>
          <cell r="G44" t="str">
            <v>СП</v>
          </cell>
          <cell r="H44" t="str">
            <v>прозрачный</v>
          </cell>
          <cell r="I44">
            <v>920</v>
          </cell>
          <cell r="J44">
            <v>50</v>
          </cell>
          <cell r="K44">
            <v>47</v>
          </cell>
          <cell r="L44">
            <v>55</v>
          </cell>
          <cell r="M44" t="str">
            <v xml:space="preserve"> +5/-0</v>
          </cell>
          <cell r="N44">
            <v>24.9</v>
          </cell>
          <cell r="O44">
            <v>18</v>
          </cell>
          <cell r="P44">
            <v>253</v>
          </cell>
          <cell r="Q44">
            <v>603</v>
          </cell>
          <cell r="R44">
            <v>0.2</v>
          </cell>
          <cell r="S44">
            <v>0.2</v>
          </cell>
          <cell r="V44">
            <v>38</v>
          </cell>
          <cell r="X44">
            <v>0.08</v>
          </cell>
        </row>
        <row r="45">
          <cell r="A45">
            <v>1040</v>
          </cell>
          <cell r="B45" t="str">
            <v>Окил-Сато</v>
          </cell>
          <cell r="C45" t="str">
            <v>14.062022</v>
          </cell>
          <cell r="D45">
            <v>3</v>
          </cell>
          <cell r="E45">
            <v>2</v>
          </cell>
          <cell r="F45" t="str">
            <v>Tecom</v>
          </cell>
          <cell r="G45" t="str">
            <v>СП</v>
          </cell>
          <cell r="H45" t="str">
            <v>прозрачный</v>
          </cell>
          <cell r="I45">
            <v>1000</v>
          </cell>
          <cell r="J45">
            <v>100</v>
          </cell>
          <cell r="K45">
            <v>92</v>
          </cell>
          <cell r="L45">
            <v>107</v>
          </cell>
          <cell r="M45" t="str">
            <v xml:space="preserve"> +5/-0</v>
          </cell>
          <cell r="N45">
            <v>25</v>
          </cell>
          <cell r="O45">
            <v>20</v>
          </cell>
          <cell r="P45">
            <v>546</v>
          </cell>
          <cell r="Q45">
            <v>740</v>
          </cell>
          <cell r="R45">
            <v>0.2</v>
          </cell>
          <cell r="S45">
            <v>0.2</v>
          </cell>
          <cell r="V45">
            <v>38</v>
          </cell>
          <cell r="X45">
            <v>7.4999999999999997E-2</v>
          </cell>
        </row>
        <row r="46">
          <cell r="A46">
            <v>1023</v>
          </cell>
          <cell r="B46" t="str">
            <v>Упак-Маркет</v>
          </cell>
          <cell r="C46">
            <v>44726</v>
          </cell>
          <cell r="D46">
            <v>4</v>
          </cell>
          <cell r="E46">
            <v>2</v>
          </cell>
          <cell r="F46" t="str">
            <v>KS-1</v>
          </cell>
          <cell r="G46" t="str">
            <v>СП</v>
          </cell>
          <cell r="H46" t="str">
            <v>прозрачный</v>
          </cell>
          <cell r="I46">
            <v>780</v>
          </cell>
          <cell r="J46">
            <v>50</v>
          </cell>
          <cell r="K46">
            <v>46</v>
          </cell>
          <cell r="L46">
            <v>54</v>
          </cell>
          <cell r="M46" t="str">
            <v xml:space="preserve"> +5/-0</v>
          </cell>
          <cell r="N46">
            <v>22.2</v>
          </cell>
          <cell r="O46">
            <v>19.3</v>
          </cell>
          <cell r="P46">
            <v>430</v>
          </cell>
          <cell r="Q46">
            <v>590</v>
          </cell>
          <cell r="R46">
            <v>0.2</v>
          </cell>
          <cell r="S46">
            <v>0.2</v>
          </cell>
          <cell r="V46">
            <v>38</v>
          </cell>
          <cell r="X46">
            <v>0.08</v>
          </cell>
        </row>
        <row r="47">
          <cell r="A47">
            <v>1042</v>
          </cell>
          <cell r="B47" t="str">
            <v>ДЗГУ</v>
          </cell>
          <cell r="C47">
            <v>44726</v>
          </cell>
          <cell r="D47">
            <v>1</v>
          </cell>
          <cell r="E47">
            <v>2</v>
          </cell>
          <cell r="F47" t="str">
            <v>Tecom</v>
          </cell>
          <cell r="G47" t="str">
            <v>СП</v>
          </cell>
          <cell r="H47" t="str">
            <v>прозрачный</v>
          </cell>
          <cell r="I47">
            <v>980</v>
          </cell>
          <cell r="J47">
            <v>80</v>
          </cell>
          <cell r="K47">
            <v>74</v>
          </cell>
          <cell r="L47">
            <v>86</v>
          </cell>
          <cell r="M47" t="str">
            <v xml:space="preserve"> +5/-0</v>
          </cell>
          <cell r="N47">
            <v>19.3</v>
          </cell>
          <cell r="O47">
            <v>18.7</v>
          </cell>
          <cell r="P47">
            <v>461</v>
          </cell>
          <cell r="Q47">
            <v>772</v>
          </cell>
          <cell r="R47">
            <v>0.2</v>
          </cell>
          <cell r="S47">
            <v>0.2</v>
          </cell>
          <cell r="V47">
            <v>38</v>
          </cell>
          <cell r="X47">
            <v>7.4999999999999997E-2</v>
          </cell>
        </row>
        <row r="48">
          <cell r="A48">
            <v>1024</v>
          </cell>
          <cell r="B48" t="str">
            <v>МГУ</v>
          </cell>
          <cell r="C48">
            <v>44727</v>
          </cell>
          <cell r="D48">
            <v>1</v>
          </cell>
          <cell r="E48">
            <v>2</v>
          </cell>
          <cell r="F48" t="str">
            <v>KS-1</v>
          </cell>
          <cell r="G48" t="str">
            <v>З</v>
          </cell>
          <cell r="H48" t="str">
            <v>прозрачный</v>
          </cell>
          <cell r="I48">
            <v>760</v>
          </cell>
          <cell r="J48">
            <v>50</v>
          </cell>
          <cell r="K48">
            <v>46</v>
          </cell>
          <cell r="L48">
            <v>54</v>
          </cell>
          <cell r="M48" t="str">
            <v xml:space="preserve"> +5/-0</v>
          </cell>
          <cell r="N48">
            <v>25.1</v>
          </cell>
          <cell r="O48">
            <v>22.8</v>
          </cell>
          <cell r="P48">
            <v>520</v>
          </cell>
          <cell r="Q48">
            <v>646</v>
          </cell>
          <cell r="R48">
            <v>0.2</v>
          </cell>
          <cell r="S48">
            <v>0.17</v>
          </cell>
          <cell r="V48">
            <v>38</v>
          </cell>
          <cell r="X48">
            <v>0.08</v>
          </cell>
        </row>
        <row r="49">
          <cell r="A49">
            <v>1025</v>
          </cell>
          <cell r="B49" t="str">
            <v>Таурас-Пласт</v>
          </cell>
          <cell r="C49">
            <v>44727</v>
          </cell>
          <cell r="D49">
            <v>1</v>
          </cell>
          <cell r="E49">
            <v>2</v>
          </cell>
          <cell r="F49" t="str">
            <v>KS-1</v>
          </cell>
          <cell r="G49" t="str">
            <v>СП</v>
          </cell>
          <cell r="H49" t="str">
            <v>прозрачный</v>
          </cell>
          <cell r="I49">
            <v>830</v>
          </cell>
          <cell r="J49">
            <v>45</v>
          </cell>
          <cell r="K49">
            <v>40</v>
          </cell>
          <cell r="L49">
            <v>48</v>
          </cell>
          <cell r="M49" t="str">
            <v xml:space="preserve"> +5/-0</v>
          </cell>
          <cell r="N49">
            <v>22.4</v>
          </cell>
          <cell r="O49">
            <v>19.100000000000001</v>
          </cell>
          <cell r="P49">
            <v>450</v>
          </cell>
          <cell r="Q49">
            <v>640</v>
          </cell>
          <cell r="R49">
            <v>0.2</v>
          </cell>
          <cell r="S49">
            <v>0.17</v>
          </cell>
          <cell r="V49">
            <v>38</v>
          </cell>
          <cell r="X49">
            <v>8.8888888888888892E-2</v>
          </cell>
        </row>
        <row r="50">
          <cell r="A50">
            <v>1026</v>
          </cell>
          <cell r="B50" t="str">
            <v>Таурас-Пласт</v>
          </cell>
          <cell r="C50">
            <v>44727</v>
          </cell>
          <cell r="D50">
            <v>1</v>
          </cell>
          <cell r="E50">
            <v>2</v>
          </cell>
          <cell r="F50" t="str">
            <v>KS-1</v>
          </cell>
          <cell r="G50" t="str">
            <v>МЖ</v>
          </cell>
          <cell r="H50" t="str">
            <v>прозрачный</v>
          </cell>
          <cell r="I50">
            <v>990</v>
          </cell>
          <cell r="J50">
            <v>30</v>
          </cell>
          <cell r="K50">
            <v>27</v>
          </cell>
          <cell r="L50">
            <v>32</v>
          </cell>
          <cell r="M50" t="str">
            <v xml:space="preserve"> +5/-0</v>
          </cell>
          <cell r="N50">
            <v>24.6</v>
          </cell>
          <cell r="O50">
            <v>18</v>
          </cell>
          <cell r="P50">
            <v>334</v>
          </cell>
          <cell r="Q50">
            <v>607</v>
          </cell>
          <cell r="R50">
            <v>0.2</v>
          </cell>
          <cell r="S50">
            <v>0.15</v>
          </cell>
          <cell r="V50">
            <v>38</v>
          </cell>
          <cell r="X50">
            <v>8.3333333333333329E-2</v>
          </cell>
        </row>
        <row r="51">
          <cell r="A51">
            <v>1027</v>
          </cell>
          <cell r="B51" t="str">
            <v>Таурас-Пласт</v>
          </cell>
          <cell r="C51">
            <v>44727</v>
          </cell>
          <cell r="D51">
            <v>2</v>
          </cell>
          <cell r="E51">
            <v>4</v>
          </cell>
          <cell r="F51" t="str">
            <v>KS-1</v>
          </cell>
          <cell r="G51" t="str">
            <v>З</v>
          </cell>
          <cell r="H51" t="str">
            <v>прозрачный</v>
          </cell>
          <cell r="I51">
            <v>470</v>
          </cell>
          <cell r="J51">
            <v>50</v>
          </cell>
          <cell r="K51">
            <v>46</v>
          </cell>
          <cell r="L51">
            <v>54</v>
          </cell>
          <cell r="M51" t="str">
            <v xml:space="preserve"> +5/-0</v>
          </cell>
          <cell r="N51">
            <v>18.399999999999999</v>
          </cell>
          <cell r="O51">
            <v>16.600000000000001</v>
          </cell>
          <cell r="P51">
            <v>365</v>
          </cell>
          <cell r="Q51">
            <v>592</v>
          </cell>
          <cell r="R51">
            <v>0.2</v>
          </cell>
          <cell r="S51">
            <v>0.2</v>
          </cell>
          <cell r="V51">
            <v>38</v>
          </cell>
          <cell r="X51">
            <v>0.08</v>
          </cell>
        </row>
        <row r="52">
          <cell r="A52">
            <v>1044</v>
          </cell>
          <cell r="B52" t="str">
            <v>МГУ</v>
          </cell>
          <cell r="C52">
            <v>44727</v>
          </cell>
          <cell r="D52">
            <v>2</v>
          </cell>
          <cell r="E52">
            <v>2</v>
          </cell>
          <cell r="F52" t="str">
            <v>Tecom</v>
          </cell>
          <cell r="G52" t="str">
            <v>СП</v>
          </cell>
          <cell r="H52" t="str">
            <v>прозрачный</v>
          </cell>
          <cell r="I52">
            <v>720</v>
          </cell>
          <cell r="J52">
            <v>110</v>
          </cell>
          <cell r="K52">
            <v>93</v>
          </cell>
          <cell r="L52">
            <v>109</v>
          </cell>
          <cell r="M52" t="str">
            <v xml:space="preserve"> +5/-0</v>
          </cell>
          <cell r="N52">
            <v>20.6</v>
          </cell>
          <cell r="O52">
            <v>18.2</v>
          </cell>
          <cell r="P52">
            <v>375</v>
          </cell>
          <cell r="Q52">
            <v>761</v>
          </cell>
          <cell r="R52">
            <v>0.2</v>
          </cell>
          <cell r="S52">
            <v>0.2</v>
          </cell>
          <cell r="V52">
            <v>38</v>
          </cell>
          <cell r="X52">
            <v>7.2727272727272724E-2</v>
          </cell>
        </row>
        <row r="53">
          <cell r="A53">
            <v>1058</v>
          </cell>
          <cell r="B53" t="str">
            <v>Политайп</v>
          </cell>
          <cell r="C53">
            <v>44727</v>
          </cell>
          <cell r="D53">
            <v>1</v>
          </cell>
          <cell r="E53">
            <v>2</v>
          </cell>
          <cell r="F53" t="str">
            <v>KS-1</v>
          </cell>
          <cell r="G53" t="str">
            <v>Л</v>
          </cell>
          <cell r="H53" t="str">
            <v>прозрачный</v>
          </cell>
          <cell r="I53">
            <v>820</v>
          </cell>
          <cell r="J53">
            <v>25</v>
          </cell>
          <cell r="K53">
            <v>22</v>
          </cell>
          <cell r="L53">
            <v>27</v>
          </cell>
          <cell r="M53" t="str">
            <v xml:space="preserve"> +5/-0</v>
          </cell>
          <cell r="N53">
            <v>30.6</v>
          </cell>
          <cell r="O53">
            <v>19.399999999999999</v>
          </cell>
          <cell r="P53">
            <v>229</v>
          </cell>
          <cell r="Q53">
            <v>641</v>
          </cell>
          <cell r="R53">
            <v>0.2</v>
          </cell>
          <cell r="S53">
            <v>0.15</v>
          </cell>
          <cell r="V53">
            <v>42</v>
          </cell>
          <cell r="X53">
            <v>0.1</v>
          </cell>
        </row>
        <row r="54">
          <cell r="A54">
            <v>1045</v>
          </cell>
          <cell r="B54" t="str">
            <v>Таурас-Пласт</v>
          </cell>
          <cell r="C54">
            <v>44728</v>
          </cell>
          <cell r="D54">
            <v>2</v>
          </cell>
          <cell r="E54">
            <v>2</v>
          </cell>
          <cell r="F54" t="str">
            <v>Tecom</v>
          </cell>
          <cell r="G54" t="str">
            <v>СП</v>
          </cell>
          <cell r="H54" t="str">
            <v>прозрачный</v>
          </cell>
          <cell r="I54">
            <v>870</v>
          </cell>
          <cell r="J54">
            <v>120</v>
          </cell>
          <cell r="K54">
            <v>112</v>
          </cell>
          <cell r="L54">
            <v>129</v>
          </cell>
          <cell r="M54" t="str">
            <v xml:space="preserve"> +5/-0</v>
          </cell>
          <cell r="N54">
            <v>20.3</v>
          </cell>
          <cell r="O54">
            <v>19</v>
          </cell>
          <cell r="P54">
            <v>506</v>
          </cell>
          <cell r="Q54">
            <v>716</v>
          </cell>
          <cell r="R54">
            <v>0.2</v>
          </cell>
          <cell r="S54">
            <v>0.2</v>
          </cell>
          <cell r="V54">
            <v>38</v>
          </cell>
          <cell r="X54">
            <v>7.0833333333333331E-2</v>
          </cell>
        </row>
        <row r="55">
          <cell r="A55">
            <v>1046</v>
          </cell>
          <cell r="B55" t="str">
            <v>Таурас-Пласт</v>
          </cell>
          <cell r="C55">
            <v>44728</v>
          </cell>
          <cell r="D55">
            <v>4</v>
          </cell>
          <cell r="E55">
            <v>4</v>
          </cell>
          <cell r="F55" t="str">
            <v>Tecom</v>
          </cell>
          <cell r="G55" t="str">
            <v>СП</v>
          </cell>
          <cell r="H55" t="str">
            <v>прозрачный</v>
          </cell>
          <cell r="I55">
            <v>520</v>
          </cell>
          <cell r="J55">
            <v>60</v>
          </cell>
          <cell r="K55">
            <v>56</v>
          </cell>
          <cell r="L55">
            <v>65</v>
          </cell>
          <cell r="M55" t="str">
            <v xml:space="preserve"> +5/-0</v>
          </cell>
          <cell r="N55">
            <v>21.6</v>
          </cell>
          <cell r="O55">
            <v>18.100000000000001</v>
          </cell>
          <cell r="P55">
            <v>303</v>
          </cell>
          <cell r="Q55">
            <v>586</v>
          </cell>
          <cell r="R55">
            <v>0.2</v>
          </cell>
          <cell r="S55">
            <v>0.2</v>
          </cell>
          <cell r="V55">
            <v>38</v>
          </cell>
          <cell r="X55">
            <v>7.4999999999999997E-2</v>
          </cell>
        </row>
        <row r="56">
          <cell r="A56">
            <v>9</v>
          </cell>
          <cell r="B56" t="str">
            <v xml:space="preserve">Нова Ролл </v>
          </cell>
          <cell r="C56">
            <v>44729</v>
          </cell>
          <cell r="D56">
            <v>4</v>
          </cell>
          <cell r="E56">
            <v>2</v>
          </cell>
          <cell r="F56" t="str">
            <v>Tecom</v>
          </cell>
          <cell r="G56" t="str">
            <v>СП</v>
          </cell>
          <cell r="H56" t="str">
            <v>прозрачный</v>
          </cell>
          <cell r="I56">
            <v>1220</v>
          </cell>
          <cell r="J56">
            <v>40</v>
          </cell>
          <cell r="K56">
            <v>36</v>
          </cell>
          <cell r="L56">
            <v>44</v>
          </cell>
          <cell r="M56" t="str">
            <v xml:space="preserve"> +5/-0</v>
          </cell>
          <cell r="N56">
            <v>23.3</v>
          </cell>
          <cell r="O56">
            <v>19.399999999999999</v>
          </cell>
          <cell r="P56">
            <v>242</v>
          </cell>
          <cell r="Q56">
            <v>550</v>
          </cell>
          <cell r="R56">
            <v>0.2</v>
          </cell>
          <cell r="S56">
            <v>0.15</v>
          </cell>
          <cell r="V56">
            <v>38</v>
          </cell>
          <cell r="X56">
            <v>0.1</v>
          </cell>
        </row>
        <row r="57">
          <cell r="A57">
            <v>1082</v>
          </cell>
          <cell r="B57" t="str">
            <v>МГУ</v>
          </cell>
          <cell r="C57">
            <v>44729</v>
          </cell>
          <cell r="D57">
            <v>4</v>
          </cell>
          <cell r="E57">
            <v>2</v>
          </cell>
          <cell r="F57" t="str">
            <v>KS-1</v>
          </cell>
          <cell r="G57" t="str">
            <v>СП</v>
          </cell>
          <cell r="H57" t="str">
            <v>прозрачный</v>
          </cell>
          <cell r="I57">
            <v>1200</v>
          </cell>
          <cell r="J57">
            <v>30</v>
          </cell>
          <cell r="K57">
            <v>27</v>
          </cell>
          <cell r="L57">
            <v>33</v>
          </cell>
          <cell r="M57" t="str">
            <v xml:space="preserve"> +5/-0</v>
          </cell>
          <cell r="N57">
            <v>22.9</v>
          </cell>
          <cell r="O57">
            <v>19.7</v>
          </cell>
          <cell r="P57">
            <v>397</v>
          </cell>
          <cell r="Q57">
            <v>655</v>
          </cell>
          <cell r="R57">
            <v>0.2</v>
          </cell>
          <cell r="S57">
            <v>0.17</v>
          </cell>
          <cell r="V57">
            <v>38</v>
          </cell>
          <cell r="X57">
            <v>0.1</v>
          </cell>
        </row>
        <row r="58">
          <cell r="A58">
            <v>1075</v>
          </cell>
          <cell r="B58" t="str">
            <v>ДЗГУ</v>
          </cell>
          <cell r="C58">
            <v>44729</v>
          </cell>
          <cell r="D58">
            <v>4</v>
          </cell>
          <cell r="E58">
            <v>2</v>
          </cell>
          <cell r="F58" t="str">
            <v>KS-1</v>
          </cell>
          <cell r="G58" t="str">
            <v>СП</v>
          </cell>
          <cell r="H58" t="str">
            <v>прозрачный</v>
          </cell>
          <cell r="I58">
            <v>1140</v>
          </cell>
          <cell r="J58">
            <v>40</v>
          </cell>
          <cell r="K58">
            <v>37</v>
          </cell>
          <cell r="L58">
            <v>44</v>
          </cell>
          <cell r="M58" t="str">
            <v xml:space="preserve"> +5/-0</v>
          </cell>
          <cell r="N58">
            <v>20</v>
          </cell>
          <cell r="O58">
            <v>18.600000000000001</v>
          </cell>
          <cell r="P58">
            <v>315</v>
          </cell>
          <cell r="Q58">
            <v>639</v>
          </cell>
          <cell r="R58">
            <v>0.2</v>
          </cell>
          <cell r="S58">
            <v>0.18</v>
          </cell>
          <cell r="V58">
            <v>38</v>
          </cell>
          <cell r="X58">
            <v>8.7499999999999994E-2</v>
          </cell>
        </row>
        <row r="59">
          <cell r="A59">
            <v>1047</v>
          </cell>
          <cell r="B59" t="str">
            <v>ДЗГУ</v>
          </cell>
          <cell r="C59">
            <v>44729</v>
          </cell>
          <cell r="D59">
            <v>4</v>
          </cell>
          <cell r="E59">
            <v>2</v>
          </cell>
          <cell r="F59" t="str">
            <v>Tecom</v>
          </cell>
          <cell r="G59" t="str">
            <v>МЖ</v>
          </cell>
          <cell r="H59" t="str">
            <v>прозрачный</v>
          </cell>
          <cell r="I59">
            <v>1220</v>
          </cell>
          <cell r="J59">
            <v>100</v>
          </cell>
          <cell r="K59">
            <v>94</v>
          </cell>
          <cell r="L59">
            <v>110</v>
          </cell>
          <cell r="M59" t="str">
            <v xml:space="preserve"> +5/-0</v>
          </cell>
          <cell r="N59">
            <v>19</v>
          </cell>
          <cell r="O59">
            <v>19</v>
          </cell>
          <cell r="P59">
            <v>553</v>
          </cell>
          <cell r="Q59">
            <v>654</v>
          </cell>
          <cell r="R59">
            <v>0.2</v>
          </cell>
          <cell r="S59">
            <v>0.2</v>
          </cell>
          <cell r="V59">
            <v>38</v>
          </cell>
          <cell r="X59">
            <v>0.08</v>
          </cell>
        </row>
        <row r="60">
          <cell r="A60">
            <v>1049</v>
          </cell>
          <cell r="B60" t="str">
            <v>Таурас-Пласт</v>
          </cell>
          <cell r="C60">
            <v>44729</v>
          </cell>
          <cell r="D60">
            <v>1</v>
          </cell>
          <cell r="E60">
            <v>2</v>
          </cell>
          <cell r="F60" t="str">
            <v>KS-1</v>
          </cell>
          <cell r="G60" t="str">
            <v>МЖ</v>
          </cell>
          <cell r="H60" t="str">
            <v>прозрачный</v>
          </cell>
          <cell r="I60">
            <v>810</v>
          </cell>
          <cell r="J60">
            <v>50</v>
          </cell>
          <cell r="K60">
            <v>46</v>
          </cell>
          <cell r="L60">
            <v>54</v>
          </cell>
          <cell r="M60" t="str">
            <v xml:space="preserve"> +5/-0</v>
          </cell>
          <cell r="N60">
            <v>21</v>
          </cell>
          <cell r="O60">
            <v>19.399999999999999</v>
          </cell>
          <cell r="P60">
            <v>400</v>
          </cell>
          <cell r="Q60">
            <v>559</v>
          </cell>
          <cell r="R60">
            <v>0.2</v>
          </cell>
          <cell r="S60">
            <v>0.2</v>
          </cell>
          <cell r="V60">
            <v>38</v>
          </cell>
          <cell r="X60">
            <v>0.08</v>
          </cell>
        </row>
        <row r="61">
          <cell r="A61">
            <v>1015</v>
          </cell>
          <cell r="B61" t="str">
            <v>ДЗГУ</v>
          </cell>
          <cell r="C61">
            <v>44729</v>
          </cell>
          <cell r="D61">
            <v>1</v>
          </cell>
          <cell r="E61">
            <v>2</v>
          </cell>
          <cell r="F61" t="str">
            <v>KS-1</v>
          </cell>
          <cell r="G61" t="str">
            <v>З</v>
          </cell>
          <cell r="H61" t="str">
            <v>прозрачный</v>
          </cell>
          <cell r="I61">
            <v>1220</v>
          </cell>
          <cell r="J61">
            <v>50</v>
          </cell>
          <cell r="K61">
            <v>46</v>
          </cell>
          <cell r="L61">
            <v>54</v>
          </cell>
          <cell r="M61" t="str">
            <v xml:space="preserve"> +5/-0</v>
          </cell>
          <cell r="N61">
            <v>20.100000000000001</v>
          </cell>
          <cell r="O61">
            <v>18</v>
          </cell>
          <cell r="P61">
            <v>475</v>
          </cell>
          <cell r="Q61">
            <v>678</v>
          </cell>
          <cell r="R61">
            <v>0.2</v>
          </cell>
          <cell r="S61">
            <v>0.2</v>
          </cell>
          <cell r="V61">
            <v>38</v>
          </cell>
          <cell r="X61">
            <v>0.08</v>
          </cell>
        </row>
        <row r="62">
          <cell r="A62">
            <v>2</v>
          </cell>
          <cell r="B62" t="str">
            <v>Адгезив</v>
          </cell>
          <cell r="C62">
            <v>44729</v>
          </cell>
          <cell r="D62">
            <v>4</v>
          </cell>
          <cell r="E62">
            <v>4</v>
          </cell>
          <cell r="F62" t="str">
            <v>KS-2</v>
          </cell>
          <cell r="G62" t="str">
            <v>Адгезал</v>
          </cell>
          <cell r="H62" t="str">
            <v>прозрачный</v>
          </cell>
          <cell r="I62">
            <v>1514</v>
          </cell>
          <cell r="J62">
            <v>50</v>
          </cell>
          <cell r="K62">
            <v>46</v>
          </cell>
          <cell r="L62">
            <v>55</v>
          </cell>
          <cell r="M62" t="str">
            <v xml:space="preserve"> +5/-0</v>
          </cell>
          <cell r="N62">
            <v>22.3</v>
          </cell>
          <cell r="O62">
            <v>18.2</v>
          </cell>
          <cell r="P62">
            <v>583</v>
          </cell>
          <cell r="Q62">
            <v>662</v>
          </cell>
          <cell r="R62" t="str">
            <v>без ск.д.</v>
          </cell>
          <cell r="V62" t="str">
            <v>без акт.</v>
          </cell>
          <cell r="X62">
            <v>0.09</v>
          </cell>
        </row>
        <row r="63">
          <cell r="A63">
            <v>1089</v>
          </cell>
          <cell r="B63" t="str">
            <v>МГУ</v>
          </cell>
          <cell r="C63">
            <v>44729</v>
          </cell>
          <cell r="D63">
            <v>4</v>
          </cell>
          <cell r="E63">
            <v>2</v>
          </cell>
          <cell r="F63" t="str">
            <v>Tecom</v>
          </cell>
          <cell r="G63" t="str">
            <v>МЖ</v>
          </cell>
          <cell r="H63" t="str">
            <v>прозрачный</v>
          </cell>
          <cell r="I63">
            <v>880</v>
          </cell>
          <cell r="J63">
            <v>85</v>
          </cell>
          <cell r="K63">
            <v>82</v>
          </cell>
          <cell r="L63">
            <v>95</v>
          </cell>
          <cell r="M63" t="str">
            <v xml:space="preserve"> +5/-0</v>
          </cell>
          <cell r="N63">
            <v>22.8</v>
          </cell>
          <cell r="O63">
            <v>20.2</v>
          </cell>
          <cell r="P63">
            <v>501</v>
          </cell>
          <cell r="Q63">
            <v>749</v>
          </cell>
          <cell r="R63">
            <v>0.2</v>
          </cell>
          <cell r="S63">
            <v>0.2</v>
          </cell>
          <cell r="V63">
            <v>38</v>
          </cell>
          <cell r="X63">
            <v>7.6470588235294124E-2</v>
          </cell>
        </row>
        <row r="64">
          <cell r="A64">
            <v>1080</v>
          </cell>
          <cell r="B64" t="str">
            <v>МГУ</v>
          </cell>
          <cell r="C64">
            <v>44732</v>
          </cell>
          <cell r="D64">
            <v>4</v>
          </cell>
          <cell r="E64">
            <v>2</v>
          </cell>
          <cell r="F64" t="str">
            <v>Tecom</v>
          </cell>
          <cell r="G64" t="str">
            <v>СП</v>
          </cell>
          <cell r="H64" t="str">
            <v>прозрачный</v>
          </cell>
          <cell r="I64">
            <v>1010</v>
          </cell>
          <cell r="J64">
            <v>120</v>
          </cell>
          <cell r="K64">
            <v>117</v>
          </cell>
          <cell r="L64">
            <v>136</v>
          </cell>
          <cell r="M64" t="str">
            <v xml:space="preserve"> +5/-0</v>
          </cell>
          <cell r="N64">
            <v>18.600000000000001</v>
          </cell>
          <cell r="O64">
            <v>18</v>
          </cell>
          <cell r="P64">
            <v>600</v>
          </cell>
          <cell r="Q64">
            <v>749</v>
          </cell>
          <cell r="R64">
            <v>0.2</v>
          </cell>
          <cell r="S64">
            <v>0.2</v>
          </cell>
          <cell r="V64">
            <v>38</v>
          </cell>
          <cell r="X64">
            <v>7.9166666666666663E-2</v>
          </cell>
        </row>
        <row r="65">
          <cell r="A65">
            <v>1068</v>
          </cell>
          <cell r="B65" t="str">
            <v>МГУ</v>
          </cell>
          <cell r="C65">
            <v>44732</v>
          </cell>
          <cell r="D65">
            <v>3</v>
          </cell>
          <cell r="E65">
            <v>2</v>
          </cell>
          <cell r="F65" t="str">
            <v>Tecom</v>
          </cell>
          <cell r="G65" t="str">
            <v>СП</v>
          </cell>
          <cell r="H65" t="str">
            <v>прозрачный</v>
          </cell>
          <cell r="I65">
            <v>900</v>
          </cell>
          <cell r="J65">
            <v>100</v>
          </cell>
          <cell r="K65">
            <v>90</v>
          </cell>
          <cell r="L65">
            <v>106</v>
          </cell>
          <cell r="M65" t="str">
            <v xml:space="preserve"> +5/-0</v>
          </cell>
          <cell r="N65">
            <v>25</v>
          </cell>
          <cell r="O65">
            <v>20</v>
          </cell>
          <cell r="P65">
            <v>540</v>
          </cell>
          <cell r="Q65">
            <v>740</v>
          </cell>
          <cell r="R65">
            <v>0.2</v>
          </cell>
          <cell r="S65">
            <v>0.2</v>
          </cell>
          <cell r="V65">
            <v>38</v>
          </cell>
          <cell r="X65">
            <v>0.08</v>
          </cell>
        </row>
        <row r="66">
          <cell r="A66">
            <v>1083</v>
          </cell>
          <cell r="B66" t="str">
            <v>МГУ</v>
          </cell>
          <cell r="C66">
            <v>44732</v>
          </cell>
          <cell r="D66">
            <v>4</v>
          </cell>
          <cell r="E66">
            <v>2</v>
          </cell>
          <cell r="F66" t="str">
            <v>Tecom</v>
          </cell>
          <cell r="G66" t="str">
            <v>СП</v>
          </cell>
          <cell r="H66" t="str">
            <v>прозрачный</v>
          </cell>
          <cell r="I66">
            <v>790</v>
          </cell>
          <cell r="J66">
            <v>80</v>
          </cell>
          <cell r="K66">
            <v>74</v>
          </cell>
          <cell r="L66">
            <v>86</v>
          </cell>
          <cell r="M66" t="str">
            <v xml:space="preserve"> +5/-0</v>
          </cell>
          <cell r="N66">
            <v>19.100000000000001</v>
          </cell>
          <cell r="O66">
            <v>18.600000000000001</v>
          </cell>
          <cell r="P66">
            <v>630</v>
          </cell>
          <cell r="Q66">
            <v>696</v>
          </cell>
          <cell r="R66">
            <v>0.2</v>
          </cell>
          <cell r="S66">
            <v>0.18</v>
          </cell>
          <cell r="V66">
            <v>38</v>
          </cell>
          <cell r="X66">
            <v>7.4999999999999997E-2</v>
          </cell>
        </row>
        <row r="67">
          <cell r="A67">
            <v>1067</v>
          </cell>
          <cell r="B67" t="str">
            <v>МГУ</v>
          </cell>
          <cell r="C67">
            <v>44732</v>
          </cell>
          <cell r="D67">
            <v>3</v>
          </cell>
          <cell r="E67">
            <v>2</v>
          </cell>
          <cell r="F67" t="str">
            <v>Tecom</v>
          </cell>
          <cell r="G67" t="str">
            <v>МЖ</v>
          </cell>
          <cell r="H67" t="str">
            <v>прозрачный</v>
          </cell>
          <cell r="I67">
            <v>750</v>
          </cell>
          <cell r="J67">
            <v>100</v>
          </cell>
          <cell r="K67">
            <v>95</v>
          </cell>
          <cell r="L67">
            <v>110</v>
          </cell>
          <cell r="M67" t="str">
            <v xml:space="preserve"> +5/-0</v>
          </cell>
          <cell r="N67">
            <v>22.1</v>
          </cell>
          <cell r="O67">
            <v>21.4</v>
          </cell>
          <cell r="P67">
            <v>677</v>
          </cell>
          <cell r="Q67">
            <v>740</v>
          </cell>
          <cell r="R67">
            <v>0.2</v>
          </cell>
          <cell r="S67">
            <v>0.2</v>
          </cell>
          <cell r="V67">
            <v>38</v>
          </cell>
          <cell r="X67">
            <v>7.4999999999999997E-2</v>
          </cell>
        </row>
        <row r="68">
          <cell r="A68">
            <v>1050</v>
          </cell>
          <cell r="B68" t="str">
            <v>Таурас-Пласт</v>
          </cell>
          <cell r="C68">
            <v>44732</v>
          </cell>
          <cell r="D68">
            <v>3</v>
          </cell>
          <cell r="E68">
            <v>2</v>
          </cell>
          <cell r="F68" t="str">
            <v>Tecom</v>
          </cell>
          <cell r="G68" t="str">
            <v>МЖ</v>
          </cell>
          <cell r="H68" t="str">
            <v>прозрачный</v>
          </cell>
          <cell r="I68">
            <v>750</v>
          </cell>
          <cell r="J68">
            <v>50</v>
          </cell>
          <cell r="K68">
            <v>46</v>
          </cell>
          <cell r="L68">
            <v>54</v>
          </cell>
          <cell r="M68" t="str">
            <v xml:space="preserve"> +5/-0</v>
          </cell>
          <cell r="N68">
            <v>22</v>
          </cell>
          <cell r="O68">
            <v>19</v>
          </cell>
          <cell r="P68">
            <v>402</v>
          </cell>
          <cell r="Q68">
            <v>557</v>
          </cell>
          <cell r="R68">
            <v>0.2</v>
          </cell>
          <cell r="S68">
            <v>0.2</v>
          </cell>
          <cell r="V68">
            <v>38</v>
          </cell>
          <cell r="X68">
            <v>0.08</v>
          </cell>
        </row>
        <row r="69">
          <cell r="A69">
            <v>1048</v>
          </cell>
          <cell r="B69" t="str">
            <v>Таурас-Пласт</v>
          </cell>
          <cell r="C69">
            <v>44732</v>
          </cell>
          <cell r="D69">
            <v>3</v>
          </cell>
          <cell r="E69">
            <v>2</v>
          </cell>
          <cell r="F69" t="str">
            <v>Tecom</v>
          </cell>
          <cell r="G69" t="str">
            <v>З</v>
          </cell>
          <cell r="H69" t="str">
            <v>прозрачный</v>
          </cell>
          <cell r="I69">
            <v>870</v>
          </cell>
          <cell r="J69">
            <v>80</v>
          </cell>
          <cell r="K69">
            <v>74</v>
          </cell>
          <cell r="L69">
            <v>86</v>
          </cell>
          <cell r="M69" t="str">
            <v xml:space="preserve"> +5/-0</v>
          </cell>
          <cell r="N69">
            <v>21.7</v>
          </cell>
          <cell r="O69">
            <v>19.7</v>
          </cell>
          <cell r="P69">
            <v>562</v>
          </cell>
          <cell r="Q69">
            <v>750</v>
          </cell>
          <cell r="R69">
            <v>0.2</v>
          </cell>
          <cell r="S69">
            <v>0.2</v>
          </cell>
          <cell r="V69">
            <v>38</v>
          </cell>
          <cell r="X69">
            <v>7.4999999999999997E-2</v>
          </cell>
        </row>
        <row r="70">
          <cell r="A70">
            <v>1081</v>
          </cell>
          <cell r="B70" t="str">
            <v>МГУ</v>
          </cell>
          <cell r="C70">
            <v>44732</v>
          </cell>
          <cell r="D70">
            <v>2</v>
          </cell>
          <cell r="E70">
            <v>2</v>
          </cell>
          <cell r="F70" t="str">
            <v>Tecom</v>
          </cell>
          <cell r="G70" t="str">
            <v>СП</v>
          </cell>
          <cell r="H70" t="str">
            <v>прозрачный</v>
          </cell>
          <cell r="I70">
            <v>1010</v>
          </cell>
          <cell r="J70">
            <v>120</v>
          </cell>
          <cell r="K70">
            <v>114</v>
          </cell>
          <cell r="L70">
            <v>131</v>
          </cell>
          <cell r="M70" t="str">
            <v xml:space="preserve"> +5/-0</v>
          </cell>
          <cell r="N70">
            <v>18.399999999999999</v>
          </cell>
          <cell r="O70">
            <v>18</v>
          </cell>
          <cell r="P70">
            <v>596</v>
          </cell>
          <cell r="Q70">
            <v>633</v>
          </cell>
          <cell r="R70">
            <v>0.2</v>
          </cell>
          <cell r="S70">
            <v>0.2</v>
          </cell>
          <cell r="V70">
            <v>38</v>
          </cell>
          <cell r="X70">
            <v>7.0833333333333331E-2</v>
          </cell>
        </row>
        <row r="71">
          <cell r="A71">
            <v>1</v>
          </cell>
          <cell r="B71" t="str">
            <v>Адгезив</v>
          </cell>
          <cell r="C71">
            <v>44732</v>
          </cell>
          <cell r="D71">
            <v>1</v>
          </cell>
          <cell r="E71">
            <v>2</v>
          </cell>
          <cell r="F71" t="str">
            <v>KS-2</v>
          </cell>
          <cell r="G71" t="str">
            <v>Адгезал</v>
          </cell>
          <cell r="H71" t="str">
            <v>прозрачный</v>
          </cell>
          <cell r="I71">
            <v>1234</v>
          </cell>
          <cell r="J71">
            <v>50</v>
          </cell>
          <cell r="K71">
            <v>46</v>
          </cell>
          <cell r="L71">
            <v>54</v>
          </cell>
          <cell r="M71" t="str">
            <v xml:space="preserve"> +5/-0</v>
          </cell>
          <cell r="N71">
            <v>18.399999999999999</v>
          </cell>
          <cell r="O71">
            <v>14</v>
          </cell>
          <cell r="P71">
            <v>440</v>
          </cell>
          <cell r="Q71">
            <v>610</v>
          </cell>
          <cell r="R71" t="str">
            <v>без ск.д.</v>
          </cell>
          <cell r="V71" t="str">
            <v>без акт.</v>
          </cell>
          <cell r="X71">
            <v>0.08</v>
          </cell>
        </row>
        <row r="72">
          <cell r="A72">
            <v>3</v>
          </cell>
          <cell r="B72" t="str">
            <v>Адгезив</v>
          </cell>
          <cell r="C72">
            <v>44732</v>
          </cell>
          <cell r="D72">
            <v>1</v>
          </cell>
          <cell r="E72">
            <v>2</v>
          </cell>
          <cell r="F72" t="str">
            <v>KS-2</v>
          </cell>
          <cell r="G72" t="str">
            <v>Адгезал</v>
          </cell>
          <cell r="H72" t="str">
            <v>прозрачный</v>
          </cell>
          <cell r="I72">
            <v>1234</v>
          </cell>
          <cell r="J72">
            <v>50</v>
          </cell>
          <cell r="K72">
            <v>46</v>
          </cell>
          <cell r="L72">
            <v>55</v>
          </cell>
          <cell r="M72" t="str">
            <v xml:space="preserve"> +5/-0</v>
          </cell>
          <cell r="N72">
            <v>18.399999999999999</v>
          </cell>
          <cell r="O72">
            <v>13.8</v>
          </cell>
          <cell r="P72">
            <v>461</v>
          </cell>
          <cell r="Q72">
            <v>612</v>
          </cell>
          <cell r="R72" t="str">
            <v>без ск.д.</v>
          </cell>
          <cell r="V72" t="str">
            <v>без акт.</v>
          </cell>
          <cell r="X72">
            <v>0.09</v>
          </cell>
        </row>
        <row r="73">
          <cell r="A73">
            <v>4</v>
          </cell>
          <cell r="B73" t="str">
            <v>Адгезив</v>
          </cell>
          <cell r="C73">
            <v>44732</v>
          </cell>
          <cell r="D73">
            <v>1</v>
          </cell>
          <cell r="E73">
            <v>2</v>
          </cell>
          <cell r="F73" t="str">
            <v>KS-2</v>
          </cell>
          <cell r="G73" t="str">
            <v>Адгезал</v>
          </cell>
          <cell r="H73" t="str">
            <v>прозрачный</v>
          </cell>
          <cell r="I73">
            <v>1514</v>
          </cell>
          <cell r="J73">
            <v>50</v>
          </cell>
          <cell r="K73">
            <v>47</v>
          </cell>
          <cell r="L73">
            <v>56</v>
          </cell>
          <cell r="M73" t="str">
            <v xml:space="preserve"> +5/-0</v>
          </cell>
          <cell r="N73">
            <v>22.1</v>
          </cell>
          <cell r="O73">
            <v>18.100000000000001</v>
          </cell>
          <cell r="P73">
            <v>580</v>
          </cell>
          <cell r="Q73">
            <v>660</v>
          </cell>
          <cell r="R73" t="str">
            <v>без ск.д.</v>
          </cell>
          <cell r="V73" t="str">
            <v>без акт.</v>
          </cell>
          <cell r="X73">
            <v>0.09</v>
          </cell>
        </row>
        <row r="74">
          <cell r="A74">
            <v>1160</v>
          </cell>
          <cell r="B74" t="str">
            <v>МГУ</v>
          </cell>
          <cell r="C74">
            <v>44733</v>
          </cell>
          <cell r="D74">
            <v>3</v>
          </cell>
          <cell r="E74">
            <v>2</v>
          </cell>
          <cell r="F74" t="str">
            <v>KS-1</v>
          </cell>
          <cell r="G74" t="str">
            <v>СП</v>
          </cell>
          <cell r="H74" t="str">
            <v>прозрачный</v>
          </cell>
          <cell r="I74">
            <v>980</v>
          </cell>
          <cell r="J74">
            <v>50</v>
          </cell>
          <cell r="K74">
            <v>46</v>
          </cell>
          <cell r="L74">
            <v>54</v>
          </cell>
          <cell r="M74" t="str">
            <v xml:space="preserve"> +5/-0</v>
          </cell>
          <cell r="N74">
            <v>21.3</v>
          </cell>
          <cell r="O74">
            <v>18.899999999999999</v>
          </cell>
          <cell r="P74">
            <v>321</v>
          </cell>
          <cell r="Q74">
            <v>608</v>
          </cell>
          <cell r="R74">
            <v>0.2</v>
          </cell>
          <cell r="S74">
            <v>0.18</v>
          </cell>
          <cell r="V74">
            <v>38</v>
          </cell>
          <cell r="X74">
            <v>0.08</v>
          </cell>
        </row>
        <row r="75">
          <cell r="A75">
            <v>1141</v>
          </cell>
          <cell r="B75" t="str">
            <v>МГУ</v>
          </cell>
          <cell r="C75">
            <v>44733</v>
          </cell>
          <cell r="D75">
            <v>3</v>
          </cell>
          <cell r="E75">
            <v>2</v>
          </cell>
          <cell r="F75" t="str">
            <v>KS-1</v>
          </cell>
          <cell r="G75" t="str">
            <v>СП</v>
          </cell>
          <cell r="H75" t="str">
            <v>прозрачный</v>
          </cell>
          <cell r="I75">
            <v>1180</v>
          </cell>
          <cell r="J75">
            <v>30</v>
          </cell>
          <cell r="K75">
            <v>27</v>
          </cell>
          <cell r="L75">
            <v>33</v>
          </cell>
          <cell r="M75" t="str">
            <v xml:space="preserve"> +5/-0</v>
          </cell>
          <cell r="N75">
            <v>24</v>
          </cell>
          <cell r="O75">
            <v>18.2</v>
          </cell>
          <cell r="P75">
            <v>298</v>
          </cell>
          <cell r="Q75">
            <v>496</v>
          </cell>
          <cell r="R75">
            <v>0.2</v>
          </cell>
          <cell r="S75">
            <v>0.15</v>
          </cell>
          <cell r="V75">
            <v>38</v>
          </cell>
          <cell r="X75">
            <v>0.1</v>
          </cell>
        </row>
        <row r="76">
          <cell r="A76">
            <v>1136</v>
          </cell>
          <cell r="B76" t="str">
            <v>МГУ</v>
          </cell>
          <cell r="C76">
            <v>44733</v>
          </cell>
          <cell r="D76">
            <v>3</v>
          </cell>
          <cell r="E76">
            <v>2</v>
          </cell>
          <cell r="F76" t="str">
            <v>Tecom</v>
          </cell>
          <cell r="G76" t="str">
            <v>СП</v>
          </cell>
          <cell r="H76" t="str">
            <v>прозрачный</v>
          </cell>
          <cell r="I76">
            <v>860</v>
          </cell>
          <cell r="J76">
            <v>85</v>
          </cell>
          <cell r="K76">
            <v>80</v>
          </cell>
          <cell r="L76">
            <v>92</v>
          </cell>
          <cell r="M76" t="str">
            <v xml:space="preserve"> +5/-0</v>
          </cell>
          <cell r="N76">
            <v>20.2</v>
          </cell>
          <cell r="O76">
            <v>19.2</v>
          </cell>
          <cell r="P76">
            <v>313</v>
          </cell>
          <cell r="Q76">
            <v>701</v>
          </cell>
          <cell r="R76">
            <v>0.2</v>
          </cell>
          <cell r="S76">
            <v>0.2</v>
          </cell>
          <cell r="V76">
            <v>38</v>
          </cell>
          <cell r="X76">
            <v>7.0588235294117646E-2</v>
          </cell>
        </row>
        <row r="77">
          <cell r="A77">
            <v>1137</v>
          </cell>
          <cell r="B77" t="str">
            <v>МГУ</v>
          </cell>
          <cell r="C77">
            <v>44733</v>
          </cell>
          <cell r="D77">
            <v>3</v>
          </cell>
          <cell r="E77">
            <v>2</v>
          </cell>
          <cell r="F77" t="str">
            <v>Tecom</v>
          </cell>
          <cell r="G77" t="str">
            <v>КЖ</v>
          </cell>
          <cell r="H77" t="str">
            <v>прозрачный</v>
          </cell>
          <cell r="I77">
            <v>980</v>
          </cell>
          <cell r="J77">
            <v>80</v>
          </cell>
          <cell r="K77">
            <v>76</v>
          </cell>
          <cell r="L77">
            <v>88</v>
          </cell>
          <cell r="M77" t="str">
            <v xml:space="preserve"> +5/-0</v>
          </cell>
          <cell r="N77">
            <v>21.1</v>
          </cell>
          <cell r="O77">
            <v>18.600000000000001</v>
          </cell>
          <cell r="P77">
            <v>344</v>
          </cell>
          <cell r="Q77">
            <v>617</v>
          </cell>
          <cell r="R77">
            <v>0.2</v>
          </cell>
          <cell r="S77">
            <v>0.2</v>
          </cell>
          <cell r="V77">
            <v>38</v>
          </cell>
          <cell r="X77">
            <v>7.4999999999999997E-2</v>
          </cell>
        </row>
        <row r="78">
          <cell r="A78">
            <v>1164</v>
          </cell>
          <cell r="B78" t="str">
            <v>МГУ</v>
          </cell>
          <cell r="C78">
            <v>44733</v>
          </cell>
          <cell r="D78">
            <v>2</v>
          </cell>
          <cell r="E78">
            <v>2</v>
          </cell>
          <cell r="F78" t="str">
            <v>Tecom</v>
          </cell>
          <cell r="G78" t="str">
            <v>КЖ</v>
          </cell>
          <cell r="H78" t="str">
            <v>прозрачный</v>
          </cell>
          <cell r="I78">
            <v>1180</v>
          </cell>
          <cell r="J78">
            <v>60</v>
          </cell>
          <cell r="K78">
            <v>56</v>
          </cell>
          <cell r="L78">
            <v>64</v>
          </cell>
          <cell r="M78" t="str">
            <v xml:space="preserve"> +5/-0</v>
          </cell>
          <cell r="N78">
            <v>22</v>
          </cell>
          <cell r="O78">
            <v>17</v>
          </cell>
          <cell r="P78">
            <v>393</v>
          </cell>
          <cell r="Q78">
            <v>568</v>
          </cell>
          <cell r="R78">
            <v>0.2</v>
          </cell>
          <cell r="S78">
            <v>0.2</v>
          </cell>
          <cell r="V78">
            <v>38</v>
          </cell>
          <cell r="X78">
            <v>6.6666666666666666E-2</v>
          </cell>
        </row>
        <row r="79">
          <cell r="A79">
            <v>1153</v>
          </cell>
          <cell r="B79" t="str">
            <v>МГУ</v>
          </cell>
          <cell r="C79">
            <v>44733</v>
          </cell>
          <cell r="D79">
            <v>2</v>
          </cell>
          <cell r="E79">
            <v>2</v>
          </cell>
          <cell r="F79" t="str">
            <v>Tecom</v>
          </cell>
          <cell r="G79" t="str">
            <v>КЖ</v>
          </cell>
          <cell r="H79" t="str">
            <v>белый</v>
          </cell>
          <cell r="I79">
            <v>1100</v>
          </cell>
          <cell r="J79">
            <v>60</v>
          </cell>
          <cell r="K79">
            <v>57</v>
          </cell>
          <cell r="L79">
            <v>65</v>
          </cell>
          <cell r="M79" t="str">
            <v xml:space="preserve"> +5/-0</v>
          </cell>
          <cell r="N79">
            <v>22.1</v>
          </cell>
          <cell r="O79">
            <v>19.5</v>
          </cell>
          <cell r="P79">
            <v>353</v>
          </cell>
          <cell r="Q79">
            <v>586</v>
          </cell>
          <cell r="R79">
            <v>0.2</v>
          </cell>
          <cell r="S79">
            <v>0.2</v>
          </cell>
          <cell r="T79">
            <v>51</v>
          </cell>
          <cell r="V79">
            <v>38</v>
          </cell>
          <cell r="X79">
            <v>6.6666666666666666E-2</v>
          </cell>
        </row>
        <row r="80">
          <cell r="A80">
            <v>1161</v>
          </cell>
          <cell r="B80" t="str">
            <v>МГУ</v>
          </cell>
          <cell r="C80">
            <v>44734</v>
          </cell>
          <cell r="D80">
            <v>2</v>
          </cell>
          <cell r="E80">
            <v>2</v>
          </cell>
          <cell r="F80" t="str">
            <v>KS-1</v>
          </cell>
          <cell r="G80" t="str">
            <v>СП</v>
          </cell>
          <cell r="H80" t="str">
            <v>прозрачный</v>
          </cell>
          <cell r="I80">
            <v>980</v>
          </cell>
          <cell r="J80">
            <v>50</v>
          </cell>
          <cell r="K80">
            <v>47</v>
          </cell>
          <cell r="L80">
            <v>55</v>
          </cell>
          <cell r="M80" t="str">
            <v xml:space="preserve"> +5/-0</v>
          </cell>
          <cell r="N80">
            <v>21.2</v>
          </cell>
          <cell r="O80">
            <v>18.399999999999999</v>
          </cell>
          <cell r="P80">
            <v>294</v>
          </cell>
          <cell r="Q80">
            <v>606</v>
          </cell>
          <cell r="R80">
            <v>0.2</v>
          </cell>
          <cell r="S80">
            <v>0.2</v>
          </cell>
          <cell r="V80">
            <v>38</v>
          </cell>
          <cell r="X80">
            <v>0.08</v>
          </cell>
        </row>
        <row r="81">
          <cell r="A81">
            <v>1202</v>
          </cell>
          <cell r="B81" t="str">
            <v>Таурас-Пласт</v>
          </cell>
          <cell r="C81">
            <v>44734</v>
          </cell>
          <cell r="D81">
            <v>3</v>
          </cell>
          <cell r="E81">
            <v>2</v>
          </cell>
          <cell r="F81" t="str">
            <v>Tecom</v>
          </cell>
          <cell r="G81" t="str">
            <v>СП</v>
          </cell>
          <cell r="H81" t="str">
            <v>белый</v>
          </cell>
          <cell r="I81">
            <v>1280</v>
          </cell>
          <cell r="J81">
            <v>80</v>
          </cell>
          <cell r="K81">
            <v>74</v>
          </cell>
          <cell r="L81">
            <v>86</v>
          </cell>
          <cell r="M81" t="str">
            <v xml:space="preserve"> +5/-0</v>
          </cell>
          <cell r="N81">
            <v>19.3</v>
          </cell>
          <cell r="O81">
            <v>19.100000000000001</v>
          </cell>
          <cell r="P81">
            <v>484</v>
          </cell>
          <cell r="Q81">
            <v>687</v>
          </cell>
          <cell r="R81">
            <v>0.2</v>
          </cell>
          <cell r="S81">
            <v>0.2</v>
          </cell>
          <cell r="T81">
            <v>51</v>
          </cell>
          <cell r="V81">
            <v>38</v>
          </cell>
          <cell r="X81">
            <v>7.4999999999999997E-2</v>
          </cell>
        </row>
        <row r="82">
          <cell r="A82">
            <v>1090</v>
          </cell>
          <cell r="B82" t="str">
            <v>МГУ</v>
          </cell>
          <cell r="C82">
            <v>44734</v>
          </cell>
          <cell r="D82">
            <v>3</v>
          </cell>
          <cell r="E82">
            <v>2</v>
          </cell>
          <cell r="F82" t="str">
            <v>Tecom</v>
          </cell>
          <cell r="G82" t="str">
            <v>СП</v>
          </cell>
          <cell r="H82" t="str">
            <v>белый</v>
          </cell>
          <cell r="I82">
            <v>760</v>
          </cell>
          <cell r="J82">
            <v>130</v>
          </cell>
          <cell r="K82">
            <v>120</v>
          </cell>
          <cell r="L82">
            <v>139</v>
          </cell>
          <cell r="M82" t="str">
            <v xml:space="preserve"> +5/-0</v>
          </cell>
          <cell r="N82">
            <v>19.399999999999999</v>
          </cell>
          <cell r="O82">
            <v>18.3</v>
          </cell>
          <cell r="P82">
            <v>531</v>
          </cell>
          <cell r="Q82">
            <v>774</v>
          </cell>
          <cell r="R82">
            <v>0.2</v>
          </cell>
          <cell r="S82">
            <v>0.2</v>
          </cell>
          <cell r="T82">
            <v>50</v>
          </cell>
          <cell r="V82">
            <v>38</v>
          </cell>
          <cell r="X82">
            <v>7.3076923076923081E-2</v>
          </cell>
        </row>
        <row r="83">
          <cell r="A83">
            <v>1115</v>
          </cell>
          <cell r="B83" t="str">
            <v>МГУ</v>
          </cell>
          <cell r="C83">
            <v>44734</v>
          </cell>
          <cell r="D83">
            <v>3</v>
          </cell>
          <cell r="E83">
            <v>2</v>
          </cell>
          <cell r="F83" t="str">
            <v>KS-2</v>
          </cell>
          <cell r="G83" t="str">
            <v>СП</v>
          </cell>
          <cell r="H83" t="str">
            <v>прозрачный</v>
          </cell>
          <cell r="I83">
            <v>1280</v>
          </cell>
          <cell r="J83">
            <v>30</v>
          </cell>
          <cell r="K83">
            <v>27</v>
          </cell>
          <cell r="L83">
            <v>33</v>
          </cell>
          <cell r="M83" t="str">
            <v xml:space="preserve"> +5/-0</v>
          </cell>
          <cell r="N83">
            <v>27.1</v>
          </cell>
          <cell r="O83">
            <v>19.100000000000001</v>
          </cell>
          <cell r="P83">
            <v>210</v>
          </cell>
          <cell r="Q83">
            <v>565</v>
          </cell>
          <cell r="R83">
            <v>0.2</v>
          </cell>
          <cell r="S83">
            <v>0.15</v>
          </cell>
          <cell r="V83">
            <v>38</v>
          </cell>
          <cell r="X83">
            <v>0.1</v>
          </cell>
        </row>
        <row r="84">
          <cell r="A84">
            <v>1158</v>
          </cell>
          <cell r="B84" t="str">
            <v>МГУ</v>
          </cell>
          <cell r="C84">
            <v>44734</v>
          </cell>
          <cell r="D84">
            <v>2</v>
          </cell>
          <cell r="E84">
            <v>2</v>
          </cell>
          <cell r="F84" t="str">
            <v>Tecom</v>
          </cell>
          <cell r="G84" t="str">
            <v>КЖ</v>
          </cell>
          <cell r="H84" t="str">
            <v>белый</v>
          </cell>
          <cell r="I84">
            <v>940</v>
          </cell>
          <cell r="J84">
            <v>60</v>
          </cell>
          <cell r="K84">
            <v>56</v>
          </cell>
          <cell r="L84">
            <v>66</v>
          </cell>
          <cell r="M84" t="str">
            <v xml:space="preserve"> +5/-0</v>
          </cell>
          <cell r="N84">
            <v>22.8</v>
          </cell>
          <cell r="O84">
            <v>19.899999999999999</v>
          </cell>
          <cell r="P84">
            <v>335</v>
          </cell>
          <cell r="Q84">
            <v>634</v>
          </cell>
          <cell r="R84">
            <v>0.2</v>
          </cell>
          <cell r="S84">
            <v>0.2</v>
          </cell>
          <cell r="T84">
            <v>51</v>
          </cell>
          <cell r="V84">
            <v>38</v>
          </cell>
          <cell r="X84">
            <v>8.3333333333333329E-2</v>
          </cell>
        </row>
        <row r="85">
          <cell r="A85">
            <v>1165</v>
          </cell>
          <cell r="B85" t="str">
            <v>МГУ</v>
          </cell>
          <cell r="C85">
            <v>44734</v>
          </cell>
          <cell r="D85">
            <v>1</v>
          </cell>
          <cell r="E85">
            <v>2</v>
          </cell>
          <cell r="F85" t="str">
            <v>KS-1</v>
          </cell>
          <cell r="G85" t="str">
            <v>СП</v>
          </cell>
          <cell r="H85" t="str">
            <v>прозрачный</v>
          </cell>
          <cell r="I85">
            <v>980</v>
          </cell>
          <cell r="J85">
            <v>40</v>
          </cell>
          <cell r="K85">
            <v>36</v>
          </cell>
          <cell r="L85">
            <v>44</v>
          </cell>
          <cell r="M85" t="str">
            <v xml:space="preserve"> +5/-0</v>
          </cell>
          <cell r="N85">
            <v>27</v>
          </cell>
          <cell r="O85">
            <v>20</v>
          </cell>
          <cell r="P85">
            <v>181</v>
          </cell>
          <cell r="Q85">
            <v>662</v>
          </cell>
          <cell r="R85">
            <v>0.2</v>
          </cell>
          <cell r="S85">
            <v>0.2</v>
          </cell>
          <cell r="V85">
            <v>38</v>
          </cell>
          <cell r="X85">
            <v>0.1</v>
          </cell>
        </row>
        <row r="86">
          <cell r="A86">
            <v>1191</v>
          </cell>
          <cell r="B86" t="str">
            <v>МГУ</v>
          </cell>
          <cell r="C86">
            <v>44735</v>
          </cell>
          <cell r="D86">
            <v>1</v>
          </cell>
          <cell r="E86">
            <v>2</v>
          </cell>
          <cell r="F86" t="str">
            <v>KS-2</v>
          </cell>
          <cell r="G86" t="str">
            <v>СП</v>
          </cell>
          <cell r="H86" t="str">
            <v>прозрачный</v>
          </cell>
          <cell r="I86">
            <v>1130</v>
          </cell>
          <cell r="J86">
            <v>50</v>
          </cell>
          <cell r="K86">
            <v>46</v>
          </cell>
          <cell r="L86">
            <v>55</v>
          </cell>
          <cell r="M86" t="str">
            <v xml:space="preserve"> +5/-0</v>
          </cell>
          <cell r="N86">
            <v>22.2</v>
          </cell>
          <cell r="O86">
            <v>19.3</v>
          </cell>
          <cell r="P86">
            <v>323</v>
          </cell>
          <cell r="Q86">
            <v>614</v>
          </cell>
          <cell r="R86">
            <v>0.2</v>
          </cell>
          <cell r="S86">
            <v>0.18</v>
          </cell>
          <cell r="V86">
            <v>38</v>
          </cell>
          <cell r="X86">
            <v>0.09</v>
          </cell>
        </row>
        <row r="87">
          <cell r="A87">
            <v>1134</v>
          </cell>
          <cell r="B87" t="str">
            <v>МГУ</v>
          </cell>
          <cell r="C87">
            <v>44735</v>
          </cell>
          <cell r="D87">
            <v>1</v>
          </cell>
          <cell r="E87">
            <v>2</v>
          </cell>
          <cell r="F87" t="str">
            <v>KS-2</v>
          </cell>
          <cell r="G87" t="str">
            <v xml:space="preserve">СП </v>
          </cell>
          <cell r="H87" t="str">
            <v>прозрачный</v>
          </cell>
          <cell r="I87">
            <v>1070</v>
          </cell>
          <cell r="J87">
            <v>50</v>
          </cell>
          <cell r="K87">
            <v>45</v>
          </cell>
          <cell r="L87">
            <v>55</v>
          </cell>
          <cell r="M87" t="str">
            <v xml:space="preserve"> +5/-0</v>
          </cell>
          <cell r="N87">
            <v>21.5</v>
          </cell>
          <cell r="O87">
            <v>16.899999999999999</v>
          </cell>
          <cell r="P87">
            <v>293</v>
          </cell>
          <cell r="Q87">
            <v>653</v>
          </cell>
          <cell r="R87" t="str">
            <v>без ск.д.</v>
          </cell>
          <cell r="V87">
            <v>38</v>
          </cell>
          <cell r="X87">
            <v>0.1</v>
          </cell>
        </row>
        <row r="88">
          <cell r="A88">
            <v>1133</v>
          </cell>
          <cell r="B88" t="str">
            <v>МГУ</v>
          </cell>
          <cell r="C88">
            <v>44735</v>
          </cell>
          <cell r="D88">
            <v>1</v>
          </cell>
          <cell r="E88">
            <v>2</v>
          </cell>
          <cell r="F88" t="str">
            <v>KS-2</v>
          </cell>
          <cell r="G88" t="str">
            <v>СП</v>
          </cell>
          <cell r="H88" t="str">
            <v>прозрачный</v>
          </cell>
          <cell r="I88">
            <v>1070</v>
          </cell>
          <cell r="J88">
            <v>40</v>
          </cell>
          <cell r="K88">
            <v>36</v>
          </cell>
          <cell r="L88">
            <v>44</v>
          </cell>
          <cell r="M88" t="str">
            <v xml:space="preserve"> +5/-0</v>
          </cell>
          <cell r="N88">
            <v>23.1</v>
          </cell>
          <cell r="O88">
            <v>16.3</v>
          </cell>
          <cell r="P88">
            <v>233</v>
          </cell>
          <cell r="Q88">
            <v>680</v>
          </cell>
          <cell r="R88" t="str">
            <v>без ск.д.</v>
          </cell>
          <cell r="V88">
            <v>38</v>
          </cell>
          <cell r="X88">
            <v>0.1</v>
          </cell>
        </row>
        <row r="89">
          <cell r="A89">
            <v>1171</v>
          </cell>
          <cell r="B89" t="str">
            <v>Таурас-Пласт</v>
          </cell>
          <cell r="C89">
            <v>44735</v>
          </cell>
          <cell r="D89">
            <v>1</v>
          </cell>
          <cell r="E89">
            <v>2</v>
          </cell>
          <cell r="F89" t="str">
            <v>Tecom</v>
          </cell>
          <cell r="G89" t="str">
            <v>МЖ</v>
          </cell>
          <cell r="H89" t="str">
            <v>белый</v>
          </cell>
          <cell r="I89">
            <v>790</v>
          </cell>
          <cell r="J89">
            <v>110</v>
          </cell>
          <cell r="K89">
            <v>101</v>
          </cell>
          <cell r="L89">
            <v>118</v>
          </cell>
          <cell r="M89" t="str">
            <v xml:space="preserve"> +5/-0</v>
          </cell>
          <cell r="N89">
            <v>21.1</v>
          </cell>
          <cell r="O89">
            <v>20</v>
          </cell>
          <cell r="P89">
            <v>500</v>
          </cell>
          <cell r="Q89">
            <v>769</v>
          </cell>
          <cell r="R89">
            <v>0.2</v>
          </cell>
          <cell r="S89">
            <v>0.2</v>
          </cell>
          <cell r="T89">
            <v>48</v>
          </cell>
          <cell r="V89">
            <v>38</v>
          </cell>
          <cell r="X89">
            <v>7.7272727272727271E-2</v>
          </cell>
        </row>
        <row r="90">
          <cell r="A90">
            <v>1132</v>
          </cell>
          <cell r="B90" t="str">
            <v>МГУ</v>
          </cell>
          <cell r="C90">
            <v>44735</v>
          </cell>
          <cell r="D90">
            <v>1</v>
          </cell>
          <cell r="E90">
            <v>2</v>
          </cell>
          <cell r="F90" t="str">
            <v>KS-2</v>
          </cell>
          <cell r="G90" t="str">
            <v>СП</v>
          </cell>
          <cell r="H90" t="str">
            <v>прозрачный</v>
          </cell>
          <cell r="I90">
            <v>1070</v>
          </cell>
          <cell r="J90">
            <v>30</v>
          </cell>
          <cell r="K90">
            <v>27</v>
          </cell>
          <cell r="L90">
            <v>33</v>
          </cell>
          <cell r="M90" t="str">
            <v xml:space="preserve"> +5/-0</v>
          </cell>
          <cell r="N90">
            <v>28.1</v>
          </cell>
          <cell r="O90">
            <v>16.5</v>
          </cell>
          <cell r="P90">
            <v>156</v>
          </cell>
          <cell r="Q90">
            <v>622</v>
          </cell>
          <cell r="R90" t="str">
            <v>без ск.д.</v>
          </cell>
          <cell r="V90">
            <v>38</v>
          </cell>
          <cell r="X90">
            <v>0.1</v>
          </cell>
        </row>
        <row r="91">
          <cell r="A91">
            <v>1172</v>
          </cell>
          <cell r="B91" t="str">
            <v>Таурас-Пласт</v>
          </cell>
          <cell r="C91">
            <v>44736</v>
          </cell>
          <cell r="D91">
            <v>2</v>
          </cell>
          <cell r="E91">
            <v>4</v>
          </cell>
          <cell r="F91" t="str">
            <v>Tecom</v>
          </cell>
          <cell r="G91" t="str">
            <v>СП</v>
          </cell>
          <cell r="H91" t="str">
            <v>белый</v>
          </cell>
          <cell r="I91">
            <v>470</v>
          </cell>
          <cell r="J91">
            <v>50</v>
          </cell>
          <cell r="K91">
            <v>46</v>
          </cell>
          <cell r="L91">
            <v>55</v>
          </cell>
          <cell r="M91" t="str">
            <v xml:space="preserve"> +5/-0</v>
          </cell>
          <cell r="N91">
            <v>21.8</v>
          </cell>
          <cell r="O91">
            <v>16.600000000000001</v>
          </cell>
          <cell r="P91">
            <v>272</v>
          </cell>
          <cell r="Q91">
            <v>629</v>
          </cell>
          <cell r="R91">
            <v>0.2</v>
          </cell>
          <cell r="S91">
            <v>0.2</v>
          </cell>
          <cell r="T91">
            <v>53</v>
          </cell>
          <cell r="V91">
            <v>38</v>
          </cell>
          <cell r="X91">
            <v>0.09</v>
          </cell>
        </row>
        <row r="92">
          <cell r="A92">
            <v>1173</v>
          </cell>
          <cell r="B92" t="str">
            <v>Таурас-Пласт</v>
          </cell>
          <cell r="C92">
            <v>44736</v>
          </cell>
          <cell r="D92">
            <v>2</v>
          </cell>
          <cell r="E92">
            <v>4</v>
          </cell>
          <cell r="F92" t="str">
            <v>KS-2</v>
          </cell>
          <cell r="G92" t="str">
            <v>СП</v>
          </cell>
          <cell r="H92" t="str">
            <v>прозрачный</v>
          </cell>
          <cell r="I92">
            <v>830</v>
          </cell>
          <cell r="J92">
            <v>50</v>
          </cell>
          <cell r="K92">
            <v>46</v>
          </cell>
          <cell r="L92">
            <v>54</v>
          </cell>
          <cell r="M92" t="str">
            <v xml:space="preserve"> +5/-0</v>
          </cell>
          <cell r="N92">
            <v>18.600000000000001</v>
          </cell>
          <cell r="O92">
            <v>16.399999999999999</v>
          </cell>
          <cell r="P92">
            <v>375</v>
          </cell>
          <cell r="Q92">
            <v>554</v>
          </cell>
          <cell r="R92">
            <v>0.2</v>
          </cell>
          <cell r="S92">
            <v>0.18</v>
          </cell>
          <cell r="V92">
            <v>38</v>
          </cell>
          <cell r="X92">
            <v>0.08</v>
          </cell>
        </row>
        <row r="93">
          <cell r="A93">
            <v>1159</v>
          </cell>
          <cell r="B93" t="str">
            <v>МГУ</v>
          </cell>
          <cell r="C93">
            <v>44736</v>
          </cell>
          <cell r="D93">
            <v>2</v>
          </cell>
          <cell r="E93">
            <v>4</v>
          </cell>
          <cell r="F93" t="str">
            <v>KS-2</v>
          </cell>
          <cell r="G93" t="str">
            <v>СП</v>
          </cell>
          <cell r="H93" t="str">
            <v>прозрачный</v>
          </cell>
          <cell r="I93">
            <v>710</v>
          </cell>
          <cell r="J93">
            <v>30</v>
          </cell>
          <cell r="K93">
            <v>27</v>
          </cell>
          <cell r="L93">
            <v>33</v>
          </cell>
          <cell r="M93" t="str">
            <v xml:space="preserve"> +5/-0</v>
          </cell>
          <cell r="N93">
            <v>24.1</v>
          </cell>
          <cell r="O93">
            <v>17.600000000000001</v>
          </cell>
          <cell r="P93">
            <v>218</v>
          </cell>
          <cell r="Q93">
            <v>533</v>
          </cell>
          <cell r="R93">
            <v>0.2</v>
          </cell>
          <cell r="S93">
            <v>0.15</v>
          </cell>
          <cell r="V93">
            <v>38</v>
          </cell>
          <cell r="X93">
            <v>0.1</v>
          </cell>
        </row>
        <row r="94">
          <cell r="A94">
            <v>1215</v>
          </cell>
          <cell r="B94" t="str">
            <v>МГУ</v>
          </cell>
          <cell r="C94">
            <v>44736</v>
          </cell>
          <cell r="D94">
            <v>2</v>
          </cell>
          <cell r="E94">
            <v>4</v>
          </cell>
          <cell r="F94" t="str">
            <v>KS-2</v>
          </cell>
          <cell r="G94" t="str">
            <v>СП</v>
          </cell>
          <cell r="H94" t="str">
            <v>прозрачный</v>
          </cell>
          <cell r="I94">
            <v>710</v>
          </cell>
          <cell r="J94">
            <v>80</v>
          </cell>
          <cell r="K94">
            <v>74</v>
          </cell>
          <cell r="L94">
            <v>87</v>
          </cell>
          <cell r="M94" t="str">
            <v xml:space="preserve"> +5/-0</v>
          </cell>
          <cell r="N94">
            <v>20.2</v>
          </cell>
          <cell r="O94">
            <v>19.5</v>
          </cell>
          <cell r="P94">
            <v>499</v>
          </cell>
          <cell r="Q94">
            <v>751</v>
          </cell>
          <cell r="R94">
            <v>0.2</v>
          </cell>
          <cell r="S94">
            <v>0.2</v>
          </cell>
          <cell r="V94">
            <v>38</v>
          </cell>
          <cell r="X94">
            <v>8.1250000000000003E-2</v>
          </cell>
        </row>
        <row r="95">
          <cell r="A95">
            <v>1204</v>
          </cell>
          <cell r="B95" t="str">
            <v>Таурас-Пласт</v>
          </cell>
          <cell r="C95">
            <v>44736</v>
          </cell>
          <cell r="D95">
            <v>2</v>
          </cell>
          <cell r="E95">
            <v>4</v>
          </cell>
          <cell r="F95" t="str">
            <v>Tecom</v>
          </cell>
          <cell r="G95" t="str">
            <v>СП</v>
          </cell>
          <cell r="H95" t="str">
            <v>белый</v>
          </cell>
          <cell r="I95">
            <v>1280</v>
          </cell>
          <cell r="J95">
            <v>80</v>
          </cell>
          <cell r="K95">
            <v>74</v>
          </cell>
          <cell r="L95">
            <v>86</v>
          </cell>
          <cell r="M95" t="str">
            <v xml:space="preserve"> +5/-0</v>
          </cell>
          <cell r="N95">
            <v>19.399999999999999</v>
          </cell>
          <cell r="O95">
            <v>19.3</v>
          </cell>
          <cell r="P95">
            <v>485</v>
          </cell>
          <cell r="Q95">
            <v>608</v>
          </cell>
          <cell r="R95">
            <v>0.2</v>
          </cell>
          <cell r="S95">
            <v>0.2</v>
          </cell>
          <cell r="T95">
            <v>50</v>
          </cell>
          <cell r="V95">
            <v>38</v>
          </cell>
          <cell r="X95">
            <v>7.4999999999999997E-2</v>
          </cell>
        </row>
        <row r="96">
          <cell r="A96">
            <v>1178</v>
          </cell>
          <cell r="B96" t="str">
            <v>ДЗГУ</v>
          </cell>
          <cell r="C96">
            <v>44739</v>
          </cell>
          <cell r="D96">
            <v>3</v>
          </cell>
          <cell r="E96">
            <v>2</v>
          </cell>
          <cell r="F96" t="str">
            <v>Tecom</v>
          </cell>
          <cell r="G96" t="str">
            <v>З</v>
          </cell>
          <cell r="H96" t="str">
            <v>прозрачный</v>
          </cell>
          <cell r="I96">
            <v>780</v>
          </cell>
          <cell r="J96">
            <v>85</v>
          </cell>
          <cell r="K96">
            <v>77</v>
          </cell>
          <cell r="L96">
            <v>90</v>
          </cell>
          <cell r="M96" t="str">
            <v xml:space="preserve"> +5/-0</v>
          </cell>
          <cell r="N96">
            <v>21.8</v>
          </cell>
          <cell r="O96">
            <v>20.6</v>
          </cell>
          <cell r="P96">
            <v>590</v>
          </cell>
          <cell r="Q96">
            <v>793</v>
          </cell>
          <cell r="R96">
            <v>0.2</v>
          </cell>
          <cell r="S96">
            <v>0.2</v>
          </cell>
          <cell r="V96">
            <v>38</v>
          </cell>
          <cell r="X96">
            <v>7.6470588235294124E-2</v>
          </cell>
        </row>
        <row r="97">
          <cell r="A97">
            <v>1190</v>
          </cell>
          <cell r="B97" t="str">
            <v>ДЗГУ</v>
          </cell>
          <cell r="C97">
            <v>44739</v>
          </cell>
          <cell r="D97">
            <v>3</v>
          </cell>
          <cell r="E97">
            <v>2</v>
          </cell>
          <cell r="F97" t="str">
            <v>Tecom</v>
          </cell>
          <cell r="G97" t="str">
            <v>З</v>
          </cell>
          <cell r="H97" t="str">
            <v>прозрачный</v>
          </cell>
          <cell r="I97">
            <v>820</v>
          </cell>
          <cell r="J97">
            <v>60</v>
          </cell>
          <cell r="K97">
            <v>56</v>
          </cell>
          <cell r="L97">
            <v>65</v>
          </cell>
          <cell r="M97" t="str">
            <v xml:space="preserve"> +5/-0</v>
          </cell>
          <cell r="N97">
            <v>24.1</v>
          </cell>
          <cell r="O97">
            <v>18.399999999999999</v>
          </cell>
          <cell r="P97">
            <v>401</v>
          </cell>
          <cell r="Q97">
            <v>635</v>
          </cell>
          <cell r="R97">
            <v>0.2</v>
          </cell>
          <cell r="S97">
            <v>0.2</v>
          </cell>
          <cell r="V97">
            <v>38</v>
          </cell>
          <cell r="X97">
            <v>7.4999999999999997E-2</v>
          </cell>
        </row>
        <row r="98">
          <cell r="A98">
            <v>1229</v>
          </cell>
          <cell r="B98" t="str">
            <v>МГУ</v>
          </cell>
          <cell r="C98">
            <v>44739</v>
          </cell>
          <cell r="D98">
            <v>4</v>
          </cell>
          <cell r="E98">
            <v>2</v>
          </cell>
          <cell r="F98" t="str">
            <v>Tecom</v>
          </cell>
          <cell r="G98" t="str">
            <v>КЖ</v>
          </cell>
          <cell r="H98" t="str">
            <v>белый</v>
          </cell>
          <cell r="I98">
            <v>1180</v>
          </cell>
          <cell r="J98">
            <v>120</v>
          </cell>
          <cell r="K98">
            <v>107</v>
          </cell>
          <cell r="L98">
            <v>126</v>
          </cell>
          <cell r="M98" t="str">
            <v xml:space="preserve"> +5/-0</v>
          </cell>
          <cell r="N98">
            <v>20.9</v>
          </cell>
          <cell r="O98">
            <v>19.3</v>
          </cell>
          <cell r="P98">
            <v>656</v>
          </cell>
          <cell r="Q98">
            <v>766</v>
          </cell>
          <cell r="R98">
            <v>0.2</v>
          </cell>
          <cell r="S98">
            <v>0.2</v>
          </cell>
          <cell r="T98">
            <v>48</v>
          </cell>
          <cell r="V98">
            <v>38</v>
          </cell>
          <cell r="X98">
            <v>7.9166666666666663E-2</v>
          </cell>
        </row>
        <row r="99">
          <cell r="A99">
            <v>1166</v>
          </cell>
          <cell r="B99" t="str">
            <v>Упак-Маркет</v>
          </cell>
          <cell r="C99">
            <v>44739</v>
          </cell>
          <cell r="D99">
            <v>4</v>
          </cell>
          <cell r="E99">
            <v>2</v>
          </cell>
          <cell r="F99" t="str">
            <v>KS-1</v>
          </cell>
          <cell r="G99" t="str">
            <v>СП</v>
          </cell>
          <cell r="H99" t="str">
            <v>прозрачный</v>
          </cell>
          <cell r="I99">
            <v>980</v>
          </cell>
          <cell r="J99">
            <v>40</v>
          </cell>
          <cell r="K99">
            <v>36</v>
          </cell>
          <cell r="L99">
            <v>44</v>
          </cell>
          <cell r="M99" t="str">
            <v xml:space="preserve"> +5/-0</v>
          </cell>
          <cell r="N99">
            <v>22.4</v>
          </cell>
          <cell r="O99">
            <v>17.8</v>
          </cell>
          <cell r="P99">
            <v>376</v>
          </cell>
          <cell r="Q99">
            <v>522</v>
          </cell>
          <cell r="R99">
            <v>0.2</v>
          </cell>
          <cell r="S99">
            <v>0.15</v>
          </cell>
          <cell r="V99">
            <v>38</v>
          </cell>
          <cell r="X99">
            <v>0.1</v>
          </cell>
        </row>
        <row r="100">
          <cell r="A100">
            <v>1225</v>
          </cell>
          <cell r="B100" t="str">
            <v>МГУ</v>
          </cell>
          <cell r="C100">
            <v>44739</v>
          </cell>
          <cell r="D100">
            <v>3</v>
          </cell>
          <cell r="E100">
            <v>2</v>
          </cell>
          <cell r="F100" t="str">
            <v>KS-1</v>
          </cell>
          <cell r="G100" t="str">
            <v>СП</v>
          </cell>
          <cell r="H100" t="str">
            <v>прозрачный</v>
          </cell>
          <cell r="I100">
            <v>980</v>
          </cell>
          <cell r="J100">
            <v>40</v>
          </cell>
          <cell r="K100">
            <v>37</v>
          </cell>
          <cell r="L100">
            <v>44</v>
          </cell>
          <cell r="M100" t="str">
            <v xml:space="preserve"> +5/-0</v>
          </cell>
          <cell r="N100">
            <v>21.3</v>
          </cell>
          <cell r="O100">
            <v>16.8</v>
          </cell>
          <cell r="P100">
            <v>330</v>
          </cell>
          <cell r="Q100">
            <v>554</v>
          </cell>
          <cell r="R100">
            <v>0.2</v>
          </cell>
          <cell r="S100">
            <v>0.2</v>
          </cell>
          <cell r="V100">
            <v>38</v>
          </cell>
          <cell r="X100">
            <v>8.7499999999999994E-2</v>
          </cell>
        </row>
        <row r="101">
          <cell r="A101">
            <v>1230</v>
          </cell>
          <cell r="B101" t="str">
            <v>МГУ</v>
          </cell>
          <cell r="C101">
            <v>44739</v>
          </cell>
          <cell r="D101">
            <v>1</v>
          </cell>
          <cell r="E101">
            <v>2</v>
          </cell>
          <cell r="F101" t="str">
            <v>Tecom</v>
          </cell>
          <cell r="G101" t="str">
            <v>СП</v>
          </cell>
          <cell r="H101" t="str">
            <v>белый</v>
          </cell>
          <cell r="I101">
            <v>910</v>
          </cell>
          <cell r="J101">
            <v>40</v>
          </cell>
          <cell r="K101">
            <v>36</v>
          </cell>
          <cell r="L101">
            <v>43</v>
          </cell>
          <cell r="M101" t="str">
            <v xml:space="preserve"> +5/-0</v>
          </cell>
          <cell r="N101">
            <v>25.2</v>
          </cell>
          <cell r="O101">
            <v>20.3</v>
          </cell>
          <cell r="P101">
            <v>400</v>
          </cell>
          <cell r="Q101">
            <v>521</v>
          </cell>
          <cell r="R101">
            <v>0.2</v>
          </cell>
          <cell r="S101">
            <v>0.2</v>
          </cell>
          <cell r="T101">
            <v>53</v>
          </cell>
          <cell r="V101">
            <v>38</v>
          </cell>
          <cell r="X101">
            <v>8.7499999999999994E-2</v>
          </cell>
        </row>
        <row r="102">
          <cell r="A102">
            <v>1227</v>
          </cell>
          <cell r="B102" t="str">
            <v>МГУ</v>
          </cell>
          <cell r="C102">
            <v>44739</v>
          </cell>
          <cell r="D102">
            <v>3</v>
          </cell>
          <cell r="E102">
            <v>2</v>
          </cell>
          <cell r="F102" t="str">
            <v>KS-2</v>
          </cell>
          <cell r="G102" t="str">
            <v>СП</v>
          </cell>
          <cell r="H102" t="str">
            <v>прозрачный</v>
          </cell>
          <cell r="I102">
            <v>1284</v>
          </cell>
          <cell r="J102">
            <v>40</v>
          </cell>
          <cell r="K102">
            <v>37</v>
          </cell>
          <cell r="L102">
            <v>44</v>
          </cell>
          <cell r="M102" t="str">
            <v xml:space="preserve"> +5/-0</v>
          </cell>
          <cell r="N102">
            <v>23</v>
          </cell>
          <cell r="O102">
            <v>21.4</v>
          </cell>
          <cell r="P102">
            <v>445</v>
          </cell>
          <cell r="Q102">
            <v>614</v>
          </cell>
          <cell r="R102">
            <v>0.2</v>
          </cell>
          <cell r="S102">
            <v>0.2</v>
          </cell>
          <cell r="V102">
            <v>38</v>
          </cell>
          <cell r="X102">
            <v>8.7499999999999994E-2</v>
          </cell>
        </row>
        <row r="103">
          <cell r="A103">
            <v>1191</v>
          </cell>
          <cell r="B103" t="str">
            <v>МГУ</v>
          </cell>
          <cell r="C103">
            <v>44739</v>
          </cell>
          <cell r="D103">
            <v>4</v>
          </cell>
          <cell r="E103">
            <v>2</v>
          </cell>
          <cell r="F103" t="str">
            <v>KS-2</v>
          </cell>
          <cell r="G103" t="str">
            <v>СП</v>
          </cell>
          <cell r="H103" t="str">
            <v>прозрачный</v>
          </cell>
          <cell r="I103">
            <v>1130</v>
          </cell>
          <cell r="J103">
            <v>50</v>
          </cell>
          <cell r="K103">
            <v>46</v>
          </cell>
          <cell r="L103">
            <v>54</v>
          </cell>
          <cell r="M103" t="str">
            <v xml:space="preserve"> +5/-0</v>
          </cell>
          <cell r="N103">
            <v>18.399999999999999</v>
          </cell>
          <cell r="O103">
            <v>16.8</v>
          </cell>
          <cell r="P103">
            <v>461</v>
          </cell>
          <cell r="Q103">
            <v>612</v>
          </cell>
          <cell r="R103">
            <v>0.2</v>
          </cell>
          <cell r="S103">
            <v>0.2</v>
          </cell>
          <cell r="V103">
            <v>38</v>
          </cell>
          <cell r="X103">
            <v>0.08</v>
          </cell>
        </row>
        <row r="104">
          <cell r="A104">
            <v>1224</v>
          </cell>
          <cell r="B104" t="str">
            <v>МГУ</v>
          </cell>
          <cell r="C104">
            <v>44739</v>
          </cell>
          <cell r="D104">
            <v>1</v>
          </cell>
          <cell r="E104">
            <v>2</v>
          </cell>
          <cell r="F104" t="str">
            <v>KS-2</v>
          </cell>
          <cell r="G104" t="str">
            <v>СП</v>
          </cell>
          <cell r="H104" t="str">
            <v>прозрачный</v>
          </cell>
          <cell r="I104">
            <v>660</v>
          </cell>
          <cell r="J104">
            <v>60</v>
          </cell>
          <cell r="K104">
            <v>55</v>
          </cell>
          <cell r="L104">
            <v>64</v>
          </cell>
          <cell r="M104" t="str">
            <v xml:space="preserve"> +5/-0</v>
          </cell>
          <cell r="N104">
            <v>21.4</v>
          </cell>
          <cell r="O104">
            <v>19.100000000000001</v>
          </cell>
          <cell r="P104">
            <v>358</v>
          </cell>
          <cell r="Q104">
            <v>620</v>
          </cell>
          <cell r="R104">
            <v>0.2</v>
          </cell>
          <cell r="S104">
            <v>0.2</v>
          </cell>
          <cell r="V104">
            <v>38</v>
          </cell>
          <cell r="X104">
            <v>7.4999999999999997E-2</v>
          </cell>
        </row>
        <row r="105">
          <cell r="A105">
            <v>1216</v>
          </cell>
          <cell r="B105" t="str">
            <v>МГУ</v>
          </cell>
          <cell r="C105">
            <v>44739</v>
          </cell>
          <cell r="D105">
            <v>1</v>
          </cell>
          <cell r="E105">
            <v>2</v>
          </cell>
          <cell r="F105" t="str">
            <v>KS-2</v>
          </cell>
          <cell r="G105" t="str">
            <v>СП</v>
          </cell>
          <cell r="H105" t="str">
            <v>прозрачный</v>
          </cell>
          <cell r="I105">
            <v>690</v>
          </cell>
          <cell r="J105">
            <v>80</v>
          </cell>
          <cell r="K105">
            <v>74</v>
          </cell>
          <cell r="L105">
            <v>86</v>
          </cell>
          <cell r="M105" t="str">
            <v xml:space="preserve"> +5/-0</v>
          </cell>
          <cell r="N105">
            <v>22.3</v>
          </cell>
          <cell r="O105">
            <v>19.2</v>
          </cell>
          <cell r="P105">
            <v>428</v>
          </cell>
          <cell r="Q105">
            <v>700</v>
          </cell>
          <cell r="R105">
            <v>0.2</v>
          </cell>
          <cell r="S105">
            <v>0.2</v>
          </cell>
          <cell r="V105">
            <v>38</v>
          </cell>
          <cell r="X105">
            <v>7.4999999999999997E-2</v>
          </cell>
        </row>
        <row r="106">
          <cell r="A106">
            <v>1163</v>
          </cell>
          <cell r="B106" t="str">
            <v>МГУ</v>
          </cell>
          <cell r="C106">
            <v>44739</v>
          </cell>
          <cell r="D106">
            <v>1</v>
          </cell>
          <cell r="E106">
            <v>2</v>
          </cell>
          <cell r="F106" t="str">
            <v>KS-2</v>
          </cell>
          <cell r="G106" t="str">
            <v>СП</v>
          </cell>
          <cell r="H106" t="str">
            <v>прозрачный</v>
          </cell>
          <cell r="I106">
            <v>690</v>
          </cell>
          <cell r="J106">
            <v>50</v>
          </cell>
          <cell r="K106">
            <v>46</v>
          </cell>
          <cell r="L106">
            <v>54</v>
          </cell>
          <cell r="M106" t="str">
            <v xml:space="preserve"> +5/-0</v>
          </cell>
          <cell r="N106">
            <v>21.3</v>
          </cell>
          <cell r="O106">
            <v>18.899999999999999</v>
          </cell>
          <cell r="P106">
            <v>354</v>
          </cell>
          <cell r="Q106">
            <v>610</v>
          </cell>
          <cell r="R106">
            <v>0.2</v>
          </cell>
          <cell r="S106">
            <v>0.2</v>
          </cell>
          <cell r="V106">
            <v>38</v>
          </cell>
          <cell r="X106">
            <v>0.08</v>
          </cell>
        </row>
        <row r="107">
          <cell r="A107">
            <v>1237</v>
          </cell>
          <cell r="B107" t="str">
            <v>МГУ</v>
          </cell>
          <cell r="C107">
            <v>44739</v>
          </cell>
          <cell r="D107">
            <v>3</v>
          </cell>
          <cell r="E107">
            <v>2</v>
          </cell>
          <cell r="F107" t="str">
            <v>KS-2</v>
          </cell>
          <cell r="G107" t="str">
            <v>СП</v>
          </cell>
          <cell r="H107" t="str">
            <v>прозрачный</v>
          </cell>
          <cell r="I107">
            <v>1280</v>
          </cell>
          <cell r="J107">
            <v>30</v>
          </cell>
          <cell r="K107">
            <v>27</v>
          </cell>
          <cell r="L107">
            <v>33</v>
          </cell>
          <cell r="M107" t="str">
            <v xml:space="preserve"> +5/-0</v>
          </cell>
          <cell r="N107">
            <v>31</v>
          </cell>
          <cell r="O107">
            <v>19.8</v>
          </cell>
          <cell r="P107">
            <v>180</v>
          </cell>
          <cell r="Q107">
            <v>480</v>
          </cell>
          <cell r="R107">
            <v>0.2</v>
          </cell>
          <cell r="S107">
            <v>0.15</v>
          </cell>
          <cell r="V107">
            <v>38</v>
          </cell>
          <cell r="X107">
            <v>0.1</v>
          </cell>
        </row>
        <row r="108">
          <cell r="A108">
            <v>1162</v>
          </cell>
          <cell r="B108" t="str">
            <v>МГУ</v>
          </cell>
          <cell r="C108">
            <v>44739</v>
          </cell>
          <cell r="D108">
            <v>3</v>
          </cell>
          <cell r="E108">
            <v>2</v>
          </cell>
          <cell r="F108" t="str">
            <v>Tecom</v>
          </cell>
          <cell r="G108" t="str">
            <v>СП</v>
          </cell>
          <cell r="H108" t="str">
            <v>прозрачный</v>
          </cell>
          <cell r="I108">
            <v>977</v>
          </cell>
          <cell r="J108">
            <v>60</v>
          </cell>
          <cell r="K108">
            <v>56</v>
          </cell>
          <cell r="L108">
            <v>66</v>
          </cell>
          <cell r="M108" t="str">
            <v xml:space="preserve"> +5/-0</v>
          </cell>
          <cell r="N108">
            <v>20.9</v>
          </cell>
          <cell r="O108">
            <v>19.399999999999999</v>
          </cell>
          <cell r="P108">
            <v>495</v>
          </cell>
          <cell r="Q108">
            <v>606</v>
          </cell>
          <cell r="R108">
            <v>0.2</v>
          </cell>
          <cell r="S108">
            <v>0.2</v>
          </cell>
          <cell r="V108">
            <v>38</v>
          </cell>
          <cell r="X108">
            <v>8.3333333333333329E-2</v>
          </cell>
        </row>
        <row r="109">
          <cell r="A109">
            <v>1168</v>
          </cell>
          <cell r="B109" t="str">
            <v>Упак-Маркет</v>
          </cell>
          <cell r="C109">
            <v>44739</v>
          </cell>
          <cell r="D109">
            <v>1</v>
          </cell>
          <cell r="E109">
            <v>2</v>
          </cell>
          <cell r="F109" t="str">
            <v>KS-2</v>
          </cell>
          <cell r="G109" t="str">
            <v>СП</v>
          </cell>
          <cell r="H109" t="str">
            <v>прозрачный</v>
          </cell>
          <cell r="I109">
            <v>700</v>
          </cell>
          <cell r="J109">
            <v>50</v>
          </cell>
          <cell r="K109">
            <v>46</v>
          </cell>
          <cell r="L109">
            <v>54</v>
          </cell>
          <cell r="M109" t="str">
            <v xml:space="preserve"> +5/-0</v>
          </cell>
          <cell r="N109">
            <v>21.6</v>
          </cell>
          <cell r="O109">
            <v>19.3</v>
          </cell>
          <cell r="P109">
            <v>360</v>
          </cell>
          <cell r="Q109">
            <v>624</v>
          </cell>
          <cell r="R109">
            <v>0.2</v>
          </cell>
          <cell r="S109">
            <v>0.2</v>
          </cell>
          <cell r="V109">
            <v>38</v>
          </cell>
          <cell r="X109">
            <v>0.08</v>
          </cell>
        </row>
        <row r="110">
          <cell r="A110">
            <v>1174</v>
          </cell>
          <cell r="B110" t="str">
            <v>МГУ</v>
          </cell>
          <cell r="C110">
            <v>44740</v>
          </cell>
          <cell r="D110">
            <v>4</v>
          </cell>
          <cell r="E110">
            <v>2</v>
          </cell>
          <cell r="F110" t="str">
            <v>Tecom</v>
          </cell>
          <cell r="G110" t="str">
            <v>СП</v>
          </cell>
          <cell r="H110" t="str">
            <v>прозрачный</v>
          </cell>
          <cell r="I110">
            <v>900</v>
          </cell>
          <cell r="J110">
            <v>120</v>
          </cell>
          <cell r="K110">
            <v>112</v>
          </cell>
          <cell r="L110">
            <v>129</v>
          </cell>
          <cell r="M110" t="str">
            <v xml:space="preserve"> +5/-0</v>
          </cell>
          <cell r="N110">
            <v>20.9</v>
          </cell>
          <cell r="O110">
            <v>19.600000000000001</v>
          </cell>
          <cell r="P110">
            <v>590</v>
          </cell>
          <cell r="Q110">
            <v>783</v>
          </cell>
          <cell r="R110">
            <v>0.2</v>
          </cell>
          <cell r="S110">
            <v>0.2</v>
          </cell>
          <cell r="V110">
            <v>38</v>
          </cell>
          <cell r="X110">
            <v>7.0833333333333331E-2</v>
          </cell>
        </row>
        <row r="111">
          <cell r="A111">
            <v>1245</v>
          </cell>
          <cell r="B111" t="str">
            <v>МГУ</v>
          </cell>
          <cell r="C111">
            <v>44740</v>
          </cell>
          <cell r="D111">
            <v>4</v>
          </cell>
          <cell r="E111">
            <v>2</v>
          </cell>
          <cell r="F111" t="str">
            <v>Tecom</v>
          </cell>
          <cell r="G111" t="str">
            <v>СП</v>
          </cell>
          <cell r="H111" t="str">
            <v>прозрачный</v>
          </cell>
          <cell r="I111">
            <v>970</v>
          </cell>
          <cell r="J111">
            <v>60</v>
          </cell>
          <cell r="K111">
            <v>55</v>
          </cell>
          <cell r="L111">
            <v>64</v>
          </cell>
          <cell r="M111" t="str">
            <v xml:space="preserve"> +5/-0</v>
          </cell>
          <cell r="N111">
            <v>26.6</v>
          </cell>
          <cell r="O111">
            <v>24.8</v>
          </cell>
          <cell r="P111">
            <v>313</v>
          </cell>
          <cell r="Q111">
            <v>742</v>
          </cell>
          <cell r="R111">
            <v>0.2</v>
          </cell>
          <cell r="S111">
            <v>0.2</v>
          </cell>
          <cell r="V111">
            <v>38</v>
          </cell>
          <cell r="X111">
            <v>7.4999999999999997E-2</v>
          </cell>
        </row>
        <row r="112">
          <cell r="A112">
            <v>5</v>
          </cell>
          <cell r="B112" t="str">
            <v>Адгезив Пол.</v>
          </cell>
          <cell r="C112">
            <v>44740</v>
          </cell>
          <cell r="D112">
            <v>4</v>
          </cell>
          <cell r="E112">
            <v>2</v>
          </cell>
          <cell r="F112" t="str">
            <v>KS-2</v>
          </cell>
          <cell r="G112" t="str">
            <v>Адгезал</v>
          </cell>
          <cell r="H112" t="str">
            <v>прозрачный</v>
          </cell>
          <cell r="I112">
            <v>1234</v>
          </cell>
          <cell r="J112">
            <v>50</v>
          </cell>
          <cell r="K112">
            <v>45</v>
          </cell>
          <cell r="L112">
            <v>55</v>
          </cell>
          <cell r="M112" t="str">
            <v xml:space="preserve"> +5/-0</v>
          </cell>
          <cell r="N112">
            <v>18.399999999999999</v>
          </cell>
          <cell r="O112">
            <v>13.8</v>
          </cell>
          <cell r="P112">
            <v>461</v>
          </cell>
          <cell r="Q112">
            <v>612</v>
          </cell>
          <cell r="X112">
            <v>0.1</v>
          </cell>
        </row>
        <row r="113">
          <cell r="A113">
            <v>1189</v>
          </cell>
          <cell r="B113" t="str">
            <v>ДЗГУ</v>
          </cell>
          <cell r="C113">
            <v>44740</v>
          </cell>
          <cell r="D113">
            <v>4</v>
          </cell>
          <cell r="E113">
            <v>4</v>
          </cell>
          <cell r="F113" t="str">
            <v>KS-2</v>
          </cell>
          <cell r="G113" t="str">
            <v>З</v>
          </cell>
          <cell r="H113" t="str">
            <v>прозрачный</v>
          </cell>
          <cell r="I113">
            <v>720</v>
          </cell>
          <cell r="J113">
            <v>40</v>
          </cell>
          <cell r="K113">
            <v>36</v>
          </cell>
          <cell r="L113">
            <v>44</v>
          </cell>
          <cell r="M113" t="str">
            <v xml:space="preserve"> +5/-0</v>
          </cell>
          <cell r="N113">
            <v>26.6</v>
          </cell>
          <cell r="O113">
            <v>24.8</v>
          </cell>
          <cell r="P113">
            <v>313</v>
          </cell>
          <cell r="Q113">
            <v>742</v>
          </cell>
          <cell r="R113">
            <v>0.2</v>
          </cell>
          <cell r="S113">
            <v>0.15</v>
          </cell>
          <cell r="V113">
            <v>38</v>
          </cell>
          <cell r="X113">
            <v>0.1</v>
          </cell>
        </row>
        <row r="114">
          <cell r="A114">
            <v>1169</v>
          </cell>
          <cell r="B114" t="str">
            <v>Упак-Маркет</v>
          </cell>
          <cell r="C114">
            <v>44740</v>
          </cell>
          <cell r="D114">
            <v>2</v>
          </cell>
          <cell r="E114">
            <v>2</v>
          </cell>
          <cell r="F114" t="str">
            <v>KS-1</v>
          </cell>
          <cell r="G114" t="str">
            <v>СП</v>
          </cell>
          <cell r="H114" t="str">
            <v>прозрачный</v>
          </cell>
          <cell r="I114">
            <v>900</v>
          </cell>
          <cell r="J114">
            <v>50</v>
          </cell>
          <cell r="K114">
            <v>46</v>
          </cell>
          <cell r="L114">
            <v>54</v>
          </cell>
          <cell r="M114" t="str">
            <v xml:space="preserve"> +5/-0</v>
          </cell>
          <cell r="N114">
            <v>20.2</v>
          </cell>
          <cell r="O114">
            <v>17.100000000000001</v>
          </cell>
          <cell r="P114">
            <v>392</v>
          </cell>
          <cell r="Q114">
            <v>517</v>
          </cell>
          <cell r="R114">
            <v>0.2</v>
          </cell>
          <cell r="S114">
            <v>0.2</v>
          </cell>
          <cell r="V114">
            <v>38</v>
          </cell>
          <cell r="X114">
            <v>0.08</v>
          </cell>
        </row>
        <row r="115">
          <cell r="A115">
            <v>1167</v>
          </cell>
          <cell r="B115" t="str">
            <v>Упак-Маркет</v>
          </cell>
          <cell r="C115">
            <v>44741</v>
          </cell>
          <cell r="D115">
            <v>3</v>
          </cell>
          <cell r="E115">
            <v>2</v>
          </cell>
          <cell r="F115" t="str">
            <v>KS-1</v>
          </cell>
          <cell r="G115" t="str">
            <v>СП</v>
          </cell>
          <cell r="H115" t="str">
            <v>прозрачный</v>
          </cell>
          <cell r="I115">
            <v>820</v>
          </cell>
          <cell r="J115">
            <v>40</v>
          </cell>
          <cell r="K115">
            <v>38</v>
          </cell>
          <cell r="L115">
            <v>44</v>
          </cell>
          <cell r="M115" t="str">
            <v xml:space="preserve"> +5/-0</v>
          </cell>
          <cell r="N115">
            <v>21</v>
          </cell>
          <cell r="O115">
            <v>17.399999999999999</v>
          </cell>
          <cell r="P115">
            <v>232</v>
          </cell>
          <cell r="Q115">
            <v>572</v>
          </cell>
          <cell r="R115">
            <v>0.2</v>
          </cell>
          <cell r="S115">
            <v>0.15</v>
          </cell>
          <cell r="V115">
            <v>38</v>
          </cell>
          <cell r="X115">
            <v>7.4999999999999997E-2</v>
          </cell>
        </row>
        <row r="116">
          <cell r="A116">
            <v>1175</v>
          </cell>
          <cell r="B116" t="str">
            <v>МГУ</v>
          </cell>
          <cell r="C116">
            <v>44741</v>
          </cell>
          <cell r="D116">
            <v>2</v>
          </cell>
          <cell r="E116">
            <v>2</v>
          </cell>
          <cell r="F116" t="str">
            <v>Tecom</v>
          </cell>
          <cell r="G116" t="str">
            <v>СП</v>
          </cell>
          <cell r="H116" t="str">
            <v>прозрачный</v>
          </cell>
          <cell r="I116">
            <v>850</v>
          </cell>
          <cell r="J116">
            <v>80</v>
          </cell>
          <cell r="K116">
            <v>77</v>
          </cell>
          <cell r="L116">
            <v>90</v>
          </cell>
          <cell r="M116" t="str">
            <v xml:space="preserve"> +5/-0</v>
          </cell>
          <cell r="N116">
            <v>20.8</v>
          </cell>
          <cell r="O116">
            <v>19.7</v>
          </cell>
          <cell r="P116">
            <v>396</v>
          </cell>
          <cell r="Q116">
            <v>694</v>
          </cell>
          <cell r="R116">
            <v>0.2</v>
          </cell>
          <cell r="S116">
            <v>0.2</v>
          </cell>
          <cell r="V116">
            <v>38</v>
          </cell>
          <cell r="X116">
            <v>8.1250000000000003E-2</v>
          </cell>
        </row>
        <row r="117">
          <cell r="A117">
            <v>1170</v>
          </cell>
          <cell r="B117" t="str">
            <v>Упак-Маркет</v>
          </cell>
          <cell r="C117">
            <v>44741</v>
          </cell>
          <cell r="D117">
            <v>2</v>
          </cell>
          <cell r="E117">
            <v>2</v>
          </cell>
          <cell r="F117" t="str">
            <v>KS-1</v>
          </cell>
          <cell r="G117" t="str">
            <v>СП</v>
          </cell>
          <cell r="H117" t="str">
            <v>прозрачный</v>
          </cell>
          <cell r="I117">
            <v>1020</v>
          </cell>
          <cell r="J117">
            <v>50</v>
          </cell>
          <cell r="K117">
            <v>47</v>
          </cell>
          <cell r="L117">
            <v>54</v>
          </cell>
          <cell r="M117" t="str">
            <v xml:space="preserve"> +5/-0</v>
          </cell>
          <cell r="N117">
            <v>18.3</v>
          </cell>
          <cell r="O117">
            <v>17.5</v>
          </cell>
          <cell r="P117">
            <v>371</v>
          </cell>
          <cell r="Q117">
            <v>624</v>
          </cell>
          <cell r="R117">
            <v>0.2</v>
          </cell>
          <cell r="S117">
            <v>0.2</v>
          </cell>
          <cell r="V117">
            <v>38</v>
          </cell>
          <cell r="X117">
            <v>7.0000000000000007E-2</v>
          </cell>
        </row>
        <row r="118">
          <cell r="A118">
            <v>1203</v>
          </cell>
          <cell r="B118" t="str">
            <v>МГУ</v>
          </cell>
          <cell r="C118">
            <v>44741</v>
          </cell>
          <cell r="D118">
            <v>3</v>
          </cell>
          <cell r="E118">
            <v>2</v>
          </cell>
          <cell r="F118" t="str">
            <v>KS-1</v>
          </cell>
          <cell r="G118" t="str">
            <v>СП</v>
          </cell>
          <cell r="H118" t="str">
            <v>прозрачный</v>
          </cell>
          <cell r="I118">
            <v>860</v>
          </cell>
          <cell r="J118">
            <v>40</v>
          </cell>
          <cell r="K118">
            <v>38</v>
          </cell>
          <cell r="L118">
            <v>45</v>
          </cell>
          <cell r="M118" t="str">
            <v xml:space="preserve"> +5/-0</v>
          </cell>
          <cell r="N118">
            <v>20.9</v>
          </cell>
          <cell r="O118">
            <v>17.5</v>
          </cell>
          <cell r="P118">
            <v>258</v>
          </cell>
          <cell r="Q118">
            <v>586</v>
          </cell>
          <cell r="R118">
            <v>0.2</v>
          </cell>
          <cell r="S118">
            <v>0.15</v>
          </cell>
          <cell r="V118">
            <v>38</v>
          </cell>
          <cell r="X118">
            <v>8.7499999999999994E-2</v>
          </cell>
        </row>
        <row r="119">
          <cell r="A119">
            <v>1231</v>
          </cell>
          <cell r="B119" t="str">
            <v>МГУ</v>
          </cell>
          <cell r="C119">
            <v>44741</v>
          </cell>
          <cell r="D119">
            <v>3</v>
          </cell>
          <cell r="E119">
            <v>2</v>
          </cell>
          <cell r="F119" t="str">
            <v>Tecom</v>
          </cell>
          <cell r="G119" t="str">
            <v>СП</v>
          </cell>
          <cell r="H119" t="str">
            <v>прозрачный</v>
          </cell>
          <cell r="I119">
            <v>900</v>
          </cell>
          <cell r="J119">
            <v>120</v>
          </cell>
          <cell r="K119">
            <v>116</v>
          </cell>
          <cell r="L119">
            <v>134</v>
          </cell>
          <cell r="M119" t="str">
            <v xml:space="preserve"> +5/-0</v>
          </cell>
          <cell r="N119">
            <v>20.3</v>
          </cell>
          <cell r="O119">
            <v>18.2</v>
          </cell>
          <cell r="P119">
            <v>558</v>
          </cell>
          <cell r="Q119">
            <v>721</v>
          </cell>
          <cell r="R119">
            <v>0.2</v>
          </cell>
          <cell r="S119">
            <v>0.2</v>
          </cell>
          <cell r="V119">
            <v>38</v>
          </cell>
          <cell r="X119">
            <v>7.4999999999999997E-2</v>
          </cell>
        </row>
        <row r="120">
          <cell r="A120">
            <v>1226</v>
          </cell>
          <cell r="B120" t="str">
            <v>МГУ</v>
          </cell>
          <cell r="C120">
            <v>44741</v>
          </cell>
          <cell r="D120">
            <v>2</v>
          </cell>
          <cell r="E120">
            <v>2</v>
          </cell>
          <cell r="F120" t="str">
            <v>KS-1</v>
          </cell>
          <cell r="G120" t="str">
            <v>З</v>
          </cell>
          <cell r="H120" t="str">
            <v>прозрачный</v>
          </cell>
          <cell r="I120">
            <v>830</v>
          </cell>
          <cell r="J120">
            <v>30</v>
          </cell>
          <cell r="K120">
            <v>27</v>
          </cell>
          <cell r="L120">
            <v>33</v>
          </cell>
          <cell r="M120" t="str">
            <v xml:space="preserve"> +5/-0</v>
          </cell>
          <cell r="N120">
            <v>24.2</v>
          </cell>
          <cell r="O120">
            <v>17.8</v>
          </cell>
          <cell r="P120">
            <v>245</v>
          </cell>
          <cell r="Q120">
            <v>645</v>
          </cell>
          <cell r="R120">
            <v>0.2</v>
          </cell>
          <cell r="S120">
            <v>0.2</v>
          </cell>
          <cell r="V120">
            <v>38</v>
          </cell>
          <cell r="X120">
            <v>0.1</v>
          </cell>
        </row>
        <row r="121">
          <cell r="A121">
            <v>1272</v>
          </cell>
          <cell r="B121" t="str">
            <v>МГУ</v>
          </cell>
          <cell r="C121">
            <v>44742</v>
          </cell>
          <cell r="D121">
            <v>2</v>
          </cell>
          <cell r="E121">
            <v>2</v>
          </cell>
          <cell r="F121" t="str">
            <v>KS-1</v>
          </cell>
          <cell r="G121" t="str">
            <v>З</v>
          </cell>
          <cell r="H121" t="str">
            <v>прозрачный</v>
          </cell>
          <cell r="I121">
            <v>840</v>
          </cell>
          <cell r="J121">
            <v>30</v>
          </cell>
          <cell r="K121">
            <v>29</v>
          </cell>
          <cell r="L121">
            <v>35</v>
          </cell>
          <cell r="M121" t="str">
            <v xml:space="preserve"> +5/-0</v>
          </cell>
          <cell r="N121">
            <v>23.8</v>
          </cell>
          <cell r="O121">
            <v>17.8</v>
          </cell>
          <cell r="P121">
            <v>254</v>
          </cell>
          <cell r="Q121">
            <v>651</v>
          </cell>
          <cell r="R121">
            <v>0.2</v>
          </cell>
          <cell r="S121">
            <v>0.15</v>
          </cell>
          <cell r="V121">
            <v>38</v>
          </cell>
          <cell r="X121">
            <v>0.1</v>
          </cell>
        </row>
        <row r="122">
          <cell r="A122">
            <v>1228</v>
          </cell>
          <cell r="B122" t="str">
            <v>МГУ</v>
          </cell>
          <cell r="C122">
            <v>44742</v>
          </cell>
          <cell r="D122">
            <v>3</v>
          </cell>
          <cell r="E122">
            <v>2</v>
          </cell>
          <cell r="F122" t="str">
            <v>Tecom</v>
          </cell>
          <cell r="G122" t="str">
            <v>СП</v>
          </cell>
          <cell r="H122" t="str">
            <v>прозрачный</v>
          </cell>
          <cell r="I122">
            <v>1000</v>
          </cell>
          <cell r="J122">
            <v>90</v>
          </cell>
          <cell r="K122">
            <v>84</v>
          </cell>
          <cell r="L122">
            <v>98</v>
          </cell>
          <cell r="M122" t="str">
            <v xml:space="preserve"> +5/-0</v>
          </cell>
          <cell r="N122">
            <v>20.2</v>
          </cell>
          <cell r="O122">
            <v>19.899999999999999</v>
          </cell>
          <cell r="P122">
            <v>497</v>
          </cell>
          <cell r="Q122">
            <v>753</v>
          </cell>
          <cell r="R122">
            <v>0.2</v>
          </cell>
          <cell r="S122">
            <v>0.2</v>
          </cell>
          <cell r="V122">
            <v>38</v>
          </cell>
          <cell r="X122">
            <v>7.7777777777777779E-2</v>
          </cell>
        </row>
        <row r="123">
          <cell r="A123">
            <v>1244</v>
          </cell>
          <cell r="B123" t="str">
            <v>МГУ</v>
          </cell>
          <cell r="C123">
            <v>44742</v>
          </cell>
          <cell r="D123">
            <v>1</v>
          </cell>
          <cell r="E123">
            <v>2</v>
          </cell>
          <cell r="F123" t="str">
            <v>KS-1</v>
          </cell>
          <cell r="G123" t="str">
            <v>МЖ</v>
          </cell>
          <cell r="H123" t="str">
            <v>прозрачный</v>
          </cell>
          <cell r="I123">
            <v>1020</v>
          </cell>
          <cell r="J123">
            <v>60</v>
          </cell>
          <cell r="K123">
            <v>58</v>
          </cell>
          <cell r="L123">
            <v>67</v>
          </cell>
          <cell r="M123" t="str">
            <v xml:space="preserve"> +5/-0</v>
          </cell>
          <cell r="N123">
            <v>18.3</v>
          </cell>
          <cell r="O123">
            <v>16.100000000000001</v>
          </cell>
          <cell r="P123">
            <v>475</v>
          </cell>
          <cell r="Q123">
            <v>636</v>
          </cell>
          <cell r="R123">
            <v>0.2</v>
          </cell>
          <cell r="S123">
            <v>0.2</v>
          </cell>
          <cell r="V123">
            <v>38</v>
          </cell>
          <cell r="X123">
            <v>7.4999999999999997E-2</v>
          </cell>
        </row>
        <row r="124">
          <cell r="A124">
            <v>1274</v>
          </cell>
          <cell r="B124" t="str">
            <v>ДЗГУ</v>
          </cell>
          <cell r="C124">
            <v>44742</v>
          </cell>
          <cell r="D124">
            <v>1</v>
          </cell>
          <cell r="E124">
            <v>2</v>
          </cell>
          <cell r="F124" t="str">
            <v>KS-1</v>
          </cell>
          <cell r="G124" t="str">
            <v>З</v>
          </cell>
          <cell r="H124" t="str">
            <v>прозрачный</v>
          </cell>
          <cell r="I124">
            <v>1220</v>
          </cell>
          <cell r="J124">
            <v>40</v>
          </cell>
          <cell r="K124">
            <v>37</v>
          </cell>
          <cell r="L124">
            <v>44</v>
          </cell>
          <cell r="M124" t="str">
            <v xml:space="preserve"> +5/-0</v>
          </cell>
          <cell r="N124">
            <v>20</v>
          </cell>
          <cell r="O124">
            <v>18.3</v>
          </cell>
          <cell r="P124">
            <v>410</v>
          </cell>
          <cell r="Q124">
            <v>596</v>
          </cell>
          <cell r="R124">
            <v>0.2</v>
          </cell>
          <cell r="S124">
            <v>0.2</v>
          </cell>
          <cell r="V124">
            <v>38</v>
          </cell>
          <cell r="X124">
            <v>8.7499999999999994E-2</v>
          </cell>
        </row>
        <row r="125">
          <cell r="A125">
            <v>7</v>
          </cell>
          <cell r="B125" t="str">
            <v>Адгезив Пол.</v>
          </cell>
          <cell r="C125">
            <v>44742</v>
          </cell>
          <cell r="D125">
            <v>1</v>
          </cell>
          <cell r="E125">
            <v>2</v>
          </cell>
          <cell r="F125" t="str">
            <v>KS-2</v>
          </cell>
          <cell r="G125" t="str">
            <v>Адгезал</v>
          </cell>
          <cell r="H125" t="str">
            <v>прозрачный</v>
          </cell>
          <cell r="I125">
            <v>1264</v>
          </cell>
          <cell r="J125">
            <v>50</v>
          </cell>
          <cell r="K125">
            <v>45</v>
          </cell>
          <cell r="L125">
            <v>55</v>
          </cell>
          <cell r="M125" t="str">
            <v xml:space="preserve"> +5/-0</v>
          </cell>
          <cell r="N125">
            <v>17.100000000000001</v>
          </cell>
          <cell r="O125">
            <v>14.1</v>
          </cell>
          <cell r="P125">
            <v>587</v>
          </cell>
          <cell r="Q125">
            <v>633</v>
          </cell>
          <cell r="X125">
            <v>0.1</v>
          </cell>
        </row>
        <row r="126">
          <cell r="A126">
            <v>1263</v>
          </cell>
          <cell r="B126" t="str">
            <v>МГУ</v>
          </cell>
          <cell r="C126">
            <v>44742</v>
          </cell>
          <cell r="D126">
            <v>1</v>
          </cell>
          <cell r="E126">
            <v>2</v>
          </cell>
          <cell r="F126" t="str">
            <v>Tecom</v>
          </cell>
          <cell r="G126" t="str">
            <v>СП</v>
          </cell>
          <cell r="H126" t="str">
            <v>прозрачный</v>
          </cell>
          <cell r="I126">
            <v>1000</v>
          </cell>
          <cell r="J126">
            <v>90</v>
          </cell>
          <cell r="K126">
            <v>83</v>
          </cell>
          <cell r="L126">
            <v>97</v>
          </cell>
          <cell r="M126" t="str">
            <v xml:space="preserve"> +5/-0</v>
          </cell>
          <cell r="N126">
            <v>20.2</v>
          </cell>
          <cell r="O126">
            <v>19.899999999999999</v>
          </cell>
          <cell r="P126">
            <v>497</v>
          </cell>
          <cell r="Q126">
            <v>753</v>
          </cell>
          <cell r="R126">
            <v>0.2</v>
          </cell>
          <cell r="S126">
            <v>0.2</v>
          </cell>
          <cell r="V126">
            <v>38</v>
          </cell>
          <cell r="X126">
            <v>7.7777777777777779E-2</v>
          </cell>
        </row>
        <row r="127">
          <cell r="A127">
            <v>1300</v>
          </cell>
          <cell r="B127" t="str">
            <v>МГУ</v>
          </cell>
          <cell r="C127">
            <v>44743</v>
          </cell>
          <cell r="D127">
            <v>1</v>
          </cell>
          <cell r="E127">
            <v>2</v>
          </cell>
          <cell r="F127" t="str">
            <v>Tecom</v>
          </cell>
          <cell r="G127" t="str">
            <v>СП</v>
          </cell>
          <cell r="H127" t="str">
            <v>прозрачный</v>
          </cell>
          <cell r="I127">
            <v>1000</v>
          </cell>
          <cell r="J127">
            <v>90</v>
          </cell>
          <cell r="K127">
            <v>82</v>
          </cell>
          <cell r="L127">
            <v>96</v>
          </cell>
          <cell r="M127" t="str">
            <v xml:space="preserve"> +5/-0</v>
          </cell>
          <cell r="N127">
            <v>20.100000000000001</v>
          </cell>
          <cell r="O127">
            <v>19.7</v>
          </cell>
          <cell r="P127">
            <v>499</v>
          </cell>
          <cell r="Q127">
            <v>755</v>
          </cell>
          <cell r="R127">
            <v>0.2</v>
          </cell>
          <cell r="S127">
            <v>0.2</v>
          </cell>
          <cell r="V127">
            <v>38</v>
          </cell>
          <cell r="X127">
            <v>7.7777777777777779E-2</v>
          </cell>
        </row>
        <row r="128">
          <cell r="A128">
            <v>6</v>
          </cell>
          <cell r="B128" t="str">
            <v>Адгезив Пол.</v>
          </cell>
          <cell r="C128">
            <v>44743</v>
          </cell>
          <cell r="D128">
            <v>2</v>
          </cell>
          <cell r="E128">
            <v>2</v>
          </cell>
          <cell r="F128" t="str">
            <v>KS-2</v>
          </cell>
          <cell r="G128" t="str">
            <v>Адгезал</v>
          </cell>
          <cell r="H128" t="str">
            <v>прозрачный</v>
          </cell>
          <cell r="I128">
            <v>1514</v>
          </cell>
          <cell r="J128">
            <v>50</v>
          </cell>
          <cell r="K128">
            <v>45</v>
          </cell>
          <cell r="L128">
            <v>55</v>
          </cell>
          <cell r="M128" t="str">
            <v xml:space="preserve"> +5/-0</v>
          </cell>
          <cell r="N128">
            <v>21</v>
          </cell>
          <cell r="O128">
            <v>18</v>
          </cell>
          <cell r="P128">
            <v>580</v>
          </cell>
          <cell r="Q128">
            <v>660</v>
          </cell>
          <cell r="X128">
            <v>0.1</v>
          </cell>
        </row>
        <row r="129">
          <cell r="A129">
            <v>1279</v>
          </cell>
          <cell r="B129" t="str">
            <v>МГУ</v>
          </cell>
          <cell r="C129">
            <v>44743</v>
          </cell>
          <cell r="D129">
            <v>1</v>
          </cell>
          <cell r="E129">
            <v>2</v>
          </cell>
          <cell r="F129" t="str">
            <v>Tecom</v>
          </cell>
          <cell r="G129" t="str">
            <v>З</v>
          </cell>
          <cell r="H129" t="str">
            <v>белый</v>
          </cell>
          <cell r="I129">
            <v>1160</v>
          </cell>
          <cell r="J129">
            <v>100</v>
          </cell>
          <cell r="K129">
            <v>92</v>
          </cell>
          <cell r="L129">
            <v>107</v>
          </cell>
          <cell r="M129" t="str">
            <v xml:space="preserve"> +5/-0</v>
          </cell>
          <cell r="N129">
            <v>20</v>
          </cell>
          <cell r="O129">
            <v>18.8</v>
          </cell>
          <cell r="P129">
            <v>590</v>
          </cell>
          <cell r="Q129">
            <v>669</v>
          </cell>
          <cell r="R129">
            <v>0.2</v>
          </cell>
          <cell r="S129">
            <v>0.2</v>
          </cell>
          <cell r="T129" t="str">
            <v>48-49</v>
          </cell>
          <cell r="V129">
            <v>38</v>
          </cell>
          <cell r="X129">
            <v>7.4999999999999997E-2</v>
          </cell>
        </row>
        <row r="130">
          <cell r="A130">
            <v>1301</v>
          </cell>
          <cell r="B130" t="str">
            <v>МГУ</v>
          </cell>
          <cell r="C130">
            <v>44746</v>
          </cell>
          <cell r="D130">
            <v>1</v>
          </cell>
          <cell r="E130">
            <v>2</v>
          </cell>
          <cell r="F130" t="str">
            <v>KS-1</v>
          </cell>
          <cell r="G130" t="str">
            <v>СП</v>
          </cell>
          <cell r="H130" t="str">
            <v>прозрачный</v>
          </cell>
          <cell r="I130">
            <v>1180</v>
          </cell>
          <cell r="J130">
            <v>30</v>
          </cell>
          <cell r="K130">
            <v>27</v>
          </cell>
          <cell r="L130">
            <v>33</v>
          </cell>
          <cell r="M130" t="str">
            <v xml:space="preserve"> +5/-0</v>
          </cell>
          <cell r="N130">
            <v>21.3</v>
          </cell>
          <cell r="O130">
            <v>16.7</v>
          </cell>
          <cell r="P130">
            <v>261</v>
          </cell>
          <cell r="Q130">
            <v>471</v>
          </cell>
          <cell r="R130">
            <v>0.2</v>
          </cell>
          <cell r="S130">
            <v>0.15</v>
          </cell>
          <cell r="V130">
            <v>38</v>
          </cell>
          <cell r="X130">
            <v>0.1</v>
          </cell>
        </row>
        <row r="131">
          <cell r="A131">
            <v>1306</v>
          </cell>
          <cell r="B131" t="str">
            <v>МГУ</v>
          </cell>
          <cell r="C131">
            <v>44746</v>
          </cell>
          <cell r="D131">
            <v>4</v>
          </cell>
          <cell r="E131">
            <v>2</v>
          </cell>
          <cell r="F131" t="str">
            <v>KS-1</v>
          </cell>
          <cell r="G131" t="str">
            <v>З</v>
          </cell>
          <cell r="H131" t="str">
            <v>прозрачный</v>
          </cell>
          <cell r="I131">
            <v>1000</v>
          </cell>
          <cell r="J131">
            <v>50</v>
          </cell>
          <cell r="K131">
            <v>46</v>
          </cell>
          <cell r="L131">
            <v>54</v>
          </cell>
          <cell r="M131" t="str">
            <v xml:space="preserve"> +5/-0</v>
          </cell>
          <cell r="N131">
            <v>20</v>
          </cell>
          <cell r="O131">
            <v>19</v>
          </cell>
          <cell r="P131">
            <v>331</v>
          </cell>
          <cell r="Q131">
            <v>678</v>
          </cell>
          <cell r="R131">
            <v>0.2</v>
          </cell>
          <cell r="S131">
            <v>0.2</v>
          </cell>
          <cell r="V131">
            <v>38</v>
          </cell>
          <cell r="X131">
            <v>0.08</v>
          </cell>
        </row>
        <row r="132">
          <cell r="A132">
            <v>1278</v>
          </cell>
          <cell r="B132" t="str">
            <v>ДЗГУ</v>
          </cell>
          <cell r="C132">
            <v>44746</v>
          </cell>
          <cell r="D132">
            <v>1</v>
          </cell>
          <cell r="E132">
            <v>2</v>
          </cell>
          <cell r="F132" t="str">
            <v>Tecom</v>
          </cell>
          <cell r="G132" t="str">
            <v>З</v>
          </cell>
          <cell r="H132" t="str">
            <v>прозрачный</v>
          </cell>
          <cell r="I132">
            <v>1180</v>
          </cell>
          <cell r="J132">
            <v>60</v>
          </cell>
          <cell r="K132">
            <v>56</v>
          </cell>
          <cell r="L132">
            <v>64</v>
          </cell>
          <cell r="M132" t="str">
            <v xml:space="preserve"> +5/-0</v>
          </cell>
          <cell r="N132">
            <v>21.5</v>
          </cell>
          <cell r="O132">
            <v>19.399999999999999</v>
          </cell>
          <cell r="P132">
            <v>385</v>
          </cell>
          <cell r="Q132">
            <v>620</v>
          </cell>
          <cell r="R132">
            <v>0.2</v>
          </cell>
          <cell r="S132">
            <v>0.2</v>
          </cell>
          <cell r="V132">
            <v>38</v>
          </cell>
          <cell r="X132">
            <v>6.6666666666666666E-2</v>
          </cell>
        </row>
        <row r="133">
          <cell r="A133">
            <v>1280</v>
          </cell>
          <cell r="B133" t="str">
            <v>МГУ</v>
          </cell>
          <cell r="C133">
            <v>44746</v>
          </cell>
          <cell r="D133">
            <v>4</v>
          </cell>
          <cell r="E133">
            <v>2</v>
          </cell>
          <cell r="F133" t="str">
            <v>Tecom</v>
          </cell>
          <cell r="G133" t="str">
            <v>З</v>
          </cell>
          <cell r="H133" t="str">
            <v>белый</v>
          </cell>
          <cell r="I133">
            <v>1160</v>
          </cell>
          <cell r="J133">
            <v>100</v>
          </cell>
          <cell r="K133">
            <v>87</v>
          </cell>
          <cell r="L133">
            <v>103</v>
          </cell>
          <cell r="M133" t="str">
            <v xml:space="preserve"> +5/-0</v>
          </cell>
          <cell r="N133">
            <v>20.100000000000001</v>
          </cell>
          <cell r="O133">
            <v>18.600000000000001</v>
          </cell>
          <cell r="P133">
            <v>589</v>
          </cell>
          <cell r="Q133">
            <v>667</v>
          </cell>
          <cell r="R133">
            <v>0.2</v>
          </cell>
          <cell r="S133">
            <v>0.2</v>
          </cell>
          <cell r="T133">
            <v>48</v>
          </cell>
          <cell r="V133">
            <v>38</v>
          </cell>
          <cell r="X133">
            <v>0.08</v>
          </cell>
        </row>
        <row r="134">
          <cell r="A134" t="str">
            <v>9.</v>
          </cell>
          <cell r="B134" t="str">
            <v>Адгезив Пол.</v>
          </cell>
          <cell r="C134">
            <v>44747</v>
          </cell>
          <cell r="D134">
            <v>4</v>
          </cell>
          <cell r="E134">
            <v>4</v>
          </cell>
          <cell r="F134" t="str">
            <v>KS-2</v>
          </cell>
          <cell r="G134" t="str">
            <v>Адгезал</v>
          </cell>
          <cell r="H134" t="str">
            <v>прозрачный</v>
          </cell>
          <cell r="I134">
            <v>520</v>
          </cell>
          <cell r="J134">
            <v>50</v>
          </cell>
          <cell r="K134">
            <v>45</v>
          </cell>
          <cell r="L134">
            <v>55</v>
          </cell>
          <cell r="M134" t="str">
            <v xml:space="preserve"> +5/-0</v>
          </cell>
          <cell r="N134">
            <v>20.2</v>
          </cell>
          <cell r="O134">
            <v>16.600000000000001</v>
          </cell>
          <cell r="P134">
            <v>406</v>
          </cell>
          <cell r="Q134">
            <v>562</v>
          </cell>
          <cell r="V134">
            <v>40</v>
          </cell>
          <cell r="X134">
            <v>0.1</v>
          </cell>
        </row>
        <row r="135">
          <cell r="A135">
            <v>10</v>
          </cell>
          <cell r="B135" t="str">
            <v>Адгезив Пол.</v>
          </cell>
          <cell r="C135">
            <v>44747</v>
          </cell>
          <cell r="D135">
            <v>2</v>
          </cell>
          <cell r="E135">
            <v>3</v>
          </cell>
          <cell r="F135" t="str">
            <v>KS-2</v>
          </cell>
          <cell r="G135" t="str">
            <v>Адгезал</v>
          </cell>
          <cell r="H135" t="str">
            <v>прозрачный</v>
          </cell>
          <cell r="I135">
            <v>1040</v>
          </cell>
          <cell r="J135">
            <v>50</v>
          </cell>
          <cell r="K135">
            <v>46</v>
          </cell>
          <cell r="L135">
            <v>56</v>
          </cell>
          <cell r="M135" t="str">
            <v xml:space="preserve"> +5/-0</v>
          </cell>
          <cell r="N135">
            <v>20.100000000000001</v>
          </cell>
          <cell r="O135">
            <v>15.5</v>
          </cell>
          <cell r="P135">
            <v>440</v>
          </cell>
          <cell r="Q135">
            <v>550</v>
          </cell>
          <cell r="V135">
            <v>40</v>
          </cell>
          <cell r="X135">
            <v>0.1</v>
          </cell>
        </row>
        <row r="136">
          <cell r="A136">
            <v>11</v>
          </cell>
          <cell r="B136" t="str">
            <v>Адгезив Пол.</v>
          </cell>
          <cell r="C136">
            <v>44748</v>
          </cell>
          <cell r="D136">
            <v>3</v>
          </cell>
          <cell r="E136">
            <v>2</v>
          </cell>
          <cell r="F136" t="str">
            <v>KS-2</v>
          </cell>
          <cell r="G136" t="str">
            <v>Адгезал</v>
          </cell>
          <cell r="H136" t="str">
            <v>прозрачный</v>
          </cell>
          <cell r="I136">
            <v>1520</v>
          </cell>
          <cell r="J136">
            <v>50</v>
          </cell>
          <cell r="K136">
            <v>45</v>
          </cell>
          <cell r="L136">
            <v>55</v>
          </cell>
          <cell r="M136" t="str">
            <v xml:space="preserve"> +5/-0</v>
          </cell>
          <cell r="N136">
            <v>19.8</v>
          </cell>
          <cell r="O136">
            <v>16.600000000000001</v>
          </cell>
          <cell r="P136">
            <v>451</v>
          </cell>
          <cell r="Q136">
            <v>520</v>
          </cell>
          <cell r="X136">
            <v>0.1</v>
          </cell>
        </row>
        <row r="137">
          <cell r="A137">
            <v>15</v>
          </cell>
          <cell r="B137" t="str">
            <v>Адгезив Пол.</v>
          </cell>
          <cell r="C137">
            <v>44748</v>
          </cell>
          <cell r="D137">
            <v>3</v>
          </cell>
          <cell r="E137">
            <v>2</v>
          </cell>
          <cell r="F137" t="str">
            <v>KS-2</v>
          </cell>
          <cell r="G137" t="str">
            <v>Адгезал</v>
          </cell>
          <cell r="H137" t="str">
            <v>прозрачный</v>
          </cell>
          <cell r="I137">
            <v>1234</v>
          </cell>
          <cell r="J137">
            <v>50</v>
          </cell>
          <cell r="K137">
            <v>45</v>
          </cell>
          <cell r="L137">
            <v>55</v>
          </cell>
          <cell r="M137" t="str">
            <v xml:space="preserve"> +5/-0</v>
          </cell>
          <cell r="N137">
            <v>18.399999999999999</v>
          </cell>
          <cell r="O137">
            <v>13.8</v>
          </cell>
          <cell r="P137">
            <v>461</v>
          </cell>
          <cell r="Q137">
            <v>612</v>
          </cell>
          <cell r="X137">
            <v>0.1</v>
          </cell>
        </row>
        <row r="138">
          <cell r="A138">
            <v>12</v>
          </cell>
          <cell r="B138" t="str">
            <v>Адгезив Пол.</v>
          </cell>
          <cell r="C138">
            <v>44749</v>
          </cell>
          <cell r="D138">
            <v>3</v>
          </cell>
          <cell r="E138">
            <v>2</v>
          </cell>
          <cell r="F138" t="str">
            <v>KS-2</v>
          </cell>
          <cell r="G138" t="str">
            <v>Адгезал</v>
          </cell>
          <cell r="H138" t="str">
            <v>прозрачный</v>
          </cell>
          <cell r="I138">
            <v>1510</v>
          </cell>
          <cell r="J138">
            <v>50</v>
          </cell>
          <cell r="K138">
            <v>45</v>
          </cell>
          <cell r="L138">
            <v>55</v>
          </cell>
          <cell r="M138" t="str">
            <v xml:space="preserve"> +5/-0</v>
          </cell>
          <cell r="N138">
            <v>19.899999999999999</v>
          </cell>
          <cell r="O138">
            <v>17.600000000000001</v>
          </cell>
          <cell r="P138">
            <v>346</v>
          </cell>
          <cell r="Q138">
            <v>542</v>
          </cell>
          <cell r="X138">
            <v>0.1</v>
          </cell>
        </row>
        <row r="139">
          <cell r="A139">
            <v>13</v>
          </cell>
          <cell r="B139" t="str">
            <v>Адгезив Пол.</v>
          </cell>
          <cell r="C139">
            <v>44753</v>
          </cell>
          <cell r="D139">
            <v>1</v>
          </cell>
          <cell r="E139">
            <v>2</v>
          </cell>
          <cell r="F139" t="str">
            <v>KS-2</v>
          </cell>
          <cell r="G139" t="str">
            <v>Адгезал</v>
          </cell>
          <cell r="H139" t="str">
            <v>прозрачный</v>
          </cell>
          <cell r="I139">
            <v>1250</v>
          </cell>
          <cell r="J139">
            <v>50</v>
          </cell>
          <cell r="K139">
            <v>45</v>
          </cell>
          <cell r="L139">
            <v>55</v>
          </cell>
          <cell r="M139" t="str">
            <v xml:space="preserve"> +5/-0</v>
          </cell>
          <cell r="N139">
            <v>19.7</v>
          </cell>
          <cell r="O139">
            <v>16.2</v>
          </cell>
          <cell r="P139">
            <v>449</v>
          </cell>
          <cell r="Q139">
            <v>517</v>
          </cell>
          <cell r="X139">
            <v>0.1</v>
          </cell>
        </row>
        <row r="140">
          <cell r="A140">
            <v>14</v>
          </cell>
          <cell r="B140" t="str">
            <v>Адгезив Пол.</v>
          </cell>
          <cell r="C140">
            <v>44753</v>
          </cell>
          <cell r="D140">
            <v>4</v>
          </cell>
          <cell r="E140">
            <v>2</v>
          </cell>
          <cell r="F140" t="str">
            <v>KS-2</v>
          </cell>
          <cell r="G140" t="str">
            <v>Адгезал</v>
          </cell>
          <cell r="H140" t="str">
            <v>прозрачный</v>
          </cell>
          <cell r="I140">
            <v>1230</v>
          </cell>
          <cell r="J140">
            <v>50</v>
          </cell>
          <cell r="K140">
            <v>46</v>
          </cell>
          <cell r="L140">
            <v>56</v>
          </cell>
          <cell r="M140" t="str">
            <v xml:space="preserve"> +5/-0</v>
          </cell>
          <cell r="N140">
            <v>20</v>
          </cell>
          <cell r="O140">
            <v>16.2</v>
          </cell>
          <cell r="P140">
            <v>360</v>
          </cell>
          <cell r="Q140">
            <v>630</v>
          </cell>
          <cell r="X140">
            <v>0.1</v>
          </cell>
        </row>
        <row r="141">
          <cell r="A141">
            <v>1340</v>
          </cell>
          <cell r="B141" t="str">
            <v>МГУ</v>
          </cell>
          <cell r="C141">
            <v>44753</v>
          </cell>
          <cell r="D141">
            <v>1</v>
          </cell>
          <cell r="E141">
            <v>2</v>
          </cell>
          <cell r="F141" t="str">
            <v>Tecom</v>
          </cell>
          <cell r="G141" t="str">
            <v>СП</v>
          </cell>
          <cell r="H141" t="str">
            <v>прозрачный</v>
          </cell>
          <cell r="I141">
            <v>1000</v>
          </cell>
          <cell r="J141">
            <v>80</v>
          </cell>
          <cell r="K141">
            <v>76</v>
          </cell>
          <cell r="L141">
            <v>89</v>
          </cell>
          <cell r="M141" t="str">
            <v xml:space="preserve"> +5/-0</v>
          </cell>
          <cell r="N141">
            <v>20</v>
          </cell>
          <cell r="O141">
            <v>18.2</v>
          </cell>
          <cell r="P141">
            <v>514</v>
          </cell>
          <cell r="Q141">
            <v>900</v>
          </cell>
          <cell r="R141">
            <v>0.2</v>
          </cell>
          <cell r="S141">
            <v>0.2</v>
          </cell>
          <cell r="V141">
            <v>38</v>
          </cell>
          <cell r="X141">
            <v>8.1250000000000003E-2</v>
          </cell>
        </row>
        <row r="142">
          <cell r="A142">
            <v>1342</v>
          </cell>
          <cell r="B142" t="str">
            <v>МГУ</v>
          </cell>
          <cell r="C142">
            <v>44753</v>
          </cell>
          <cell r="D142">
            <v>4</v>
          </cell>
          <cell r="E142">
            <v>2</v>
          </cell>
          <cell r="F142" t="str">
            <v>Tecom</v>
          </cell>
          <cell r="G142" t="str">
            <v>СП</v>
          </cell>
          <cell r="H142" t="str">
            <v>прозрачный</v>
          </cell>
          <cell r="I142">
            <v>940</v>
          </cell>
          <cell r="J142">
            <v>50</v>
          </cell>
          <cell r="K142">
            <v>46</v>
          </cell>
          <cell r="L142">
            <v>54</v>
          </cell>
          <cell r="M142" t="str">
            <v xml:space="preserve"> +5/-0</v>
          </cell>
          <cell r="N142">
            <v>21.3</v>
          </cell>
          <cell r="O142">
            <v>18.2</v>
          </cell>
          <cell r="P142">
            <v>390</v>
          </cell>
          <cell r="Q142">
            <v>614</v>
          </cell>
          <cell r="R142">
            <v>0.2</v>
          </cell>
          <cell r="S142">
            <v>0.2</v>
          </cell>
          <cell r="V142">
            <v>38</v>
          </cell>
          <cell r="X142">
            <v>0.08</v>
          </cell>
        </row>
        <row r="143">
          <cell r="A143">
            <v>1259</v>
          </cell>
          <cell r="B143" t="str">
            <v>МГУ</v>
          </cell>
          <cell r="C143">
            <v>44753</v>
          </cell>
          <cell r="D143">
            <v>4</v>
          </cell>
          <cell r="E143">
            <v>2</v>
          </cell>
          <cell r="F143" t="str">
            <v>Tecom</v>
          </cell>
          <cell r="G143" t="str">
            <v>З</v>
          </cell>
          <cell r="H143" t="str">
            <v>прозрачный</v>
          </cell>
          <cell r="I143">
            <v>910</v>
          </cell>
          <cell r="J143">
            <v>80</v>
          </cell>
          <cell r="K143">
            <v>78</v>
          </cell>
          <cell r="L143">
            <v>90</v>
          </cell>
          <cell r="M143" t="str">
            <v xml:space="preserve"> +5/-0</v>
          </cell>
          <cell r="N143">
            <v>20.9</v>
          </cell>
          <cell r="O143">
            <v>19.8</v>
          </cell>
          <cell r="P143">
            <v>449</v>
          </cell>
          <cell r="Q143">
            <v>713</v>
          </cell>
          <cell r="R143">
            <v>0.2</v>
          </cell>
          <cell r="S143">
            <v>0.2</v>
          </cell>
          <cell r="V143">
            <v>38</v>
          </cell>
          <cell r="X143">
            <v>7.4999999999999997E-2</v>
          </cell>
        </row>
        <row r="144">
          <cell r="A144">
            <v>1366</v>
          </cell>
          <cell r="B144" t="str">
            <v>МГУ</v>
          </cell>
          <cell r="C144">
            <v>44753</v>
          </cell>
          <cell r="D144">
            <v>2</v>
          </cell>
          <cell r="E144">
            <v>2</v>
          </cell>
          <cell r="F144" t="str">
            <v>Tecom</v>
          </cell>
          <cell r="G144" t="str">
            <v>З</v>
          </cell>
          <cell r="H144" t="str">
            <v>прозрачный</v>
          </cell>
          <cell r="I144">
            <v>1170</v>
          </cell>
          <cell r="J144">
            <v>110</v>
          </cell>
          <cell r="K144">
            <v>98</v>
          </cell>
          <cell r="L144">
            <v>115</v>
          </cell>
          <cell r="M144" t="str">
            <v xml:space="preserve"> +5/-0</v>
          </cell>
          <cell r="N144">
            <v>20.399999999999999</v>
          </cell>
          <cell r="O144">
            <v>19</v>
          </cell>
          <cell r="P144">
            <v>653</v>
          </cell>
          <cell r="Q144">
            <v>795</v>
          </cell>
          <cell r="R144">
            <v>0.2</v>
          </cell>
          <cell r="S144">
            <v>0.2</v>
          </cell>
          <cell r="V144">
            <v>38</v>
          </cell>
          <cell r="X144">
            <v>7.7272727272727271E-2</v>
          </cell>
        </row>
        <row r="145">
          <cell r="A145" t="str">
            <v>10.</v>
          </cell>
          <cell r="C145">
            <v>44753</v>
          </cell>
          <cell r="D145">
            <v>2</v>
          </cell>
          <cell r="E145">
            <v>2</v>
          </cell>
          <cell r="F145" t="str">
            <v>Tecom</v>
          </cell>
          <cell r="G145" t="str">
            <v>З</v>
          </cell>
          <cell r="H145" t="str">
            <v>прозрачный</v>
          </cell>
          <cell r="I145">
            <v>1220</v>
          </cell>
          <cell r="J145">
            <v>80</v>
          </cell>
          <cell r="K145">
            <v>74</v>
          </cell>
          <cell r="L145">
            <v>86</v>
          </cell>
          <cell r="M145" t="str">
            <v xml:space="preserve"> +5/-0</v>
          </cell>
          <cell r="N145">
            <v>20</v>
          </cell>
          <cell r="O145">
            <v>17.899999999999999</v>
          </cell>
          <cell r="P145">
            <v>550</v>
          </cell>
          <cell r="Q145">
            <v>738</v>
          </cell>
          <cell r="R145">
            <v>0.2</v>
          </cell>
          <cell r="S145">
            <v>0.2</v>
          </cell>
          <cell r="V145">
            <v>38</v>
          </cell>
          <cell r="X145">
            <v>7.4999999999999997E-2</v>
          </cell>
        </row>
        <row r="146">
          <cell r="A146">
            <v>16</v>
          </cell>
          <cell r="B146" t="str">
            <v>Адгезив Пол.</v>
          </cell>
          <cell r="C146">
            <v>44754</v>
          </cell>
          <cell r="D146">
            <v>2</v>
          </cell>
          <cell r="E146">
            <v>2</v>
          </cell>
          <cell r="F146" t="str">
            <v>KS-2</v>
          </cell>
          <cell r="G146" t="str">
            <v>Адгезал</v>
          </cell>
          <cell r="H146" t="str">
            <v>прозрачный</v>
          </cell>
          <cell r="I146">
            <v>615</v>
          </cell>
          <cell r="J146">
            <v>30</v>
          </cell>
          <cell r="K146">
            <v>27</v>
          </cell>
          <cell r="L146">
            <v>33</v>
          </cell>
          <cell r="M146" t="str">
            <v xml:space="preserve"> +5/-0</v>
          </cell>
          <cell r="N146">
            <v>23.2</v>
          </cell>
          <cell r="O146">
            <v>13.2</v>
          </cell>
          <cell r="P146">
            <v>568</v>
          </cell>
          <cell r="Q146">
            <v>581</v>
          </cell>
          <cell r="V146">
            <v>40</v>
          </cell>
          <cell r="X146">
            <v>0.1</v>
          </cell>
        </row>
        <row r="147">
          <cell r="A147">
            <v>1343</v>
          </cell>
          <cell r="B147" t="str">
            <v>МГУ</v>
          </cell>
          <cell r="C147">
            <v>44754</v>
          </cell>
          <cell r="D147">
            <v>1</v>
          </cell>
          <cell r="E147">
            <v>2</v>
          </cell>
          <cell r="F147" t="str">
            <v>Tecom</v>
          </cell>
          <cell r="G147" t="str">
            <v>СП</v>
          </cell>
          <cell r="H147" t="str">
            <v>прозрачный</v>
          </cell>
          <cell r="I147">
            <v>1040</v>
          </cell>
          <cell r="J147">
            <v>70</v>
          </cell>
          <cell r="K147">
            <v>65</v>
          </cell>
          <cell r="L147">
            <v>75</v>
          </cell>
          <cell r="M147" t="str">
            <v xml:space="preserve"> +5/-0</v>
          </cell>
          <cell r="N147">
            <v>19.899999999999999</v>
          </cell>
          <cell r="O147">
            <v>18.2</v>
          </cell>
          <cell r="P147">
            <v>388</v>
          </cell>
          <cell r="Q147">
            <v>705</v>
          </cell>
          <cell r="R147">
            <v>0.2</v>
          </cell>
          <cell r="S147">
            <v>0.2</v>
          </cell>
          <cell r="V147">
            <v>38</v>
          </cell>
          <cell r="X147">
            <v>7.1428571428571425E-2</v>
          </cell>
        </row>
        <row r="148">
          <cell r="A148">
            <v>1282</v>
          </cell>
          <cell r="B148" t="str">
            <v>МГУ</v>
          </cell>
          <cell r="C148">
            <v>44754</v>
          </cell>
          <cell r="D148">
            <v>3</v>
          </cell>
          <cell r="E148">
            <v>4</v>
          </cell>
          <cell r="F148" t="str">
            <v>KS-2</v>
          </cell>
          <cell r="G148" t="str">
            <v>СП</v>
          </cell>
          <cell r="H148" t="str">
            <v>прозрачный</v>
          </cell>
          <cell r="I148">
            <v>720</v>
          </cell>
          <cell r="J148">
            <v>80</v>
          </cell>
          <cell r="K148">
            <v>74</v>
          </cell>
          <cell r="L148">
            <v>86</v>
          </cell>
          <cell r="M148" t="str">
            <v xml:space="preserve"> +5/-0</v>
          </cell>
          <cell r="N148">
            <v>18.3</v>
          </cell>
          <cell r="O148">
            <v>18</v>
          </cell>
          <cell r="P148">
            <v>446</v>
          </cell>
          <cell r="Q148">
            <v>696</v>
          </cell>
          <cell r="R148">
            <v>0.2</v>
          </cell>
          <cell r="S148">
            <v>0.2</v>
          </cell>
          <cell r="V148">
            <v>38</v>
          </cell>
          <cell r="X148">
            <v>7.4999999999999997E-2</v>
          </cell>
        </row>
        <row r="149">
          <cell r="A149">
            <v>1273</v>
          </cell>
          <cell r="B149" t="str">
            <v>ДЗГУ</v>
          </cell>
          <cell r="C149">
            <v>44755</v>
          </cell>
          <cell r="D149">
            <v>4</v>
          </cell>
          <cell r="E149">
            <v>4</v>
          </cell>
          <cell r="F149" t="str">
            <v>KS-2</v>
          </cell>
          <cell r="G149" t="str">
            <v>З</v>
          </cell>
          <cell r="H149" t="str">
            <v>прозрачный</v>
          </cell>
          <cell r="I149">
            <v>720</v>
          </cell>
          <cell r="J149">
            <v>80</v>
          </cell>
          <cell r="K149">
            <v>76</v>
          </cell>
          <cell r="L149">
            <v>88</v>
          </cell>
          <cell r="M149" t="str">
            <v xml:space="preserve"> +5/-0</v>
          </cell>
          <cell r="N149">
            <v>20</v>
          </cell>
          <cell r="O149">
            <v>18.3</v>
          </cell>
          <cell r="P149">
            <v>492</v>
          </cell>
          <cell r="Q149">
            <v>575</v>
          </cell>
          <cell r="R149">
            <v>0.2</v>
          </cell>
          <cell r="S149">
            <v>0.2</v>
          </cell>
          <cell r="V149">
            <v>38</v>
          </cell>
          <cell r="X149">
            <v>7.4999999999999997E-2</v>
          </cell>
        </row>
        <row r="150">
          <cell r="A150">
            <v>1281</v>
          </cell>
          <cell r="B150" t="str">
            <v>МГУ</v>
          </cell>
          <cell r="C150">
            <v>44755</v>
          </cell>
          <cell r="D150">
            <v>3</v>
          </cell>
          <cell r="E150">
            <v>4</v>
          </cell>
          <cell r="F150" t="str">
            <v>KS-2</v>
          </cell>
          <cell r="G150" t="str">
            <v>З</v>
          </cell>
          <cell r="H150" t="str">
            <v>прозрачный</v>
          </cell>
          <cell r="I150">
            <v>720</v>
          </cell>
          <cell r="J150">
            <v>80</v>
          </cell>
          <cell r="K150">
            <v>79</v>
          </cell>
          <cell r="L150">
            <v>91</v>
          </cell>
          <cell r="M150" t="str">
            <v xml:space="preserve"> +5/-0</v>
          </cell>
          <cell r="N150">
            <v>20.9</v>
          </cell>
          <cell r="O150">
            <v>20.2</v>
          </cell>
          <cell r="P150">
            <v>556</v>
          </cell>
          <cell r="Q150">
            <v>730</v>
          </cell>
          <cell r="R150">
            <v>0.2</v>
          </cell>
          <cell r="S150">
            <v>0.2</v>
          </cell>
          <cell r="V150">
            <v>38</v>
          </cell>
          <cell r="X150">
            <v>7.4999999999999997E-2</v>
          </cell>
        </row>
        <row r="151">
          <cell r="A151">
            <v>1260</v>
          </cell>
          <cell r="B151" t="str">
            <v>МГУ</v>
          </cell>
          <cell r="C151">
            <v>44755</v>
          </cell>
          <cell r="D151">
            <v>3</v>
          </cell>
          <cell r="E151">
            <v>2</v>
          </cell>
          <cell r="F151" t="str">
            <v>Tecom</v>
          </cell>
          <cell r="G151" t="str">
            <v>ПП</v>
          </cell>
          <cell r="H151" t="str">
            <v>прозрачный</v>
          </cell>
          <cell r="I151">
            <v>860</v>
          </cell>
          <cell r="J151">
            <v>70</v>
          </cell>
          <cell r="K151">
            <v>65</v>
          </cell>
          <cell r="L151">
            <v>75</v>
          </cell>
          <cell r="M151" t="str">
            <v xml:space="preserve"> +5/-0</v>
          </cell>
          <cell r="N151">
            <v>34.700000000000003</v>
          </cell>
          <cell r="O151">
            <v>32.799999999999997</v>
          </cell>
          <cell r="P151">
            <v>703</v>
          </cell>
          <cell r="Q151">
            <v>808</v>
          </cell>
          <cell r="V151">
            <v>38</v>
          </cell>
          <cell r="X151">
            <v>7.1428571428571425E-2</v>
          </cell>
        </row>
        <row r="152">
          <cell r="A152">
            <v>1386</v>
          </cell>
          <cell r="B152" t="str">
            <v>МГУ</v>
          </cell>
          <cell r="C152">
            <v>44757</v>
          </cell>
          <cell r="D152">
            <v>3</v>
          </cell>
          <cell r="E152">
            <v>4</v>
          </cell>
          <cell r="F152" t="str">
            <v>KS-2</v>
          </cell>
          <cell r="G152" t="str">
            <v>З</v>
          </cell>
          <cell r="H152" t="str">
            <v>прозрачный</v>
          </cell>
          <cell r="I152">
            <v>760</v>
          </cell>
          <cell r="J152">
            <v>50</v>
          </cell>
          <cell r="K152">
            <v>46</v>
          </cell>
          <cell r="L152">
            <v>54</v>
          </cell>
          <cell r="M152" t="str">
            <v xml:space="preserve"> +5/-0</v>
          </cell>
          <cell r="N152">
            <v>19.899999999999999</v>
          </cell>
          <cell r="O152">
            <v>18.8</v>
          </cell>
          <cell r="P152">
            <v>469</v>
          </cell>
          <cell r="Q152">
            <v>648</v>
          </cell>
          <cell r="R152">
            <v>0.2</v>
          </cell>
          <cell r="S152">
            <v>0.2</v>
          </cell>
          <cell r="V152">
            <v>38</v>
          </cell>
          <cell r="X152">
            <v>0.08</v>
          </cell>
        </row>
        <row r="153">
          <cell r="A153">
            <v>1365</v>
          </cell>
          <cell r="B153" t="str">
            <v>МГУ</v>
          </cell>
          <cell r="C153">
            <v>44757</v>
          </cell>
          <cell r="D153">
            <v>3</v>
          </cell>
          <cell r="E153">
            <v>4</v>
          </cell>
          <cell r="F153" t="str">
            <v>KS-2</v>
          </cell>
          <cell r="G153" t="str">
            <v>З</v>
          </cell>
          <cell r="H153" t="str">
            <v>прозрачный</v>
          </cell>
          <cell r="I153">
            <v>740</v>
          </cell>
          <cell r="J153">
            <v>65</v>
          </cell>
          <cell r="K153">
            <v>58</v>
          </cell>
          <cell r="L153">
            <v>68</v>
          </cell>
          <cell r="M153" t="str">
            <v xml:space="preserve"> +5/-0</v>
          </cell>
          <cell r="N153">
            <v>18.399999999999999</v>
          </cell>
          <cell r="O153">
            <v>18.3</v>
          </cell>
          <cell r="P153">
            <v>495</v>
          </cell>
          <cell r="Q153">
            <v>814</v>
          </cell>
          <cell r="R153">
            <v>0.2</v>
          </cell>
          <cell r="S153">
            <v>0.2</v>
          </cell>
          <cell r="V153">
            <v>38</v>
          </cell>
          <cell r="X153">
            <v>7.6923076923076927E-2</v>
          </cell>
        </row>
        <row r="154">
          <cell r="A154">
            <v>1261</v>
          </cell>
          <cell r="B154" t="str">
            <v>МГУ</v>
          </cell>
          <cell r="C154">
            <v>44756</v>
          </cell>
          <cell r="D154">
            <v>4</v>
          </cell>
          <cell r="E154">
            <v>2</v>
          </cell>
          <cell r="F154" t="str">
            <v>Tecom</v>
          </cell>
          <cell r="G154" t="str">
            <v>ПП</v>
          </cell>
          <cell r="H154" t="str">
            <v>прозрачный</v>
          </cell>
          <cell r="I154">
            <v>860</v>
          </cell>
          <cell r="J154">
            <v>60</v>
          </cell>
          <cell r="K154">
            <v>56</v>
          </cell>
          <cell r="L154">
            <v>64</v>
          </cell>
          <cell r="M154" t="str">
            <v xml:space="preserve"> +5/-0</v>
          </cell>
          <cell r="N154">
            <v>34.5</v>
          </cell>
          <cell r="O154">
            <v>30.9</v>
          </cell>
          <cell r="P154">
            <v>555</v>
          </cell>
          <cell r="Q154">
            <v>787</v>
          </cell>
          <cell r="V154">
            <v>38</v>
          </cell>
          <cell r="X154">
            <v>6.6666666666666666E-2</v>
          </cell>
        </row>
        <row r="155">
          <cell r="A155">
            <v>1435</v>
          </cell>
          <cell r="B155" t="str">
            <v>МГУ</v>
          </cell>
          <cell r="C155">
            <v>44757</v>
          </cell>
          <cell r="D155">
            <v>2</v>
          </cell>
          <cell r="E155">
            <v>2</v>
          </cell>
          <cell r="F155" t="str">
            <v>Tecom</v>
          </cell>
          <cell r="G155" t="str">
            <v>ПП</v>
          </cell>
          <cell r="H155" t="str">
            <v>прозрачный</v>
          </cell>
          <cell r="I155">
            <v>860</v>
          </cell>
          <cell r="J155">
            <v>70</v>
          </cell>
          <cell r="K155">
            <v>66</v>
          </cell>
          <cell r="L155">
            <v>78</v>
          </cell>
          <cell r="M155" t="str">
            <v xml:space="preserve"> +5/-0</v>
          </cell>
          <cell r="N155">
            <v>32.9</v>
          </cell>
          <cell r="O155">
            <v>30</v>
          </cell>
          <cell r="P155">
            <v>613</v>
          </cell>
          <cell r="Q155">
            <v>844</v>
          </cell>
          <cell r="V155">
            <v>38</v>
          </cell>
          <cell r="X155">
            <v>8.5714285714285715E-2</v>
          </cell>
        </row>
        <row r="156">
          <cell r="A156">
            <v>1436</v>
          </cell>
          <cell r="B156" t="str">
            <v>МГУ</v>
          </cell>
          <cell r="C156">
            <v>44757</v>
          </cell>
          <cell r="D156">
            <v>2</v>
          </cell>
          <cell r="E156">
            <v>2</v>
          </cell>
          <cell r="F156" t="str">
            <v>Tecom</v>
          </cell>
          <cell r="G156" t="str">
            <v>ПП</v>
          </cell>
          <cell r="H156" t="str">
            <v>прозрачный</v>
          </cell>
          <cell r="I156">
            <v>860</v>
          </cell>
          <cell r="J156">
            <v>60</v>
          </cell>
          <cell r="K156">
            <v>56</v>
          </cell>
          <cell r="L156">
            <v>67</v>
          </cell>
          <cell r="M156" t="str">
            <v xml:space="preserve"> +5/-0</v>
          </cell>
          <cell r="N156">
            <v>34.5</v>
          </cell>
          <cell r="O156">
            <v>32.299999999999997</v>
          </cell>
          <cell r="P156">
            <v>702</v>
          </cell>
          <cell r="Q156">
            <v>878</v>
          </cell>
          <cell r="V156">
            <v>38</v>
          </cell>
          <cell r="X156">
            <v>9.166666666666666E-2</v>
          </cell>
        </row>
        <row r="157">
          <cell r="A157">
            <v>1379</v>
          </cell>
          <cell r="B157" t="str">
            <v>ДЗГУ</v>
          </cell>
          <cell r="C157">
            <v>44757</v>
          </cell>
          <cell r="D157">
            <v>2</v>
          </cell>
          <cell r="E157">
            <v>2</v>
          </cell>
          <cell r="F157" t="str">
            <v>KS-2</v>
          </cell>
          <cell r="G157" t="str">
            <v>З</v>
          </cell>
          <cell r="H157" t="str">
            <v>прозрачный</v>
          </cell>
          <cell r="I157">
            <v>1280</v>
          </cell>
          <cell r="J157">
            <v>75</v>
          </cell>
          <cell r="K157">
            <v>70</v>
          </cell>
          <cell r="L157">
            <v>80</v>
          </cell>
          <cell r="M157" t="str">
            <v xml:space="preserve"> +5/-0</v>
          </cell>
          <cell r="N157">
            <v>20.3</v>
          </cell>
          <cell r="O157">
            <v>17.600000000000001</v>
          </cell>
          <cell r="P157">
            <v>474</v>
          </cell>
          <cell r="Q157">
            <v>681</v>
          </cell>
          <cell r="R157">
            <v>0.2</v>
          </cell>
          <cell r="S157">
            <v>0.2</v>
          </cell>
          <cell r="V157">
            <v>38</v>
          </cell>
          <cell r="X157">
            <v>6.6666666666666666E-2</v>
          </cell>
        </row>
        <row r="158">
          <cell r="A158">
            <v>1439</v>
          </cell>
          <cell r="B158" t="str">
            <v>МГУ</v>
          </cell>
          <cell r="C158">
            <v>44760</v>
          </cell>
          <cell r="D158">
            <v>2</v>
          </cell>
          <cell r="E158">
            <v>2</v>
          </cell>
          <cell r="F158" t="str">
            <v>KS-2</v>
          </cell>
          <cell r="G158" t="str">
            <v>КЖ</v>
          </cell>
          <cell r="H158" t="str">
            <v>белый</v>
          </cell>
          <cell r="I158">
            <v>1130</v>
          </cell>
          <cell r="J158">
            <v>50</v>
          </cell>
          <cell r="K158">
            <v>46</v>
          </cell>
          <cell r="L158">
            <v>54</v>
          </cell>
          <cell r="M158" t="str">
            <v xml:space="preserve"> +5/-0</v>
          </cell>
          <cell r="N158">
            <v>25.6</v>
          </cell>
          <cell r="O158">
            <v>19.8</v>
          </cell>
          <cell r="P158">
            <v>400</v>
          </cell>
          <cell r="Q158">
            <v>420</v>
          </cell>
          <cell r="R158">
            <v>0.2</v>
          </cell>
          <cell r="S158">
            <v>0.2</v>
          </cell>
          <cell r="T158">
            <v>53</v>
          </cell>
          <cell r="V158">
            <v>38</v>
          </cell>
          <cell r="X158">
            <v>0.08</v>
          </cell>
        </row>
        <row r="159">
          <cell r="A159">
            <v>1314</v>
          </cell>
          <cell r="B159" t="str">
            <v>Упак-Маркет</v>
          </cell>
          <cell r="C159">
            <v>44760</v>
          </cell>
          <cell r="D159">
            <v>1</v>
          </cell>
          <cell r="E159">
            <v>4</v>
          </cell>
          <cell r="F159" t="str">
            <v>KS-2</v>
          </cell>
          <cell r="G159" t="str">
            <v>СП</v>
          </cell>
          <cell r="H159" t="str">
            <v>белый</v>
          </cell>
          <cell r="I159">
            <v>620</v>
          </cell>
          <cell r="J159">
            <v>50</v>
          </cell>
          <cell r="K159">
            <v>46</v>
          </cell>
          <cell r="L159">
            <v>54</v>
          </cell>
          <cell r="M159" t="str">
            <v xml:space="preserve"> +5/-0</v>
          </cell>
          <cell r="N159">
            <v>23.3</v>
          </cell>
          <cell r="O159">
            <v>19.8</v>
          </cell>
          <cell r="P159">
            <v>346</v>
          </cell>
          <cell r="Q159">
            <v>697</v>
          </cell>
          <cell r="R159">
            <v>0.2</v>
          </cell>
          <cell r="S159">
            <v>0.2</v>
          </cell>
          <cell r="T159">
            <v>50</v>
          </cell>
          <cell r="V159">
            <v>38</v>
          </cell>
          <cell r="X159">
            <v>0.08</v>
          </cell>
        </row>
        <row r="160">
          <cell r="A160">
            <v>1331</v>
          </cell>
          <cell r="B160" t="str">
            <v>Хоупак</v>
          </cell>
          <cell r="C160">
            <v>44760</v>
          </cell>
          <cell r="D160">
            <v>1</v>
          </cell>
          <cell r="E160">
            <v>4</v>
          </cell>
          <cell r="F160" t="str">
            <v>KS-2</v>
          </cell>
          <cell r="G160" t="str">
            <v>СП</v>
          </cell>
          <cell r="H160" t="str">
            <v>белый</v>
          </cell>
          <cell r="I160">
            <v>625</v>
          </cell>
          <cell r="J160">
            <v>50</v>
          </cell>
          <cell r="K160">
            <v>46</v>
          </cell>
          <cell r="L160">
            <v>54</v>
          </cell>
          <cell r="M160" t="str">
            <v xml:space="preserve"> +5/-0</v>
          </cell>
          <cell r="N160">
            <v>23.1</v>
          </cell>
          <cell r="O160">
            <v>19.600000000000001</v>
          </cell>
          <cell r="P160">
            <v>344</v>
          </cell>
          <cell r="Q160">
            <v>698</v>
          </cell>
          <cell r="R160">
            <v>0.2</v>
          </cell>
          <cell r="S160">
            <v>0.2</v>
          </cell>
          <cell r="T160">
            <v>51</v>
          </cell>
          <cell r="V160">
            <v>38</v>
          </cell>
          <cell r="X160">
            <v>0.08</v>
          </cell>
        </row>
        <row r="161">
          <cell r="A161">
            <v>1384</v>
          </cell>
          <cell r="B161" t="str">
            <v>МГУ</v>
          </cell>
          <cell r="C161">
            <v>44760</v>
          </cell>
          <cell r="D161">
            <v>1</v>
          </cell>
          <cell r="E161">
            <v>2</v>
          </cell>
          <cell r="F161" t="str">
            <v>KS-2</v>
          </cell>
          <cell r="G161" t="str">
            <v>СП</v>
          </cell>
          <cell r="H161" t="str">
            <v>белый</v>
          </cell>
          <cell r="I161">
            <v>1270</v>
          </cell>
          <cell r="J161">
            <v>110</v>
          </cell>
          <cell r="K161">
            <v>100</v>
          </cell>
          <cell r="L161">
            <v>118</v>
          </cell>
          <cell r="M161" t="str">
            <v xml:space="preserve"> +5/-0</v>
          </cell>
          <cell r="N161">
            <v>21.1</v>
          </cell>
          <cell r="O161">
            <v>20.2</v>
          </cell>
          <cell r="P161">
            <v>650</v>
          </cell>
          <cell r="Q161">
            <v>790</v>
          </cell>
          <cell r="R161">
            <v>0.2</v>
          </cell>
          <cell r="S161">
            <v>0.2</v>
          </cell>
          <cell r="T161">
            <v>46</v>
          </cell>
          <cell r="V161">
            <v>38</v>
          </cell>
          <cell r="X161">
            <v>8.1818181818181818E-2</v>
          </cell>
        </row>
        <row r="162">
          <cell r="A162">
            <v>1429</v>
          </cell>
          <cell r="B162" t="str">
            <v>МГУ</v>
          </cell>
          <cell r="C162">
            <v>44760</v>
          </cell>
          <cell r="D162">
            <v>1</v>
          </cell>
          <cell r="E162">
            <v>2</v>
          </cell>
          <cell r="F162" t="str">
            <v>KS-2</v>
          </cell>
          <cell r="G162" t="str">
            <v>СП</v>
          </cell>
          <cell r="H162" t="str">
            <v>прозрачный</v>
          </cell>
          <cell r="I162">
            <v>1140</v>
          </cell>
          <cell r="J162">
            <v>80</v>
          </cell>
          <cell r="K162">
            <v>74</v>
          </cell>
          <cell r="L162">
            <v>86</v>
          </cell>
          <cell r="M162" t="str">
            <v xml:space="preserve"> +5/-0</v>
          </cell>
          <cell r="N162">
            <v>19.600000000000001</v>
          </cell>
          <cell r="O162">
            <v>18.5</v>
          </cell>
          <cell r="P162">
            <v>579</v>
          </cell>
          <cell r="Q162">
            <v>736</v>
          </cell>
          <cell r="R162">
            <v>0.2</v>
          </cell>
          <cell r="S162">
            <v>0.2</v>
          </cell>
          <cell r="V162">
            <v>38</v>
          </cell>
          <cell r="X162">
            <v>7.4999999999999997E-2</v>
          </cell>
        </row>
        <row r="163">
          <cell r="A163">
            <v>1385</v>
          </cell>
          <cell r="B163" t="str">
            <v>МГУ</v>
          </cell>
          <cell r="C163">
            <v>44760</v>
          </cell>
          <cell r="D163">
            <v>1</v>
          </cell>
          <cell r="E163">
            <v>2</v>
          </cell>
          <cell r="F163" t="str">
            <v>KS-2</v>
          </cell>
          <cell r="G163" t="str">
            <v>СП</v>
          </cell>
          <cell r="H163" t="str">
            <v>прозрачный</v>
          </cell>
          <cell r="I163">
            <v>1140</v>
          </cell>
          <cell r="J163">
            <v>80</v>
          </cell>
          <cell r="K163">
            <v>74</v>
          </cell>
          <cell r="L163">
            <v>86</v>
          </cell>
          <cell r="M163" t="str">
            <v xml:space="preserve"> +5/-0</v>
          </cell>
          <cell r="N163">
            <v>19.600000000000001</v>
          </cell>
          <cell r="O163">
            <v>18.5</v>
          </cell>
          <cell r="P163">
            <v>579</v>
          </cell>
          <cell r="Q163">
            <v>736</v>
          </cell>
          <cell r="R163">
            <v>0.2</v>
          </cell>
          <cell r="S163">
            <v>0.2</v>
          </cell>
          <cell r="V163">
            <v>38</v>
          </cell>
          <cell r="X163">
            <v>7.4999999999999997E-2</v>
          </cell>
        </row>
        <row r="164">
          <cell r="A164">
            <v>1308</v>
          </cell>
          <cell r="B164" t="str">
            <v>МГУ</v>
          </cell>
          <cell r="C164">
            <v>44760</v>
          </cell>
          <cell r="D164">
            <v>1</v>
          </cell>
          <cell r="E164">
            <v>2</v>
          </cell>
          <cell r="F164" t="str">
            <v>KS-2</v>
          </cell>
          <cell r="G164" t="str">
            <v>СП</v>
          </cell>
          <cell r="H164" t="str">
            <v>прозрачный</v>
          </cell>
          <cell r="I164">
            <v>1140</v>
          </cell>
          <cell r="J164">
            <v>80</v>
          </cell>
          <cell r="K164">
            <v>74</v>
          </cell>
          <cell r="L164">
            <v>86</v>
          </cell>
          <cell r="M164" t="str">
            <v xml:space="preserve"> +5/-0</v>
          </cell>
          <cell r="N164">
            <v>19.600000000000001</v>
          </cell>
          <cell r="O164">
            <v>18.5</v>
          </cell>
          <cell r="P164">
            <v>579</v>
          </cell>
          <cell r="Q164">
            <v>736</v>
          </cell>
          <cell r="R164">
            <v>0.2</v>
          </cell>
          <cell r="S164">
            <v>0.2</v>
          </cell>
          <cell r="V164">
            <v>38</v>
          </cell>
          <cell r="X164">
            <v>7.4999999999999997E-2</v>
          </cell>
        </row>
        <row r="165">
          <cell r="A165">
            <v>1354</v>
          </cell>
          <cell r="B165" t="str">
            <v>МГУ</v>
          </cell>
          <cell r="C165">
            <v>44760</v>
          </cell>
          <cell r="D165">
            <v>1</v>
          </cell>
          <cell r="E165">
            <v>2</v>
          </cell>
          <cell r="F165" t="str">
            <v>KS-2</v>
          </cell>
          <cell r="G165" t="str">
            <v>СП</v>
          </cell>
          <cell r="H165" t="str">
            <v>прозрачный</v>
          </cell>
          <cell r="I165">
            <v>1160</v>
          </cell>
          <cell r="J165">
            <v>90</v>
          </cell>
          <cell r="K165">
            <v>84</v>
          </cell>
          <cell r="L165">
            <v>98</v>
          </cell>
          <cell r="M165" t="str">
            <v xml:space="preserve"> +5/-0</v>
          </cell>
          <cell r="N165">
            <v>23.3</v>
          </cell>
          <cell r="O165">
            <v>23</v>
          </cell>
          <cell r="P165">
            <v>593</v>
          </cell>
          <cell r="Q165">
            <v>841</v>
          </cell>
          <cell r="R165">
            <v>0.2</v>
          </cell>
          <cell r="S165">
            <v>0.2</v>
          </cell>
          <cell r="V165">
            <v>38</v>
          </cell>
          <cell r="X165">
            <v>7.7777777777777779E-2</v>
          </cell>
        </row>
        <row r="166">
          <cell r="A166">
            <v>1344</v>
          </cell>
          <cell r="B166" t="str">
            <v>МГУ</v>
          </cell>
          <cell r="C166">
            <v>44760</v>
          </cell>
          <cell r="D166">
            <v>1</v>
          </cell>
          <cell r="E166">
            <v>2</v>
          </cell>
          <cell r="F166" t="str">
            <v>KS-2</v>
          </cell>
          <cell r="G166" t="str">
            <v>СП</v>
          </cell>
          <cell r="H166" t="str">
            <v>прозрачный</v>
          </cell>
          <cell r="I166">
            <v>1210</v>
          </cell>
          <cell r="J166">
            <v>70</v>
          </cell>
          <cell r="K166">
            <v>65</v>
          </cell>
          <cell r="L166">
            <v>75</v>
          </cell>
          <cell r="M166" t="str">
            <v xml:space="preserve"> +5/-0</v>
          </cell>
          <cell r="N166">
            <v>22</v>
          </cell>
          <cell r="O166">
            <v>19.8</v>
          </cell>
          <cell r="P166">
            <v>497</v>
          </cell>
          <cell r="Q166">
            <v>732</v>
          </cell>
          <cell r="R166">
            <v>0.2</v>
          </cell>
          <cell r="S166">
            <v>0.2</v>
          </cell>
          <cell r="V166">
            <v>38</v>
          </cell>
          <cell r="X166">
            <v>7.1428571428571425E-2</v>
          </cell>
        </row>
        <row r="167">
          <cell r="A167">
            <v>1307</v>
          </cell>
          <cell r="B167" t="str">
            <v>МГУ</v>
          </cell>
          <cell r="C167">
            <v>44760</v>
          </cell>
          <cell r="D167">
            <v>1</v>
          </cell>
          <cell r="E167">
            <v>2</v>
          </cell>
          <cell r="F167" t="str">
            <v>KS-2</v>
          </cell>
          <cell r="G167" t="str">
            <v>СП</v>
          </cell>
          <cell r="H167" t="str">
            <v>прозрачный</v>
          </cell>
          <cell r="I167">
            <v>1260</v>
          </cell>
          <cell r="J167">
            <v>80</v>
          </cell>
          <cell r="K167">
            <v>74</v>
          </cell>
          <cell r="L167">
            <v>86</v>
          </cell>
          <cell r="M167" t="str">
            <v xml:space="preserve"> +5/-0</v>
          </cell>
          <cell r="N167">
            <v>18.7</v>
          </cell>
          <cell r="O167">
            <v>18</v>
          </cell>
          <cell r="P167">
            <v>400</v>
          </cell>
          <cell r="Q167">
            <v>532</v>
          </cell>
          <cell r="R167">
            <v>0.2</v>
          </cell>
          <cell r="S167">
            <v>0.2</v>
          </cell>
          <cell r="V167">
            <v>38</v>
          </cell>
          <cell r="X167">
            <v>7.4999999999999997E-2</v>
          </cell>
        </row>
        <row r="168">
          <cell r="A168">
            <v>1353</v>
          </cell>
          <cell r="B168" t="str">
            <v>МГУ</v>
          </cell>
          <cell r="C168">
            <v>44760</v>
          </cell>
          <cell r="D168">
            <v>1</v>
          </cell>
          <cell r="E168">
            <v>4</v>
          </cell>
          <cell r="F168" t="str">
            <v>KS-2</v>
          </cell>
          <cell r="G168" t="str">
            <v>СП</v>
          </cell>
          <cell r="H168" t="str">
            <v>прозрачный</v>
          </cell>
          <cell r="I168">
            <v>620</v>
          </cell>
          <cell r="J168">
            <v>40</v>
          </cell>
          <cell r="K168">
            <v>36</v>
          </cell>
          <cell r="L168">
            <v>44</v>
          </cell>
          <cell r="M168" t="str">
            <v xml:space="preserve"> +5/-0</v>
          </cell>
          <cell r="N168">
            <v>22.4</v>
          </cell>
          <cell r="O168">
            <v>18.7</v>
          </cell>
          <cell r="P168">
            <v>452</v>
          </cell>
          <cell r="Q168">
            <v>646</v>
          </cell>
          <cell r="R168">
            <v>0.2</v>
          </cell>
          <cell r="S168">
            <v>0.2</v>
          </cell>
          <cell r="V168">
            <v>38</v>
          </cell>
          <cell r="X168">
            <v>0.1</v>
          </cell>
        </row>
        <row r="169">
          <cell r="A169">
            <v>1309</v>
          </cell>
          <cell r="B169" t="str">
            <v>Упак-Маркет</v>
          </cell>
          <cell r="C169">
            <v>44760</v>
          </cell>
          <cell r="D169">
            <v>3</v>
          </cell>
          <cell r="E169">
            <v>4</v>
          </cell>
          <cell r="F169" t="str">
            <v>KS-2</v>
          </cell>
          <cell r="G169" t="str">
            <v>СП</v>
          </cell>
          <cell r="H169" t="str">
            <v>прозрачный</v>
          </cell>
          <cell r="I169">
            <v>700</v>
          </cell>
          <cell r="J169">
            <v>50</v>
          </cell>
          <cell r="K169">
            <v>46</v>
          </cell>
          <cell r="L169">
            <v>54</v>
          </cell>
          <cell r="M169" t="str">
            <v xml:space="preserve"> +5/-0</v>
          </cell>
          <cell r="N169">
            <v>21.1</v>
          </cell>
          <cell r="O169">
            <v>18.899999999999999</v>
          </cell>
          <cell r="P169">
            <v>354</v>
          </cell>
          <cell r="Q169">
            <v>610</v>
          </cell>
          <cell r="R169">
            <v>0.2</v>
          </cell>
          <cell r="S169">
            <v>0.2</v>
          </cell>
          <cell r="V169">
            <v>38</v>
          </cell>
          <cell r="X169">
            <v>0.08</v>
          </cell>
        </row>
        <row r="170">
          <cell r="A170">
            <v>1310</v>
          </cell>
          <cell r="B170" t="str">
            <v>Упак-Маркет</v>
          </cell>
          <cell r="C170">
            <v>44760</v>
          </cell>
          <cell r="D170">
            <v>3</v>
          </cell>
          <cell r="E170">
            <v>4</v>
          </cell>
          <cell r="F170" t="str">
            <v>KS-2</v>
          </cell>
          <cell r="G170" t="str">
            <v>СП</v>
          </cell>
          <cell r="H170" t="str">
            <v>прозрачный</v>
          </cell>
          <cell r="I170">
            <v>780</v>
          </cell>
          <cell r="J170">
            <v>50</v>
          </cell>
          <cell r="K170">
            <v>46</v>
          </cell>
          <cell r="L170">
            <v>53</v>
          </cell>
          <cell r="M170" t="str">
            <v xml:space="preserve"> +5/-0</v>
          </cell>
          <cell r="N170">
            <v>23.2</v>
          </cell>
          <cell r="O170">
            <v>19.100000000000001</v>
          </cell>
          <cell r="P170">
            <v>380</v>
          </cell>
          <cell r="Q170">
            <v>681</v>
          </cell>
          <cell r="R170">
            <v>0.2</v>
          </cell>
          <cell r="S170">
            <v>0.2</v>
          </cell>
          <cell r="V170">
            <v>38</v>
          </cell>
          <cell r="X170">
            <v>7.0000000000000007E-2</v>
          </cell>
        </row>
        <row r="171">
          <cell r="A171">
            <v>1380</v>
          </cell>
          <cell r="B171" t="str">
            <v>Хоупак</v>
          </cell>
          <cell r="C171">
            <v>44760</v>
          </cell>
          <cell r="D171">
            <v>2</v>
          </cell>
          <cell r="E171">
            <v>4</v>
          </cell>
          <cell r="F171" t="str">
            <v>KS-2</v>
          </cell>
          <cell r="G171" t="str">
            <v>З</v>
          </cell>
          <cell r="H171" t="str">
            <v>прозрачный</v>
          </cell>
          <cell r="I171">
            <v>570</v>
          </cell>
          <cell r="J171">
            <v>40</v>
          </cell>
          <cell r="K171">
            <v>36</v>
          </cell>
          <cell r="L171">
            <v>44</v>
          </cell>
          <cell r="M171" t="str">
            <v xml:space="preserve"> +5/-0</v>
          </cell>
          <cell r="N171">
            <v>23.5</v>
          </cell>
          <cell r="O171">
            <v>18.2</v>
          </cell>
          <cell r="P171">
            <v>308</v>
          </cell>
          <cell r="Q171">
            <v>617</v>
          </cell>
          <cell r="R171">
            <v>0.2</v>
          </cell>
          <cell r="S171">
            <v>0.2</v>
          </cell>
          <cell r="V171">
            <v>38</v>
          </cell>
          <cell r="X171">
            <v>0.1</v>
          </cell>
        </row>
        <row r="172">
          <cell r="A172">
            <v>1428</v>
          </cell>
          <cell r="B172" t="str">
            <v>МГУ</v>
          </cell>
          <cell r="C172">
            <v>44760</v>
          </cell>
          <cell r="D172">
            <v>4</v>
          </cell>
          <cell r="E172">
            <v>2</v>
          </cell>
          <cell r="F172" t="str">
            <v>Tecom</v>
          </cell>
          <cell r="G172" t="str">
            <v>СП</v>
          </cell>
          <cell r="H172" t="str">
            <v>прозрачный</v>
          </cell>
          <cell r="I172">
            <v>880</v>
          </cell>
          <cell r="J172">
            <v>100</v>
          </cell>
          <cell r="K172">
            <v>93</v>
          </cell>
          <cell r="L172">
            <v>108</v>
          </cell>
          <cell r="M172" t="str">
            <v xml:space="preserve"> +5/-0</v>
          </cell>
          <cell r="N172">
            <v>25</v>
          </cell>
          <cell r="O172">
            <v>20</v>
          </cell>
          <cell r="P172">
            <v>546</v>
          </cell>
          <cell r="Q172">
            <v>740</v>
          </cell>
          <cell r="R172">
            <v>0.2</v>
          </cell>
          <cell r="S172">
            <v>0.2</v>
          </cell>
          <cell r="V172">
            <v>38</v>
          </cell>
          <cell r="X172">
            <v>7.4999999999999997E-2</v>
          </cell>
        </row>
        <row r="173">
          <cell r="A173">
            <v>1355</v>
          </cell>
          <cell r="B173" t="str">
            <v>МГУ</v>
          </cell>
          <cell r="C173">
            <v>44760</v>
          </cell>
          <cell r="D173">
            <v>4</v>
          </cell>
          <cell r="E173">
            <v>2</v>
          </cell>
          <cell r="F173" t="str">
            <v>Tecom</v>
          </cell>
          <cell r="G173" t="str">
            <v>СП</v>
          </cell>
          <cell r="H173" t="str">
            <v>прозрачный</v>
          </cell>
          <cell r="I173">
            <v>900</v>
          </cell>
          <cell r="J173">
            <v>120</v>
          </cell>
          <cell r="K173">
            <v>112</v>
          </cell>
          <cell r="L173">
            <v>132</v>
          </cell>
          <cell r="M173" t="str">
            <v xml:space="preserve"> +5/-0</v>
          </cell>
          <cell r="N173">
            <v>19.399999999999999</v>
          </cell>
          <cell r="O173">
            <v>18</v>
          </cell>
          <cell r="P173">
            <v>546</v>
          </cell>
          <cell r="Q173">
            <v>744</v>
          </cell>
          <cell r="R173">
            <v>0.2</v>
          </cell>
          <cell r="S173">
            <v>0.2</v>
          </cell>
          <cell r="V173">
            <v>38</v>
          </cell>
          <cell r="X173">
            <v>8.3333333333333329E-2</v>
          </cell>
        </row>
        <row r="174">
          <cell r="A174">
            <v>1367</v>
          </cell>
          <cell r="B174" t="str">
            <v>МГУ</v>
          </cell>
          <cell r="C174">
            <v>44761</v>
          </cell>
          <cell r="D174">
            <v>1</v>
          </cell>
          <cell r="E174">
            <v>2</v>
          </cell>
          <cell r="F174" t="str">
            <v>Tecom</v>
          </cell>
          <cell r="G174" t="str">
            <v>СП</v>
          </cell>
          <cell r="H174" t="str">
            <v>прозрачный</v>
          </cell>
          <cell r="I174">
            <v>950</v>
          </cell>
          <cell r="J174">
            <v>80</v>
          </cell>
          <cell r="K174">
            <v>74</v>
          </cell>
          <cell r="L174">
            <v>86</v>
          </cell>
          <cell r="M174" t="str">
            <v xml:space="preserve"> +5/-0</v>
          </cell>
          <cell r="N174">
            <v>21.4</v>
          </cell>
          <cell r="O174">
            <v>21.1</v>
          </cell>
          <cell r="P174">
            <v>382</v>
          </cell>
          <cell r="Q174">
            <v>737</v>
          </cell>
          <cell r="R174">
            <v>0.2</v>
          </cell>
          <cell r="S174">
            <v>0.2</v>
          </cell>
          <cell r="V174">
            <v>38</v>
          </cell>
          <cell r="X174">
            <v>7.4999999999999997E-2</v>
          </cell>
        </row>
        <row r="175">
          <cell r="A175">
            <v>1433</v>
          </cell>
          <cell r="B175" t="str">
            <v>МГУ</v>
          </cell>
          <cell r="C175">
            <v>44761</v>
          </cell>
          <cell r="D175">
            <v>1</v>
          </cell>
          <cell r="E175">
            <v>2</v>
          </cell>
          <cell r="F175" t="str">
            <v>Tecom</v>
          </cell>
          <cell r="G175" t="str">
            <v>СП</v>
          </cell>
          <cell r="H175" t="str">
            <v>прозрачный</v>
          </cell>
          <cell r="I175">
            <v>930</v>
          </cell>
          <cell r="J175">
            <v>60</v>
          </cell>
          <cell r="K175">
            <v>56</v>
          </cell>
          <cell r="L175">
            <v>64</v>
          </cell>
          <cell r="M175" t="str">
            <v xml:space="preserve"> +5/-0</v>
          </cell>
          <cell r="N175">
            <v>21.4</v>
          </cell>
          <cell r="O175">
            <v>18.600000000000001</v>
          </cell>
          <cell r="P175">
            <v>271</v>
          </cell>
          <cell r="Q175">
            <v>632</v>
          </cell>
          <cell r="R175">
            <v>0.2</v>
          </cell>
          <cell r="S175">
            <v>0.2</v>
          </cell>
          <cell r="V175">
            <v>38</v>
          </cell>
          <cell r="X175">
            <v>6.6666666666666666E-2</v>
          </cell>
        </row>
        <row r="176">
          <cell r="A176">
            <v>1449</v>
          </cell>
          <cell r="B176" t="str">
            <v>МГУ</v>
          </cell>
          <cell r="C176">
            <v>44761</v>
          </cell>
          <cell r="D176">
            <v>1</v>
          </cell>
          <cell r="E176">
            <v>2</v>
          </cell>
          <cell r="F176" t="str">
            <v>KS-2</v>
          </cell>
          <cell r="G176" t="str">
            <v>З</v>
          </cell>
          <cell r="H176" t="str">
            <v>белый</v>
          </cell>
          <cell r="I176">
            <v>1050</v>
          </cell>
          <cell r="J176">
            <v>140</v>
          </cell>
          <cell r="K176">
            <v>131</v>
          </cell>
          <cell r="L176">
            <v>149</v>
          </cell>
          <cell r="M176" t="str">
            <v xml:space="preserve"> +5/-0</v>
          </cell>
          <cell r="N176">
            <v>18.7</v>
          </cell>
          <cell r="O176">
            <v>18.3</v>
          </cell>
          <cell r="P176">
            <v>689</v>
          </cell>
          <cell r="Q176">
            <v>800</v>
          </cell>
          <cell r="R176">
            <v>0.2</v>
          </cell>
          <cell r="S176">
            <v>0.2</v>
          </cell>
          <cell r="T176">
            <v>45</v>
          </cell>
          <cell r="V176">
            <v>38</v>
          </cell>
          <cell r="X176">
            <v>6.4285714285714279E-2</v>
          </cell>
        </row>
        <row r="177">
          <cell r="A177">
            <v>1466</v>
          </cell>
          <cell r="B177" t="str">
            <v>Упак-Маркет</v>
          </cell>
          <cell r="C177">
            <v>44761</v>
          </cell>
          <cell r="D177">
            <v>1</v>
          </cell>
          <cell r="E177">
            <v>4</v>
          </cell>
          <cell r="F177" t="str">
            <v>KS-2</v>
          </cell>
          <cell r="G177" t="str">
            <v>СП</v>
          </cell>
          <cell r="H177" t="str">
            <v>белый</v>
          </cell>
          <cell r="I177">
            <v>560</v>
          </cell>
          <cell r="J177">
            <v>50</v>
          </cell>
          <cell r="K177">
            <v>46</v>
          </cell>
          <cell r="L177">
            <v>54</v>
          </cell>
          <cell r="M177" t="str">
            <v xml:space="preserve"> +5/-0</v>
          </cell>
          <cell r="N177">
            <v>22</v>
          </cell>
          <cell r="O177">
            <v>17</v>
          </cell>
          <cell r="P177">
            <v>310</v>
          </cell>
          <cell r="Q177">
            <v>623</v>
          </cell>
          <cell r="R177">
            <v>0.2</v>
          </cell>
          <cell r="S177">
            <v>0.2</v>
          </cell>
          <cell r="T177">
            <v>51</v>
          </cell>
          <cell r="V177">
            <v>38</v>
          </cell>
          <cell r="X177">
            <v>0.08</v>
          </cell>
        </row>
        <row r="178">
          <cell r="A178">
            <v>1352</v>
          </cell>
          <cell r="B178" t="str">
            <v>МГУ</v>
          </cell>
          <cell r="C178">
            <v>44761</v>
          </cell>
          <cell r="D178">
            <v>4</v>
          </cell>
          <cell r="E178">
            <v>2</v>
          </cell>
          <cell r="F178" t="str">
            <v>Tecom</v>
          </cell>
          <cell r="G178" t="str">
            <v>СП</v>
          </cell>
          <cell r="H178" t="str">
            <v>прозрачный</v>
          </cell>
          <cell r="I178">
            <v>990</v>
          </cell>
          <cell r="J178">
            <v>80</v>
          </cell>
          <cell r="K178">
            <v>74</v>
          </cell>
          <cell r="L178">
            <v>88</v>
          </cell>
          <cell r="M178" t="str">
            <v xml:space="preserve"> +5/-0</v>
          </cell>
          <cell r="N178">
            <v>22.1</v>
          </cell>
          <cell r="O178">
            <v>18.8</v>
          </cell>
          <cell r="P178">
            <v>530</v>
          </cell>
          <cell r="Q178">
            <v>733</v>
          </cell>
          <cell r="R178">
            <v>0.2</v>
          </cell>
          <cell r="S178">
            <v>0.2</v>
          </cell>
          <cell r="V178">
            <v>38</v>
          </cell>
          <cell r="X178">
            <v>8.7499999999999994E-2</v>
          </cell>
        </row>
        <row r="179">
          <cell r="A179">
            <v>1470</v>
          </cell>
          <cell r="B179" t="str">
            <v>МГУ</v>
          </cell>
          <cell r="C179">
            <v>44761</v>
          </cell>
          <cell r="D179">
            <v>4</v>
          </cell>
          <cell r="E179">
            <v>2</v>
          </cell>
          <cell r="F179" t="str">
            <v>KS-2</v>
          </cell>
          <cell r="G179" t="str">
            <v>З</v>
          </cell>
          <cell r="H179" t="str">
            <v>прозрачный</v>
          </cell>
          <cell r="I179">
            <v>740</v>
          </cell>
          <cell r="J179">
            <v>65</v>
          </cell>
          <cell r="K179">
            <v>60</v>
          </cell>
          <cell r="L179">
            <v>70</v>
          </cell>
          <cell r="M179" t="str">
            <v xml:space="preserve"> +5/-0</v>
          </cell>
          <cell r="N179">
            <v>24.6</v>
          </cell>
          <cell r="O179">
            <v>18.899999999999999</v>
          </cell>
          <cell r="P179">
            <v>476</v>
          </cell>
          <cell r="Q179">
            <v>724</v>
          </cell>
          <cell r="R179">
            <v>0.2</v>
          </cell>
          <cell r="S179">
            <v>0.2</v>
          </cell>
          <cell r="V179">
            <v>38</v>
          </cell>
          <cell r="X179">
            <v>7.6923076923076927E-2</v>
          </cell>
        </row>
        <row r="180">
          <cell r="A180">
            <v>1482</v>
          </cell>
          <cell r="B180" t="str">
            <v>Таурас-Пласт</v>
          </cell>
          <cell r="C180">
            <v>44762</v>
          </cell>
          <cell r="D180">
            <v>1</v>
          </cell>
          <cell r="E180">
            <v>4</v>
          </cell>
          <cell r="F180" t="str">
            <v>KS-2</v>
          </cell>
          <cell r="G180" t="str">
            <v>З</v>
          </cell>
          <cell r="H180" t="str">
            <v>прозрачный</v>
          </cell>
          <cell r="I180">
            <v>670</v>
          </cell>
          <cell r="J180">
            <v>80</v>
          </cell>
          <cell r="K180">
            <v>74</v>
          </cell>
          <cell r="L180">
            <v>86</v>
          </cell>
          <cell r="M180" t="str">
            <v xml:space="preserve"> +5/-0</v>
          </cell>
          <cell r="N180">
            <v>20.100000000000001</v>
          </cell>
          <cell r="O180">
            <v>20</v>
          </cell>
          <cell r="P180">
            <v>520</v>
          </cell>
          <cell r="Q180">
            <v>811</v>
          </cell>
          <cell r="R180">
            <v>0.2</v>
          </cell>
          <cell r="S180">
            <v>0.2</v>
          </cell>
          <cell r="V180">
            <v>38</v>
          </cell>
          <cell r="X180">
            <v>7.4999999999999997E-2</v>
          </cell>
        </row>
        <row r="181">
          <cell r="A181">
            <v>1483</v>
          </cell>
          <cell r="B181" t="str">
            <v>Таурас-Пласт</v>
          </cell>
          <cell r="C181">
            <v>44762</v>
          </cell>
          <cell r="D181">
            <v>1</v>
          </cell>
          <cell r="E181">
            <v>4</v>
          </cell>
          <cell r="F181" t="str">
            <v>KS-2</v>
          </cell>
          <cell r="G181" t="str">
            <v>З</v>
          </cell>
          <cell r="H181" t="str">
            <v>прозрачный</v>
          </cell>
          <cell r="I181">
            <v>610</v>
          </cell>
          <cell r="J181">
            <v>40</v>
          </cell>
          <cell r="K181">
            <v>36</v>
          </cell>
          <cell r="L181">
            <v>44</v>
          </cell>
          <cell r="M181" t="str">
            <v xml:space="preserve"> +5/-0</v>
          </cell>
          <cell r="N181">
            <v>22.8</v>
          </cell>
          <cell r="O181">
            <v>18.2</v>
          </cell>
          <cell r="P181">
            <v>280</v>
          </cell>
          <cell r="Q181">
            <v>576</v>
          </cell>
          <cell r="R181">
            <v>0.2</v>
          </cell>
          <cell r="S181">
            <v>0.2</v>
          </cell>
          <cell r="V181">
            <v>38</v>
          </cell>
          <cell r="X181">
            <v>0.1</v>
          </cell>
        </row>
        <row r="182">
          <cell r="A182">
            <v>1469</v>
          </cell>
          <cell r="B182" t="str">
            <v>МГУ</v>
          </cell>
          <cell r="C182">
            <v>44762</v>
          </cell>
          <cell r="D182">
            <v>4</v>
          </cell>
          <cell r="E182">
            <v>2</v>
          </cell>
          <cell r="F182" t="str">
            <v>KS-2</v>
          </cell>
          <cell r="G182" t="str">
            <v>З</v>
          </cell>
          <cell r="H182" t="str">
            <v>прозрачный</v>
          </cell>
          <cell r="I182">
            <v>1170</v>
          </cell>
          <cell r="J182">
            <v>110</v>
          </cell>
          <cell r="K182">
            <v>102</v>
          </cell>
          <cell r="L182">
            <v>120</v>
          </cell>
          <cell r="M182" t="str">
            <v xml:space="preserve"> +5/-0</v>
          </cell>
          <cell r="N182">
            <v>22</v>
          </cell>
          <cell r="O182">
            <v>19.899999999999999</v>
          </cell>
          <cell r="P182">
            <v>670</v>
          </cell>
          <cell r="Q182">
            <v>807</v>
          </cell>
          <cell r="R182">
            <v>0.2</v>
          </cell>
          <cell r="S182">
            <v>0.2</v>
          </cell>
          <cell r="V182">
            <v>38</v>
          </cell>
          <cell r="X182">
            <v>8.1818181818181818E-2</v>
          </cell>
        </row>
        <row r="183">
          <cell r="A183">
            <v>1468</v>
          </cell>
          <cell r="B183" t="str">
            <v>МГУ</v>
          </cell>
          <cell r="C183">
            <v>44763</v>
          </cell>
          <cell r="D183">
            <v>3</v>
          </cell>
          <cell r="E183">
            <v>4</v>
          </cell>
          <cell r="F183" t="str">
            <v>KS-2</v>
          </cell>
          <cell r="G183" t="str">
            <v>СП</v>
          </cell>
          <cell r="H183" t="str">
            <v>прозрачный</v>
          </cell>
          <cell r="I183">
            <v>720</v>
          </cell>
          <cell r="J183">
            <v>35</v>
          </cell>
          <cell r="K183">
            <v>32</v>
          </cell>
          <cell r="L183">
            <v>38</v>
          </cell>
          <cell r="M183" t="str">
            <v xml:space="preserve"> +5/-0</v>
          </cell>
          <cell r="N183">
            <v>27.6</v>
          </cell>
          <cell r="O183">
            <v>19.600000000000001</v>
          </cell>
          <cell r="P183">
            <v>244</v>
          </cell>
          <cell r="Q183">
            <v>551</v>
          </cell>
          <cell r="R183">
            <v>0.2</v>
          </cell>
          <cell r="S183">
            <v>0.17</v>
          </cell>
          <cell r="V183">
            <v>38</v>
          </cell>
          <cell r="X183">
            <v>8.5714285714285715E-2</v>
          </cell>
        </row>
        <row r="184">
          <cell r="A184">
            <v>1434</v>
          </cell>
          <cell r="B184" t="str">
            <v>МГУ</v>
          </cell>
          <cell r="C184">
            <v>44763</v>
          </cell>
          <cell r="D184">
            <v>3</v>
          </cell>
          <cell r="E184">
            <v>2</v>
          </cell>
          <cell r="F184" t="str">
            <v>KS-2</v>
          </cell>
          <cell r="G184" t="str">
            <v>СП</v>
          </cell>
          <cell r="H184" t="str">
            <v>прозрачный</v>
          </cell>
          <cell r="I184">
            <v>1180</v>
          </cell>
          <cell r="J184">
            <v>30</v>
          </cell>
          <cell r="K184">
            <v>27</v>
          </cell>
          <cell r="L184">
            <v>33</v>
          </cell>
          <cell r="M184" t="str">
            <v xml:space="preserve"> +5/-0</v>
          </cell>
          <cell r="N184">
            <v>31.8</v>
          </cell>
          <cell r="O184">
            <v>19</v>
          </cell>
          <cell r="P184">
            <v>161</v>
          </cell>
          <cell r="Q184">
            <v>469</v>
          </cell>
          <cell r="R184">
            <v>0.2</v>
          </cell>
          <cell r="S184">
            <v>0.17</v>
          </cell>
          <cell r="V184">
            <v>38</v>
          </cell>
          <cell r="X184">
            <v>0.1</v>
          </cell>
        </row>
        <row r="185">
          <cell r="A185">
            <v>1391</v>
          </cell>
          <cell r="B185" t="str">
            <v>МГУ</v>
          </cell>
          <cell r="C185">
            <v>44763</v>
          </cell>
          <cell r="D185">
            <v>3</v>
          </cell>
          <cell r="E185">
            <v>2</v>
          </cell>
          <cell r="F185" t="str">
            <v>Tecom</v>
          </cell>
          <cell r="G185" t="str">
            <v>СП</v>
          </cell>
          <cell r="H185" t="str">
            <v>прозрачный</v>
          </cell>
          <cell r="I185">
            <v>1040</v>
          </cell>
          <cell r="J185">
            <v>80</v>
          </cell>
          <cell r="K185">
            <v>74</v>
          </cell>
          <cell r="L185">
            <v>86</v>
          </cell>
          <cell r="M185" t="str">
            <v xml:space="preserve"> +5/-0</v>
          </cell>
          <cell r="N185">
            <v>20.7</v>
          </cell>
          <cell r="O185">
            <v>19.100000000000001</v>
          </cell>
          <cell r="P185">
            <v>451</v>
          </cell>
          <cell r="Q185">
            <v>712</v>
          </cell>
          <cell r="R185">
            <v>0.2</v>
          </cell>
          <cell r="S185">
            <v>0.2</v>
          </cell>
          <cell r="V185">
            <v>38</v>
          </cell>
          <cell r="X185">
            <v>7.4999999999999997E-2</v>
          </cell>
        </row>
        <row r="186">
          <cell r="A186">
            <v>1364</v>
          </cell>
          <cell r="B186" t="str">
            <v>МГУ</v>
          </cell>
          <cell r="C186">
            <v>44763</v>
          </cell>
          <cell r="D186">
            <v>4</v>
          </cell>
          <cell r="E186">
            <v>2</v>
          </cell>
          <cell r="F186" t="str">
            <v>Tecom</v>
          </cell>
          <cell r="G186" t="str">
            <v>СП</v>
          </cell>
          <cell r="H186" t="str">
            <v>прозрачный</v>
          </cell>
          <cell r="I186">
            <v>1050</v>
          </cell>
          <cell r="J186">
            <v>80</v>
          </cell>
          <cell r="K186">
            <v>76</v>
          </cell>
          <cell r="L186">
            <v>88</v>
          </cell>
          <cell r="M186" t="str">
            <v xml:space="preserve"> +5/-0</v>
          </cell>
          <cell r="N186">
            <v>20.100000000000001</v>
          </cell>
          <cell r="O186">
            <v>19.2</v>
          </cell>
          <cell r="P186">
            <v>496</v>
          </cell>
          <cell r="Q186">
            <v>733</v>
          </cell>
          <cell r="R186">
            <v>0.2</v>
          </cell>
          <cell r="S186">
            <v>0.2</v>
          </cell>
          <cell r="V186">
            <v>38</v>
          </cell>
          <cell r="X186">
            <v>7.4999999999999997E-2</v>
          </cell>
        </row>
        <row r="187">
          <cell r="A187">
            <v>1440</v>
          </cell>
          <cell r="B187" t="str">
            <v>МГУ</v>
          </cell>
          <cell r="C187">
            <v>44763</v>
          </cell>
          <cell r="D187">
            <v>4</v>
          </cell>
          <cell r="E187">
            <v>2</v>
          </cell>
          <cell r="F187" t="str">
            <v>Tecom</v>
          </cell>
          <cell r="G187" t="str">
            <v>КЖ</v>
          </cell>
          <cell r="H187" t="str">
            <v>прозрачный</v>
          </cell>
          <cell r="I187">
            <v>980</v>
          </cell>
          <cell r="J187">
            <v>80</v>
          </cell>
          <cell r="K187">
            <v>75</v>
          </cell>
          <cell r="L187">
            <v>88</v>
          </cell>
          <cell r="M187" t="str">
            <v xml:space="preserve"> +5/-0</v>
          </cell>
          <cell r="N187">
            <v>24.5</v>
          </cell>
          <cell r="O187">
            <v>22</v>
          </cell>
          <cell r="P187">
            <v>680</v>
          </cell>
          <cell r="Q187">
            <v>820</v>
          </cell>
          <cell r="R187">
            <v>0.2</v>
          </cell>
          <cell r="S187">
            <v>0.2</v>
          </cell>
          <cell r="V187">
            <v>38</v>
          </cell>
          <cell r="X187">
            <v>8.1250000000000003E-2</v>
          </cell>
        </row>
        <row r="188">
          <cell r="A188">
            <v>1442</v>
          </cell>
          <cell r="B188" t="str">
            <v>МГУ</v>
          </cell>
          <cell r="C188">
            <v>44762</v>
          </cell>
          <cell r="D188">
            <v>3</v>
          </cell>
          <cell r="E188">
            <v>4</v>
          </cell>
          <cell r="F188" t="str">
            <v>KS-2</v>
          </cell>
          <cell r="G188" t="str">
            <v>СП</v>
          </cell>
          <cell r="H188" t="str">
            <v>прозрачный</v>
          </cell>
          <cell r="I188">
            <v>660</v>
          </cell>
          <cell r="J188">
            <v>50</v>
          </cell>
          <cell r="K188">
            <v>46</v>
          </cell>
          <cell r="L188">
            <v>54</v>
          </cell>
          <cell r="M188" t="str">
            <v xml:space="preserve"> +5/-0</v>
          </cell>
          <cell r="N188">
            <v>21.5</v>
          </cell>
          <cell r="O188">
            <v>18.2</v>
          </cell>
          <cell r="P188">
            <v>337</v>
          </cell>
          <cell r="Q188">
            <v>560</v>
          </cell>
          <cell r="R188">
            <v>0.2</v>
          </cell>
          <cell r="S188">
            <v>0.2</v>
          </cell>
          <cell r="V188">
            <v>38</v>
          </cell>
          <cell r="X188">
            <v>0.08</v>
          </cell>
        </row>
        <row r="189">
          <cell r="A189">
            <v>1448</v>
          </cell>
          <cell r="B189" t="str">
            <v>МГУ</v>
          </cell>
          <cell r="C189">
            <v>44763</v>
          </cell>
          <cell r="D189">
            <v>3</v>
          </cell>
          <cell r="E189">
            <v>2</v>
          </cell>
          <cell r="F189" t="str">
            <v>KS-2</v>
          </cell>
          <cell r="G189" t="str">
            <v>СП</v>
          </cell>
          <cell r="H189" t="str">
            <v>прозрачный</v>
          </cell>
          <cell r="I189">
            <v>1020</v>
          </cell>
          <cell r="J189">
            <v>30</v>
          </cell>
          <cell r="K189">
            <v>27</v>
          </cell>
          <cell r="L189">
            <v>33</v>
          </cell>
          <cell r="M189" t="str">
            <v xml:space="preserve"> +5/-0</v>
          </cell>
          <cell r="N189">
            <v>26.6</v>
          </cell>
          <cell r="O189">
            <v>23</v>
          </cell>
          <cell r="P189">
            <v>148</v>
          </cell>
          <cell r="Q189">
            <v>621</v>
          </cell>
          <cell r="R189">
            <v>0.2</v>
          </cell>
          <cell r="S189">
            <v>0.17</v>
          </cell>
          <cell r="V189">
            <v>38</v>
          </cell>
          <cell r="X189">
            <v>0.1</v>
          </cell>
        </row>
        <row r="190">
          <cell r="A190">
            <v>1444</v>
          </cell>
          <cell r="B190" t="str">
            <v>МГУ</v>
          </cell>
          <cell r="C190">
            <v>44763</v>
          </cell>
          <cell r="D190">
            <v>3</v>
          </cell>
          <cell r="E190">
            <v>2</v>
          </cell>
          <cell r="F190" t="str">
            <v>Tecom</v>
          </cell>
          <cell r="G190" t="str">
            <v>СП</v>
          </cell>
          <cell r="H190" t="str">
            <v>прозрачный</v>
          </cell>
          <cell r="I190">
            <v>980</v>
          </cell>
          <cell r="J190">
            <v>50</v>
          </cell>
          <cell r="K190">
            <v>46</v>
          </cell>
          <cell r="L190">
            <v>54</v>
          </cell>
          <cell r="M190" t="str">
            <v xml:space="preserve"> +5/-0</v>
          </cell>
          <cell r="N190">
            <v>23.6</v>
          </cell>
          <cell r="O190">
            <v>18.2</v>
          </cell>
          <cell r="P190">
            <v>265</v>
          </cell>
          <cell r="Q190">
            <v>629</v>
          </cell>
          <cell r="R190">
            <v>0.2</v>
          </cell>
          <cell r="S190">
            <v>0.2</v>
          </cell>
          <cell r="V190">
            <v>38</v>
          </cell>
          <cell r="X190">
            <v>0.08</v>
          </cell>
        </row>
        <row r="191">
          <cell r="A191">
            <v>1430</v>
          </cell>
          <cell r="B191" t="str">
            <v>МГУ</v>
          </cell>
          <cell r="C191">
            <v>44763</v>
          </cell>
          <cell r="D191">
            <v>3</v>
          </cell>
          <cell r="E191">
            <v>2</v>
          </cell>
          <cell r="F191" t="str">
            <v>KS-2</v>
          </cell>
          <cell r="G191" t="str">
            <v>СП</v>
          </cell>
          <cell r="H191" t="str">
            <v>прозрачный</v>
          </cell>
          <cell r="I191">
            <v>1170</v>
          </cell>
          <cell r="J191">
            <v>80</v>
          </cell>
          <cell r="K191">
            <v>74</v>
          </cell>
          <cell r="L191">
            <v>86</v>
          </cell>
          <cell r="M191" t="str">
            <v xml:space="preserve"> +5/-0</v>
          </cell>
          <cell r="N191">
            <v>19.399999999999999</v>
          </cell>
          <cell r="O191">
            <v>18.399999999999999</v>
          </cell>
          <cell r="P191">
            <v>578</v>
          </cell>
          <cell r="Q191">
            <v>736</v>
          </cell>
          <cell r="R191">
            <v>0.2</v>
          </cell>
          <cell r="S191">
            <v>0.2</v>
          </cell>
          <cell r="V191">
            <v>38</v>
          </cell>
          <cell r="X191">
            <v>7.4999999999999997E-2</v>
          </cell>
        </row>
        <row r="192">
          <cell r="A192">
            <v>1497</v>
          </cell>
          <cell r="B192" t="str">
            <v>МГУ</v>
          </cell>
          <cell r="C192">
            <v>44764</v>
          </cell>
          <cell r="D192">
            <v>3</v>
          </cell>
          <cell r="E192">
            <v>2</v>
          </cell>
          <cell r="F192" t="str">
            <v>KS-2</v>
          </cell>
          <cell r="G192" t="str">
            <v>СП</v>
          </cell>
          <cell r="H192" t="str">
            <v>прозрачный</v>
          </cell>
          <cell r="I192">
            <v>1130</v>
          </cell>
          <cell r="J192">
            <v>50</v>
          </cell>
          <cell r="K192">
            <v>46</v>
          </cell>
          <cell r="L192">
            <v>54</v>
          </cell>
          <cell r="M192" t="str">
            <v xml:space="preserve"> +5/-0</v>
          </cell>
          <cell r="N192">
            <v>22.5</v>
          </cell>
          <cell r="O192">
            <v>19.2</v>
          </cell>
          <cell r="P192">
            <v>350</v>
          </cell>
          <cell r="Q192">
            <v>589</v>
          </cell>
          <cell r="R192">
            <v>0.2</v>
          </cell>
          <cell r="S192">
            <v>0.2</v>
          </cell>
          <cell r="V192">
            <v>38</v>
          </cell>
          <cell r="X192">
            <v>0.08</v>
          </cell>
        </row>
        <row r="193">
          <cell r="A193">
            <v>1432</v>
          </cell>
          <cell r="B193" t="str">
            <v>МГУ</v>
          </cell>
          <cell r="C193">
            <v>44764</v>
          </cell>
          <cell r="D193">
            <v>4</v>
          </cell>
          <cell r="E193">
            <v>2</v>
          </cell>
          <cell r="F193" t="str">
            <v>KS-2</v>
          </cell>
          <cell r="G193" t="str">
            <v>СП</v>
          </cell>
          <cell r="H193" t="str">
            <v>прозрачный</v>
          </cell>
          <cell r="I193">
            <v>1070</v>
          </cell>
          <cell r="J193">
            <v>60</v>
          </cell>
          <cell r="K193">
            <v>57</v>
          </cell>
          <cell r="L193">
            <v>66</v>
          </cell>
          <cell r="M193" t="str">
            <v xml:space="preserve"> +5/-0</v>
          </cell>
          <cell r="N193">
            <v>23.3</v>
          </cell>
          <cell r="O193">
            <v>21.7</v>
          </cell>
          <cell r="P193">
            <v>493</v>
          </cell>
          <cell r="Q193">
            <v>647</v>
          </cell>
          <cell r="R193">
            <v>0.2</v>
          </cell>
          <cell r="S193">
            <v>0.2</v>
          </cell>
          <cell r="V193">
            <v>38</v>
          </cell>
          <cell r="X193">
            <v>7.4999999999999997E-2</v>
          </cell>
        </row>
        <row r="194">
          <cell r="A194">
            <v>1443</v>
          </cell>
          <cell r="B194" t="str">
            <v>МГУ</v>
          </cell>
          <cell r="C194">
            <v>44764</v>
          </cell>
          <cell r="D194">
            <v>4</v>
          </cell>
          <cell r="E194">
            <v>2</v>
          </cell>
          <cell r="F194" t="str">
            <v>Tecom</v>
          </cell>
          <cell r="G194" t="str">
            <v>СП</v>
          </cell>
          <cell r="H194" t="str">
            <v>прозрачный</v>
          </cell>
          <cell r="I194">
            <v>980</v>
          </cell>
          <cell r="J194">
            <v>50</v>
          </cell>
          <cell r="K194">
            <v>47</v>
          </cell>
          <cell r="L194">
            <v>55</v>
          </cell>
          <cell r="M194" t="str">
            <v xml:space="preserve"> +5/-0</v>
          </cell>
          <cell r="N194">
            <v>23.6</v>
          </cell>
          <cell r="O194">
            <v>18</v>
          </cell>
          <cell r="P194">
            <v>267</v>
          </cell>
          <cell r="Q194">
            <v>630</v>
          </cell>
          <cell r="R194">
            <v>0.2</v>
          </cell>
          <cell r="S194">
            <v>0.2</v>
          </cell>
          <cell r="V194">
            <v>38</v>
          </cell>
          <cell r="X194">
            <v>0.08</v>
          </cell>
        </row>
        <row r="195">
          <cell r="A195">
            <v>1445</v>
          </cell>
          <cell r="B195" t="str">
            <v>МГУ</v>
          </cell>
          <cell r="C195">
            <v>44764</v>
          </cell>
          <cell r="D195">
            <v>4</v>
          </cell>
          <cell r="E195">
            <v>2</v>
          </cell>
          <cell r="F195" t="str">
            <v>Tecom</v>
          </cell>
          <cell r="G195" t="str">
            <v>СП</v>
          </cell>
          <cell r="H195" t="str">
            <v>прозрачный</v>
          </cell>
          <cell r="I195">
            <v>970</v>
          </cell>
          <cell r="J195">
            <v>40</v>
          </cell>
          <cell r="K195">
            <v>36</v>
          </cell>
          <cell r="L195">
            <v>44</v>
          </cell>
          <cell r="M195" t="str">
            <v xml:space="preserve"> +5/-0</v>
          </cell>
          <cell r="N195">
            <v>23.4</v>
          </cell>
          <cell r="O195">
            <v>18.3</v>
          </cell>
          <cell r="P195">
            <v>442</v>
          </cell>
          <cell r="Q195">
            <v>581</v>
          </cell>
          <cell r="R195">
            <v>0.2</v>
          </cell>
          <cell r="S195">
            <v>0.17</v>
          </cell>
          <cell r="V195">
            <v>38</v>
          </cell>
          <cell r="X195">
            <v>0.1</v>
          </cell>
        </row>
        <row r="196">
          <cell r="A196">
            <v>1441</v>
          </cell>
          <cell r="B196" t="str">
            <v>МГУ</v>
          </cell>
          <cell r="C196">
            <v>44764</v>
          </cell>
          <cell r="D196">
            <v>4</v>
          </cell>
          <cell r="E196">
            <v>2</v>
          </cell>
          <cell r="F196" t="str">
            <v>Tecom</v>
          </cell>
          <cell r="G196" t="str">
            <v>СП</v>
          </cell>
          <cell r="H196" t="str">
            <v>прозрачный</v>
          </cell>
          <cell r="I196">
            <v>940</v>
          </cell>
          <cell r="J196">
            <v>50</v>
          </cell>
          <cell r="K196">
            <v>49</v>
          </cell>
          <cell r="L196">
            <v>57</v>
          </cell>
          <cell r="M196" t="str">
            <v xml:space="preserve"> +5/-0</v>
          </cell>
          <cell r="N196">
            <v>21.6</v>
          </cell>
          <cell r="O196">
            <v>18.3</v>
          </cell>
          <cell r="P196">
            <v>409</v>
          </cell>
          <cell r="Q196">
            <v>624</v>
          </cell>
          <cell r="R196">
            <v>0.2</v>
          </cell>
          <cell r="S196">
            <v>0.2</v>
          </cell>
          <cell r="V196">
            <v>38</v>
          </cell>
          <cell r="X196">
            <v>0.08</v>
          </cell>
        </row>
        <row r="197">
          <cell r="A197">
            <v>1467</v>
          </cell>
          <cell r="B197" t="str">
            <v>МГУ</v>
          </cell>
          <cell r="C197">
            <v>44764</v>
          </cell>
          <cell r="D197">
            <v>2</v>
          </cell>
          <cell r="E197">
            <v>4</v>
          </cell>
          <cell r="F197" t="str">
            <v>KS-2</v>
          </cell>
          <cell r="G197" t="str">
            <v>СП</v>
          </cell>
          <cell r="H197" t="str">
            <v>прозрачный</v>
          </cell>
          <cell r="I197">
            <v>920</v>
          </cell>
          <cell r="J197">
            <v>110</v>
          </cell>
          <cell r="K197">
            <v>102</v>
          </cell>
          <cell r="L197">
            <v>118</v>
          </cell>
          <cell r="M197" t="str">
            <v xml:space="preserve"> +5/-0</v>
          </cell>
          <cell r="N197">
            <v>20.7</v>
          </cell>
          <cell r="O197">
            <v>20</v>
          </cell>
          <cell r="P197">
            <v>506</v>
          </cell>
          <cell r="Q197">
            <v>790</v>
          </cell>
          <cell r="R197">
            <v>0.2</v>
          </cell>
          <cell r="S197">
            <v>0.2</v>
          </cell>
          <cell r="V197">
            <v>38</v>
          </cell>
          <cell r="X197">
            <v>7.2727272727272724E-2</v>
          </cell>
        </row>
        <row r="198">
          <cell r="A198">
            <v>1507</v>
          </cell>
          <cell r="B198" t="str">
            <v>МГУ</v>
          </cell>
          <cell r="C198">
            <v>44764</v>
          </cell>
          <cell r="D198">
            <v>3</v>
          </cell>
          <cell r="E198">
            <v>2</v>
          </cell>
          <cell r="F198" t="str">
            <v>Tecom</v>
          </cell>
          <cell r="G198" t="str">
            <v>СП</v>
          </cell>
          <cell r="H198" t="str">
            <v>прозрачный</v>
          </cell>
          <cell r="I198">
            <v>750</v>
          </cell>
          <cell r="J198">
            <v>80</v>
          </cell>
          <cell r="K198">
            <v>74</v>
          </cell>
          <cell r="L198">
            <v>86</v>
          </cell>
          <cell r="M198" t="str">
            <v xml:space="preserve"> +5/-0</v>
          </cell>
          <cell r="N198">
            <v>22.3</v>
          </cell>
          <cell r="O198">
            <v>21.3</v>
          </cell>
          <cell r="P198">
            <v>428</v>
          </cell>
          <cell r="Q198">
            <v>700</v>
          </cell>
          <cell r="R198">
            <v>0.2</v>
          </cell>
          <cell r="S198">
            <v>0.2</v>
          </cell>
          <cell r="V198">
            <v>38</v>
          </cell>
          <cell r="X198">
            <v>7.4999999999999997E-2</v>
          </cell>
        </row>
        <row r="199">
          <cell r="A199">
            <v>1447</v>
          </cell>
          <cell r="B199" t="str">
            <v>МГУ</v>
          </cell>
          <cell r="C199">
            <v>44767</v>
          </cell>
          <cell r="D199">
            <v>1</v>
          </cell>
          <cell r="E199">
            <v>2</v>
          </cell>
          <cell r="F199" t="str">
            <v>Tecom</v>
          </cell>
          <cell r="G199" t="str">
            <v>СП</v>
          </cell>
          <cell r="H199" t="str">
            <v>прозрачный</v>
          </cell>
          <cell r="I199">
            <v>840</v>
          </cell>
          <cell r="J199">
            <v>30</v>
          </cell>
          <cell r="K199">
            <v>27</v>
          </cell>
          <cell r="L199">
            <v>33</v>
          </cell>
          <cell r="M199" t="str">
            <v xml:space="preserve"> +5/-0</v>
          </cell>
          <cell r="N199">
            <v>31.5</v>
          </cell>
          <cell r="O199">
            <v>21.1</v>
          </cell>
          <cell r="P199">
            <v>171</v>
          </cell>
          <cell r="Q199">
            <v>628</v>
          </cell>
          <cell r="R199">
            <v>0.2</v>
          </cell>
          <cell r="S199">
            <v>0.15</v>
          </cell>
          <cell r="V199">
            <v>38</v>
          </cell>
          <cell r="X199">
            <v>0.1</v>
          </cell>
        </row>
        <row r="200">
          <cell r="A200">
            <v>1431</v>
          </cell>
          <cell r="B200" t="str">
            <v>МГУ</v>
          </cell>
          <cell r="C200">
            <v>44767</v>
          </cell>
          <cell r="D200">
            <v>3</v>
          </cell>
          <cell r="E200">
            <v>2</v>
          </cell>
          <cell r="F200" t="str">
            <v>Tecom</v>
          </cell>
          <cell r="G200" t="str">
            <v>СП</v>
          </cell>
          <cell r="H200" t="str">
            <v>прозрачный</v>
          </cell>
          <cell r="I200">
            <v>830</v>
          </cell>
          <cell r="J200">
            <v>90</v>
          </cell>
          <cell r="K200">
            <v>74</v>
          </cell>
          <cell r="L200">
            <v>87</v>
          </cell>
          <cell r="M200" t="str">
            <v xml:space="preserve"> +5/-0</v>
          </cell>
          <cell r="N200">
            <v>19.100000000000001</v>
          </cell>
          <cell r="O200">
            <v>18</v>
          </cell>
          <cell r="P200">
            <v>628</v>
          </cell>
          <cell r="Q200">
            <v>782</v>
          </cell>
          <cell r="R200">
            <v>0.2</v>
          </cell>
          <cell r="S200">
            <v>0.2</v>
          </cell>
          <cell r="V200">
            <v>38</v>
          </cell>
          <cell r="X200">
            <v>7.2222222222222215E-2</v>
          </cell>
        </row>
        <row r="201">
          <cell r="A201">
            <v>1484</v>
          </cell>
          <cell r="B201" t="str">
            <v>Таурас-Пласт</v>
          </cell>
          <cell r="C201">
            <v>44767</v>
          </cell>
          <cell r="D201">
            <v>3</v>
          </cell>
          <cell r="E201">
            <v>4</v>
          </cell>
          <cell r="F201" t="str">
            <v>Tecom</v>
          </cell>
          <cell r="G201" t="str">
            <v>МЖ</v>
          </cell>
          <cell r="H201" t="str">
            <v>прозрачный</v>
          </cell>
          <cell r="I201">
            <v>470</v>
          </cell>
          <cell r="J201">
            <v>45</v>
          </cell>
          <cell r="K201">
            <v>40</v>
          </cell>
          <cell r="L201">
            <v>49</v>
          </cell>
          <cell r="M201" t="str">
            <v xml:space="preserve"> +5/-0</v>
          </cell>
          <cell r="N201">
            <v>24.3</v>
          </cell>
          <cell r="O201">
            <v>19.399999999999999</v>
          </cell>
          <cell r="P201">
            <v>258</v>
          </cell>
          <cell r="Q201">
            <v>672</v>
          </cell>
          <cell r="R201">
            <v>0.2</v>
          </cell>
          <cell r="S201">
            <v>0.17</v>
          </cell>
          <cell r="V201">
            <v>38</v>
          </cell>
          <cell r="X201">
            <v>0.1</v>
          </cell>
        </row>
        <row r="202">
          <cell r="A202">
            <v>1481</v>
          </cell>
          <cell r="B202" t="str">
            <v>Таурас-Пласт</v>
          </cell>
          <cell r="C202">
            <v>44767</v>
          </cell>
          <cell r="D202">
            <v>1</v>
          </cell>
          <cell r="E202">
            <v>2</v>
          </cell>
          <cell r="F202" t="str">
            <v>Tecom</v>
          </cell>
          <cell r="G202" t="str">
            <v>З</v>
          </cell>
          <cell r="H202" t="str">
            <v>прозрачный</v>
          </cell>
          <cell r="I202">
            <v>870</v>
          </cell>
          <cell r="J202">
            <v>80</v>
          </cell>
          <cell r="K202">
            <v>74</v>
          </cell>
          <cell r="L202">
            <v>86</v>
          </cell>
          <cell r="M202" t="str">
            <v xml:space="preserve"> +5/-0</v>
          </cell>
          <cell r="N202">
            <v>20.100000000000001</v>
          </cell>
          <cell r="O202">
            <v>19.2</v>
          </cell>
          <cell r="P202">
            <v>403</v>
          </cell>
          <cell r="Q202">
            <v>744</v>
          </cell>
          <cell r="R202">
            <v>0.2</v>
          </cell>
          <cell r="S202">
            <v>0.2</v>
          </cell>
          <cell r="V202">
            <v>38</v>
          </cell>
          <cell r="X202">
            <v>7.4999999999999997E-2</v>
          </cell>
        </row>
        <row r="203">
          <cell r="A203">
            <v>1516</v>
          </cell>
          <cell r="B203" t="str">
            <v>МГУ</v>
          </cell>
          <cell r="C203">
            <v>44767</v>
          </cell>
          <cell r="D203">
            <v>2</v>
          </cell>
          <cell r="E203">
            <v>2</v>
          </cell>
          <cell r="F203" t="str">
            <v>Tecom</v>
          </cell>
          <cell r="G203" t="str">
            <v>СП</v>
          </cell>
          <cell r="H203" t="str">
            <v>прозрачный</v>
          </cell>
          <cell r="I203">
            <v>1220</v>
          </cell>
          <cell r="J203">
            <v>80</v>
          </cell>
          <cell r="K203">
            <v>76</v>
          </cell>
          <cell r="L203">
            <v>88</v>
          </cell>
          <cell r="M203" t="str">
            <v xml:space="preserve"> +5/-0</v>
          </cell>
          <cell r="N203">
            <v>19.3</v>
          </cell>
          <cell r="O203">
            <v>18</v>
          </cell>
          <cell r="P203">
            <v>462</v>
          </cell>
          <cell r="Q203">
            <v>627</v>
          </cell>
          <cell r="R203">
            <v>0.2</v>
          </cell>
          <cell r="S203">
            <v>0.2</v>
          </cell>
          <cell r="V203">
            <v>38</v>
          </cell>
          <cell r="X203">
            <v>7.4999999999999997E-2</v>
          </cell>
        </row>
        <row r="204">
          <cell r="A204">
            <v>1508</v>
          </cell>
          <cell r="B204" t="str">
            <v>МГУ</v>
          </cell>
          <cell r="C204">
            <v>44767</v>
          </cell>
          <cell r="D204">
            <v>2</v>
          </cell>
          <cell r="E204">
            <v>4</v>
          </cell>
          <cell r="F204" t="str">
            <v>KS-2</v>
          </cell>
          <cell r="G204" t="str">
            <v>СП</v>
          </cell>
          <cell r="H204" t="str">
            <v>прозрачный</v>
          </cell>
          <cell r="I204">
            <v>680</v>
          </cell>
          <cell r="J204">
            <v>80</v>
          </cell>
          <cell r="K204">
            <v>74</v>
          </cell>
          <cell r="L204">
            <v>86</v>
          </cell>
          <cell r="M204" t="str">
            <v xml:space="preserve"> +5/-0</v>
          </cell>
          <cell r="N204">
            <v>20.2</v>
          </cell>
          <cell r="O204">
            <v>20</v>
          </cell>
          <cell r="P204">
            <v>680</v>
          </cell>
          <cell r="Q204">
            <v>782</v>
          </cell>
          <cell r="R204">
            <v>0.2</v>
          </cell>
          <cell r="S204">
            <v>0.2</v>
          </cell>
          <cell r="V204">
            <v>38</v>
          </cell>
          <cell r="X204">
            <v>7.4999999999999997E-2</v>
          </cell>
        </row>
        <row r="205">
          <cell r="A205">
            <v>1514</v>
          </cell>
          <cell r="B205" t="str">
            <v>МГУ</v>
          </cell>
          <cell r="C205">
            <v>44767</v>
          </cell>
          <cell r="D205">
            <v>2</v>
          </cell>
          <cell r="E205">
            <v>2</v>
          </cell>
          <cell r="F205" t="str">
            <v>Tecom</v>
          </cell>
          <cell r="G205" t="str">
            <v>СП</v>
          </cell>
          <cell r="H205" t="str">
            <v>прозрачный</v>
          </cell>
          <cell r="I205">
            <v>930</v>
          </cell>
          <cell r="J205">
            <v>60</v>
          </cell>
          <cell r="K205">
            <v>57</v>
          </cell>
          <cell r="L205">
            <v>66</v>
          </cell>
          <cell r="M205" t="str">
            <v xml:space="preserve"> +5/-0</v>
          </cell>
          <cell r="N205">
            <v>21.4</v>
          </cell>
          <cell r="O205">
            <v>21.1</v>
          </cell>
          <cell r="P205">
            <v>494</v>
          </cell>
          <cell r="Q205">
            <v>640</v>
          </cell>
          <cell r="R205">
            <v>0.2</v>
          </cell>
          <cell r="S205">
            <v>0.2</v>
          </cell>
          <cell r="V205">
            <v>38</v>
          </cell>
          <cell r="X205">
            <v>7.4999999999999997E-2</v>
          </cell>
        </row>
        <row r="206">
          <cell r="A206">
            <v>1544</v>
          </cell>
          <cell r="B206" t="str">
            <v>МГУ</v>
          </cell>
          <cell r="C206">
            <v>44768</v>
          </cell>
          <cell r="D206">
            <v>2</v>
          </cell>
          <cell r="E206">
            <v>2</v>
          </cell>
          <cell r="F206" t="str">
            <v>Tecom</v>
          </cell>
          <cell r="G206" t="str">
            <v>СП</v>
          </cell>
          <cell r="H206" t="str">
            <v>прозрачный</v>
          </cell>
          <cell r="I206">
            <v>990</v>
          </cell>
          <cell r="J206">
            <v>70</v>
          </cell>
          <cell r="K206">
            <v>65</v>
          </cell>
          <cell r="L206">
            <v>76</v>
          </cell>
          <cell r="M206" t="str">
            <v xml:space="preserve"> +5/-0</v>
          </cell>
          <cell r="N206">
            <v>20.399999999999999</v>
          </cell>
          <cell r="O206">
            <v>20.100000000000001</v>
          </cell>
          <cell r="P206">
            <v>340</v>
          </cell>
          <cell r="Q206">
            <v>686</v>
          </cell>
          <cell r="R206">
            <v>0.2</v>
          </cell>
          <cell r="S206">
            <v>0.2</v>
          </cell>
          <cell r="V206">
            <v>38</v>
          </cell>
          <cell r="X206">
            <v>7.857142857142857E-2</v>
          </cell>
        </row>
        <row r="207">
          <cell r="A207">
            <v>1545</v>
          </cell>
          <cell r="B207" t="str">
            <v>МГУ</v>
          </cell>
          <cell r="C207">
            <v>44768</v>
          </cell>
          <cell r="D207">
            <v>4</v>
          </cell>
          <cell r="E207">
            <v>2</v>
          </cell>
          <cell r="F207" t="str">
            <v>Tecom</v>
          </cell>
          <cell r="G207" t="str">
            <v>З</v>
          </cell>
          <cell r="H207" t="str">
            <v>прозрачный</v>
          </cell>
          <cell r="I207">
            <v>910</v>
          </cell>
          <cell r="J207">
            <v>60</v>
          </cell>
          <cell r="K207">
            <v>58</v>
          </cell>
          <cell r="L207">
            <v>67</v>
          </cell>
          <cell r="M207" t="str">
            <v xml:space="preserve"> +5/-0</v>
          </cell>
          <cell r="N207">
            <v>22.4</v>
          </cell>
          <cell r="O207">
            <v>19.899999999999999</v>
          </cell>
          <cell r="P207">
            <v>373</v>
          </cell>
          <cell r="Q207">
            <v>679</v>
          </cell>
          <cell r="R207">
            <v>0.2</v>
          </cell>
          <cell r="S207">
            <v>0.2</v>
          </cell>
          <cell r="V207">
            <v>38</v>
          </cell>
          <cell r="X207">
            <v>7.4999999999999997E-2</v>
          </cell>
        </row>
        <row r="208">
          <cell r="A208">
            <v>1563</v>
          </cell>
          <cell r="B208" t="str">
            <v>МГУ</v>
          </cell>
          <cell r="C208">
            <v>44771</v>
          </cell>
          <cell r="D208">
            <v>4</v>
          </cell>
          <cell r="E208">
            <v>2</v>
          </cell>
          <cell r="F208" t="str">
            <v>Tecom</v>
          </cell>
          <cell r="G208" t="str">
            <v>СП</v>
          </cell>
          <cell r="H208" t="str">
            <v>прозрачный</v>
          </cell>
          <cell r="I208">
            <v>980</v>
          </cell>
          <cell r="J208">
            <v>50</v>
          </cell>
          <cell r="K208">
            <v>46</v>
          </cell>
          <cell r="L208">
            <v>54</v>
          </cell>
          <cell r="M208" t="str">
            <v xml:space="preserve"> +5/-0</v>
          </cell>
          <cell r="N208">
            <v>22.5</v>
          </cell>
          <cell r="O208">
            <v>17.5</v>
          </cell>
          <cell r="P208">
            <v>265</v>
          </cell>
          <cell r="Q208">
            <v>590</v>
          </cell>
          <cell r="R208">
            <v>0.2</v>
          </cell>
          <cell r="S208">
            <v>0.2</v>
          </cell>
          <cell r="V208">
            <v>38</v>
          </cell>
          <cell r="X208">
            <v>0.08</v>
          </cell>
        </row>
        <row r="209">
          <cell r="A209">
            <v>1573</v>
          </cell>
          <cell r="B209" t="str">
            <v>ДЗГУ</v>
          </cell>
          <cell r="C209">
            <v>44771</v>
          </cell>
          <cell r="D209">
            <v>4</v>
          </cell>
          <cell r="E209">
            <v>2</v>
          </cell>
          <cell r="F209" t="str">
            <v>Tecom</v>
          </cell>
          <cell r="G209" t="str">
            <v>СП</v>
          </cell>
          <cell r="H209" t="str">
            <v>прозрачный</v>
          </cell>
          <cell r="I209">
            <v>870</v>
          </cell>
          <cell r="J209">
            <v>105</v>
          </cell>
          <cell r="K209">
            <v>96</v>
          </cell>
          <cell r="L209">
            <v>112</v>
          </cell>
          <cell r="M209" t="str">
            <v xml:space="preserve"> +5/-0</v>
          </cell>
          <cell r="N209">
            <v>20.3</v>
          </cell>
          <cell r="O209">
            <v>18.600000000000001</v>
          </cell>
          <cell r="P209">
            <v>458</v>
          </cell>
          <cell r="Q209">
            <v>851</v>
          </cell>
          <cell r="R209">
            <v>0.2</v>
          </cell>
          <cell r="S209">
            <v>0.2</v>
          </cell>
          <cell r="V209">
            <v>38</v>
          </cell>
          <cell r="X209">
            <v>7.6190476190476197E-2</v>
          </cell>
        </row>
        <row r="210">
          <cell r="A210">
            <v>1574</v>
          </cell>
          <cell r="B210" t="str">
            <v>ДЗГУ</v>
          </cell>
          <cell r="C210">
            <v>44771</v>
          </cell>
          <cell r="D210">
            <v>4</v>
          </cell>
          <cell r="E210">
            <v>2</v>
          </cell>
          <cell r="F210" t="str">
            <v>Tecom</v>
          </cell>
          <cell r="G210" t="str">
            <v>СП</v>
          </cell>
          <cell r="H210" t="str">
            <v>прозрачный</v>
          </cell>
          <cell r="I210">
            <v>870</v>
          </cell>
          <cell r="J210">
            <v>100</v>
          </cell>
          <cell r="K210">
            <v>93</v>
          </cell>
          <cell r="L210">
            <v>108</v>
          </cell>
          <cell r="M210" t="str">
            <v xml:space="preserve"> +5/-0</v>
          </cell>
          <cell r="N210">
            <v>19</v>
          </cell>
          <cell r="O210">
            <v>18.899999999999999</v>
          </cell>
          <cell r="P210">
            <v>394</v>
          </cell>
          <cell r="Q210">
            <v>783</v>
          </cell>
          <cell r="R210">
            <v>0.2</v>
          </cell>
          <cell r="S210">
            <v>0.2</v>
          </cell>
          <cell r="V210">
            <v>38</v>
          </cell>
          <cell r="X210">
            <v>7.4999999999999997E-2</v>
          </cell>
        </row>
        <row r="211">
          <cell r="A211">
            <v>1579</v>
          </cell>
          <cell r="B211" t="str">
            <v>ДЗГУ</v>
          </cell>
          <cell r="C211">
            <v>44771</v>
          </cell>
          <cell r="D211">
            <v>3</v>
          </cell>
          <cell r="E211">
            <v>2</v>
          </cell>
          <cell r="F211" t="str">
            <v>Tecom</v>
          </cell>
          <cell r="G211" t="str">
            <v>З</v>
          </cell>
          <cell r="H211" t="str">
            <v>прозрачный</v>
          </cell>
          <cell r="I211">
            <v>780</v>
          </cell>
          <cell r="J211">
            <v>85</v>
          </cell>
          <cell r="K211">
            <v>79</v>
          </cell>
          <cell r="L211">
            <v>92</v>
          </cell>
          <cell r="M211" t="str">
            <v xml:space="preserve"> +5/-0</v>
          </cell>
          <cell r="N211">
            <v>22</v>
          </cell>
          <cell r="O211">
            <v>19.600000000000001</v>
          </cell>
          <cell r="P211">
            <v>401</v>
          </cell>
          <cell r="Q211">
            <v>782</v>
          </cell>
          <cell r="R211">
            <v>0.2</v>
          </cell>
          <cell r="S211">
            <v>0.2</v>
          </cell>
          <cell r="V211">
            <v>38</v>
          </cell>
          <cell r="X211">
            <v>7.6470588235294124E-2</v>
          </cell>
        </row>
        <row r="212">
          <cell r="A212">
            <v>1575</v>
          </cell>
          <cell r="B212" t="str">
            <v>ДЗГУ</v>
          </cell>
          <cell r="C212">
            <v>44774</v>
          </cell>
          <cell r="D212">
            <v>3</v>
          </cell>
          <cell r="E212">
            <v>2</v>
          </cell>
          <cell r="F212" t="str">
            <v>Tecom</v>
          </cell>
          <cell r="G212" t="str">
            <v>З</v>
          </cell>
          <cell r="H212" t="str">
            <v>прозрачный</v>
          </cell>
          <cell r="I212">
            <v>1020</v>
          </cell>
          <cell r="J212">
            <v>50</v>
          </cell>
          <cell r="K212">
            <v>46</v>
          </cell>
          <cell r="L212">
            <v>54</v>
          </cell>
          <cell r="M212" t="str">
            <v xml:space="preserve"> +5/-0</v>
          </cell>
          <cell r="N212">
            <v>20.399999999999999</v>
          </cell>
          <cell r="O212">
            <v>20.100000000000001</v>
          </cell>
          <cell r="P212">
            <v>344</v>
          </cell>
          <cell r="Q212">
            <v>616</v>
          </cell>
          <cell r="R212">
            <v>0.2</v>
          </cell>
          <cell r="S212">
            <v>0.2</v>
          </cell>
          <cell r="V212">
            <v>38</v>
          </cell>
          <cell r="X212">
            <v>0.08</v>
          </cell>
        </row>
        <row r="213">
          <cell r="A213">
            <v>1576</v>
          </cell>
          <cell r="B213" t="str">
            <v>ДЗГУ</v>
          </cell>
          <cell r="C213">
            <v>44774</v>
          </cell>
          <cell r="D213">
            <v>2</v>
          </cell>
          <cell r="E213">
            <v>2</v>
          </cell>
          <cell r="F213" t="str">
            <v>Tecom</v>
          </cell>
          <cell r="G213" t="str">
            <v>З</v>
          </cell>
          <cell r="H213" t="str">
            <v>прозрачный</v>
          </cell>
          <cell r="I213">
            <v>980</v>
          </cell>
          <cell r="J213">
            <v>70</v>
          </cell>
          <cell r="K213">
            <v>65</v>
          </cell>
          <cell r="L213">
            <v>75</v>
          </cell>
          <cell r="M213" t="str">
            <v xml:space="preserve"> +5/-0</v>
          </cell>
          <cell r="N213">
            <v>21.8</v>
          </cell>
          <cell r="O213">
            <v>19.600000000000001</v>
          </cell>
          <cell r="P213">
            <v>470</v>
          </cell>
          <cell r="Q213">
            <v>708</v>
          </cell>
          <cell r="R213">
            <v>0.2</v>
          </cell>
          <cell r="S213">
            <v>0.2</v>
          </cell>
          <cell r="V213">
            <v>38</v>
          </cell>
          <cell r="X213">
            <v>7.1428571428571425E-2</v>
          </cell>
        </row>
        <row r="214">
          <cell r="A214">
            <v>1577</v>
          </cell>
          <cell r="B214" t="str">
            <v>ДЗГУ</v>
          </cell>
          <cell r="C214">
            <v>44774</v>
          </cell>
          <cell r="D214">
            <v>2</v>
          </cell>
          <cell r="E214">
            <v>2</v>
          </cell>
          <cell r="F214" t="str">
            <v>Tecom</v>
          </cell>
          <cell r="G214" t="str">
            <v>З</v>
          </cell>
          <cell r="H214" t="str">
            <v>прозрачный</v>
          </cell>
          <cell r="I214">
            <v>830</v>
          </cell>
          <cell r="J214">
            <v>50</v>
          </cell>
          <cell r="K214">
            <v>46</v>
          </cell>
          <cell r="L214">
            <v>54</v>
          </cell>
          <cell r="M214" t="str">
            <v xml:space="preserve"> +5/-0</v>
          </cell>
          <cell r="N214">
            <v>24.8</v>
          </cell>
          <cell r="O214">
            <v>20.3</v>
          </cell>
          <cell r="P214">
            <v>340</v>
          </cell>
          <cell r="Q214">
            <v>657</v>
          </cell>
          <cell r="R214">
            <v>0.2</v>
          </cell>
          <cell r="S214">
            <v>0.2</v>
          </cell>
          <cell r="V214">
            <v>38</v>
          </cell>
          <cell r="X214">
            <v>0.08</v>
          </cell>
        </row>
        <row r="215">
          <cell r="A215">
            <v>1595</v>
          </cell>
          <cell r="B215" t="str">
            <v>ДЗГУ</v>
          </cell>
          <cell r="C215">
            <v>44774</v>
          </cell>
          <cell r="D215">
            <v>3</v>
          </cell>
          <cell r="E215">
            <v>2</v>
          </cell>
          <cell r="F215" t="str">
            <v>Tecom</v>
          </cell>
          <cell r="G215" t="str">
            <v>З</v>
          </cell>
          <cell r="H215" t="str">
            <v>прозрачный</v>
          </cell>
          <cell r="I215">
            <v>980</v>
          </cell>
          <cell r="J215">
            <v>100</v>
          </cell>
          <cell r="K215">
            <v>92</v>
          </cell>
          <cell r="L215">
            <v>108</v>
          </cell>
          <cell r="M215" t="str">
            <v xml:space="preserve"> +5/-0</v>
          </cell>
          <cell r="N215">
            <v>21.8</v>
          </cell>
          <cell r="O215">
            <v>20.2</v>
          </cell>
          <cell r="P215">
            <v>344</v>
          </cell>
          <cell r="Q215">
            <v>740</v>
          </cell>
          <cell r="R215">
            <v>0.2</v>
          </cell>
          <cell r="S215">
            <v>0.2</v>
          </cell>
          <cell r="V215">
            <v>38</v>
          </cell>
          <cell r="X215">
            <v>0.08</v>
          </cell>
        </row>
        <row r="216">
          <cell r="A216">
            <v>1597</v>
          </cell>
          <cell r="B216" t="str">
            <v>Таурас-Пласт</v>
          </cell>
          <cell r="C216">
            <v>44774</v>
          </cell>
          <cell r="D216">
            <v>2</v>
          </cell>
          <cell r="E216">
            <v>4</v>
          </cell>
          <cell r="F216" t="str">
            <v>Tecom</v>
          </cell>
          <cell r="G216" t="str">
            <v>МЖ</v>
          </cell>
          <cell r="H216" t="str">
            <v>прозрачный</v>
          </cell>
          <cell r="I216">
            <v>480</v>
          </cell>
          <cell r="J216">
            <v>50</v>
          </cell>
          <cell r="K216">
            <v>47</v>
          </cell>
          <cell r="L216">
            <v>55</v>
          </cell>
          <cell r="M216" t="str">
            <v xml:space="preserve"> +5/-0</v>
          </cell>
          <cell r="N216">
            <v>26.4</v>
          </cell>
          <cell r="O216">
            <v>24.4</v>
          </cell>
          <cell r="P216">
            <v>408</v>
          </cell>
          <cell r="Q216">
            <v>754</v>
          </cell>
          <cell r="R216">
            <v>0.2</v>
          </cell>
          <cell r="S216">
            <v>0.2</v>
          </cell>
          <cell r="V216">
            <v>38</v>
          </cell>
          <cell r="X216">
            <v>0.08</v>
          </cell>
        </row>
        <row r="217">
          <cell r="A217">
            <v>1598</v>
          </cell>
          <cell r="B217" t="str">
            <v>Таурас-Пласт</v>
          </cell>
          <cell r="C217">
            <v>44774</v>
          </cell>
          <cell r="D217">
            <v>3</v>
          </cell>
          <cell r="E217">
            <v>4</v>
          </cell>
          <cell r="F217" t="str">
            <v>Tecom</v>
          </cell>
          <cell r="G217" t="str">
            <v>МЖ</v>
          </cell>
          <cell r="H217" t="str">
            <v>прозрачный</v>
          </cell>
          <cell r="I217">
            <v>470</v>
          </cell>
          <cell r="J217">
            <v>40</v>
          </cell>
          <cell r="K217">
            <v>36</v>
          </cell>
          <cell r="L217">
            <v>42</v>
          </cell>
          <cell r="M217" t="str">
            <v xml:space="preserve"> +5/-0</v>
          </cell>
          <cell r="N217">
            <v>22.5</v>
          </cell>
          <cell r="O217">
            <v>18.8</v>
          </cell>
          <cell r="P217">
            <v>454</v>
          </cell>
          <cell r="Q217">
            <v>645</v>
          </cell>
          <cell r="R217">
            <v>0.2</v>
          </cell>
          <cell r="S217">
            <v>0.2</v>
          </cell>
          <cell r="V217">
            <v>38</v>
          </cell>
          <cell r="X217">
            <v>7.4999999999999997E-2</v>
          </cell>
        </row>
        <row r="218">
          <cell r="A218">
            <v>1599</v>
          </cell>
          <cell r="B218" t="str">
            <v>Таурас-Пласт</v>
          </cell>
          <cell r="C218">
            <v>44774</v>
          </cell>
          <cell r="D218">
            <v>3</v>
          </cell>
          <cell r="E218">
            <v>2</v>
          </cell>
          <cell r="F218" t="str">
            <v>Tecom</v>
          </cell>
          <cell r="G218" t="str">
            <v>З</v>
          </cell>
          <cell r="H218" t="str">
            <v>прозрачный</v>
          </cell>
          <cell r="I218">
            <v>930</v>
          </cell>
          <cell r="J218">
            <v>60</v>
          </cell>
          <cell r="K218">
            <v>56</v>
          </cell>
          <cell r="L218">
            <v>65</v>
          </cell>
          <cell r="M218" t="str">
            <v xml:space="preserve"> +5/-0</v>
          </cell>
          <cell r="N218">
            <v>21.6</v>
          </cell>
          <cell r="O218">
            <v>19.5</v>
          </cell>
          <cell r="P218">
            <v>496</v>
          </cell>
          <cell r="Q218">
            <v>635</v>
          </cell>
          <cell r="R218">
            <v>0.2</v>
          </cell>
          <cell r="S218">
            <v>0.2</v>
          </cell>
          <cell r="V218">
            <v>38</v>
          </cell>
          <cell r="X218">
            <v>7.4999999999999997E-2</v>
          </cell>
        </row>
        <row r="219">
          <cell r="A219">
            <v>1596</v>
          </cell>
          <cell r="B219" t="str">
            <v>Таурас-Пласт</v>
          </cell>
          <cell r="C219">
            <v>44774</v>
          </cell>
          <cell r="D219">
            <v>2</v>
          </cell>
          <cell r="E219">
            <v>2</v>
          </cell>
          <cell r="F219" t="str">
            <v>Tecom</v>
          </cell>
          <cell r="G219" t="str">
            <v>МЖ</v>
          </cell>
          <cell r="H219" t="str">
            <v>прозрачный</v>
          </cell>
          <cell r="I219">
            <v>830</v>
          </cell>
          <cell r="J219">
            <v>45</v>
          </cell>
          <cell r="K219">
            <v>42</v>
          </cell>
          <cell r="L219">
            <v>49</v>
          </cell>
          <cell r="M219" t="str">
            <v xml:space="preserve"> +5/-0</v>
          </cell>
          <cell r="N219">
            <v>22.6</v>
          </cell>
          <cell r="O219">
            <v>18.8</v>
          </cell>
          <cell r="P219">
            <v>455</v>
          </cell>
          <cell r="Q219">
            <v>635</v>
          </cell>
          <cell r="R219">
            <v>0.2</v>
          </cell>
          <cell r="S219">
            <v>0.15</v>
          </cell>
          <cell r="V219">
            <v>38</v>
          </cell>
          <cell r="X219">
            <v>7.7777777777777779E-2</v>
          </cell>
        </row>
        <row r="220">
          <cell r="A220">
            <v>18</v>
          </cell>
          <cell r="C220">
            <v>44774</v>
          </cell>
          <cell r="D220">
            <v>4</v>
          </cell>
          <cell r="E220">
            <v>2</v>
          </cell>
          <cell r="F220" t="str">
            <v>Tecom</v>
          </cell>
          <cell r="G220" t="str">
            <v>З</v>
          </cell>
          <cell r="H220" t="str">
            <v>прозрачный</v>
          </cell>
          <cell r="I220">
            <v>820</v>
          </cell>
          <cell r="J220">
            <v>100</v>
          </cell>
          <cell r="K220">
            <v>92</v>
          </cell>
          <cell r="L220">
            <v>108</v>
          </cell>
          <cell r="M220" t="str">
            <v xml:space="preserve"> +5/-0</v>
          </cell>
          <cell r="N220">
            <v>20</v>
          </cell>
          <cell r="O220">
            <v>18</v>
          </cell>
          <cell r="P220">
            <v>600</v>
          </cell>
          <cell r="Q220">
            <v>739</v>
          </cell>
          <cell r="R220">
            <v>0.2</v>
          </cell>
          <cell r="S220">
            <v>0.2</v>
          </cell>
          <cell r="V220">
            <v>38</v>
          </cell>
          <cell r="X220">
            <v>0.08</v>
          </cell>
        </row>
        <row r="221">
          <cell r="A221" t="str">
            <v>15.</v>
          </cell>
          <cell r="C221">
            <v>44774</v>
          </cell>
          <cell r="D221">
            <v>4</v>
          </cell>
          <cell r="E221">
            <v>2</v>
          </cell>
          <cell r="F221" t="str">
            <v>Tecom</v>
          </cell>
          <cell r="G221" t="str">
            <v>З</v>
          </cell>
          <cell r="H221" t="str">
            <v>прозрачный</v>
          </cell>
          <cell r="I221">
            <v>820</v>
          </cell>
          <cell r="J221">
            <v>80</v>
          </cell>
          <cell r="K221">
            <v>74</v>
          </cell>
          <cell r="L221">
            <v>86</v>
          </cell>
          <cell r="M221" t="str">
            <v xml:space="preserve"> +5/-0</v>
          </cell>
          <cell r="N221">
            <v>20.3</v>
          </cell>
          <cell r="O221">
            <v>20</v>
          </cell>
          <cell r="P221">
            <v>551</v>
          </cell>
          <cell r="Q221">
            <v>689</v>
          </cell>
          <cell r="R221">
            <v>0.2</v>
          </cell>
          <cell r="S221">
            <v>0.2</v>
          </cell>
          <cell r="V221">
            <v>38</v>
          </cell>
          <cell r="X221">
            <v>7.4999999999999997E-2</v>
          </cell>
        </row>
        <row r="222">
          <cell r="A222" t="str">
            <v>17.</v>
          </cell>
          <cell r="C222" t="str">
            <v>02.08.20222</v>
          </cell>
          <cell r="D222">
            <v>2</v>
          </cell>
          <cell r="E222">
            <v>2</v>
          </cell>
          <cell r="F222" t="str">
            <v>Tecom</v>
          </cell>
          <cell r="G222" t="str">
            <v>З</v>
          </cell>
          <cell r="H222" t="str">
            <v>прозрачный</v>
          </cell>
          <cell r="I222">
            <v>1270</v>
          </cell>
          <cell r="J222">
            <v>80</v>
          </cell>
          <cell r="K222">
            <v>74</v>
          </cell>
          <cell r="L222">
            <v>87</v>
          </cell>
          <cell r="M222" t="str">
            <v xml:space="preserve"> +5/-0</v>
          </cell>
          <cell r="N222">
            <v>20</v>
          </cell>
          <cell r="O222">
            <v>19.399999999999999</v>
          </cell>
          <cell r="P222">
            <v>524</v>
          </cell>
          <cell r="Q222">
            <v>695</v>
          </cell>
          <cell r="R222">
            <v>0.2</v>
          </cell>
          <cell r="S222">
            <v>0.2</v>
          </cell>
          <cell r="V222">
            <v>38</v>
          </cell>
          <cell r="X222">
            <v>8.1250000000000003E-2</v>
          </cell>
        </row>
        <row r="223">
          <cell r="A223">
            <v>1578</v>
          </cell>
          <cell r="B223" t="str">
            <v>ДЗГУ</v>
          </cell>
          <cell r="C223" t="str">
            <v>02.08.20222</v>
          </cell>
          <cell r="D223">
            <v>2</v>
          </cell>
          <cell r="E223">
            <v>2</v>
          </cell>
          <cell r="F223" t="str">
            <v>Tecom</v>
          </cell>
          <cell r="G223" t="str">
            <v>З</v>
          </cell>
          <cell r="H223" t="str">
            <v>прозрачный</v>
          </cell>
          <cell r="I223">
            <v>1280</v>
          </cell>
          <cell r="J223">
            <v>80</v>
          </cell>
          <cell r="K223">
            <v>74</v>
          </cell>
          <cell r="L223">
            <v>86</v>
          </cell>
          <cell r="M223" t="str">
            <v xml:space="preserve"> +5/-0</v>
          </cell>
          <cell r="N223">
            <v>20.8</v>
          </cell>
          <cell r="O223">
            <v>19.3</v>
          </cell>
          <cell r="P223">
            <v>552</v>
          </cell>
          <cell r="Q223">
            <v>766</v>
          </cell>
          <cell r="R223">
            <v>0.2</v>
          </cell>
          <cell r="S223">
            <v>0.2</v>
          </cell>
          <cell r="V223">
            <v>38</v>
          </cell>
          <cell r="X223">
            <v>7.4999999999999997E-2</v>
          </cell>
        </row>
        <row r="224">
          <cell r="A224" t="str">
            <v>13.</v>
          </cell>
          <cell r="C224">
            <v>44776</v>
          </cell>
          <cell r="D224">
            <v>1</v>
          </cell>
          <cell r="E224">
            <v>2</v>
          </cell>
          <cell r="F224" t="str">
            <v>Tecom</v>
          </cell>
          <cell r="G224" t="str">
            <v>СП</v>
          </cell>
          <cell r="H224" t="str">
            <v>прозрачный</v>
          </cell>
          <cell r="I224">
            <v>1270</v>
          </cell>
          <cell r="J224">
            <v>45</v>
          </cell>
          <cell r="K224">
            <v>41</v>
          </cell>
          <cell r="L224">
            <v>48</v>
          </cell>
          <cell r="M224" t="str">
            <v xml:space="preserve"> +5/-0</v>
          </cell>
          <cell r="N224">
            <v>23.5</v>
          </cell>
          <cell r="O224">
            <v>18</v>
          </cell>
          <cell r="P224">
            <v>295</v>
          </cell>
          <cell r="Q224">
            <v>546</v>
          </cell>
          <cell r="R224">
            <v>0.2</v>
          </cell>
          <cell r="S224">
            <v>0.17</v>
          </cell>
          <cell r="V224">
            <v>38</v>
          </cell>
          <cell r="X224">
            <v>7.7777777777777779E-2</v>
          </cell>
        </row>
        <row r="225">
          <cell r="A225" t="str">
            <v>12.</v>
          </cell>
          <cell r="C225">
            <v>44776</v>
          </cell>
          <cell r="D225">
            <v>2</v>
          </cell>
          <cell r="E225">
            <v>2</v>
          </cell>
          <cell r="F225" t="str">
            <v>Tecom</v>
          </cell>
          <cell r="G225" t="str">
            <v>СП</v>
          </cell>
          <cell r="H225" t="str">
            <v>прозрачный</v>
          </cell>
          <cell r="I225">
            <v>1320</v>
          </cell>
          <cell r="J225">
            <v>45</v>
          </cell>
          <cell r="K225">
            <v>41</v>
          </cell>
          <cell r="L225">
            <v>47</v>
          </cell>
          <cell r="M225" t="str">
            <v xml:space="preserve"> +5/-0</v>
          </cell>
          <cell r="N225">
            <v>21.3</v>
          </cell>
          <cell r="O225">
            <v>18.3</v>
          </cell>
          <cell r="P225">
            <v>292</v>
          </cell>
          <cell r="Q225">
            <v>542</v>
          </cell>
          <cell r="R225">
            <v>0.2</v>
          </cell>
          <cell r="S225">
            <v>0.17</v>
          </cell>
          <cell r="V225">
            <v>38</v>
          </cell>
          <cell r="X225">
            <v>6.6666666666666666E-2</v>
          </cell>
        </row>
        <row r="226">
          <cell r="A226">
            <v>18</v>
          </cell>
          <cell r="B226" t="str">
            <v>Адгезив Пол.</v>
          </cell>
          <cell r="C226">
            <v>44776</v>
          </cell>
          <cell r="D226">
            <v>2</v>
          </cell>
          <cell r="E226">
            <v>2</v>
          </cell>
          <cell r="F226" t="str">
            <v>KS-2</v>
          </cell>
          <cell r="G226" t="str">
            <v>Адгезал</v>
          </cell>
          <cell r="H226" t="str">
            <v>прозрачный</v>
          </cell>
          <cell r="I226">
            <v>1234</v>
          </cell>
          <cell r="J226">
            <v>50</v>
          </cell>
          <cell r="K226">
            <v>45</v>
          </cell>
          <cell r="L226">
            <v>55</v>
          </cell>
          <cell r="M226" t="str">
            <v xml:space="preserve"> +5/-0</v>
          </cell>
          <cell r="N226">
            <v>18.399999999999999</v>
          </cell>
          <cell r="O226">
            <v>13.8</v>
          </cell>
          <cell r="P226">
            <v>461</v>
          </cell>
          <cell r="Q226">
            <v>612</v>
          </cell>
          <cell r="X226">
            <v>0.1</v>
          </cell>
        </row>
        <row r="227">
          <cell r="A227">
            <v>19</v>
          </cell>
          <cell r="B227" t="str">
            <v>Адгезив Пол.</v>
          </cell>
          <cell r="C227">
            <v>44776</v>
          </cell>
          <cell r="D227">
            <v>2</v>
          </cell>
          <cell r="E227">
            <v>2</v>
          </cell>
          <cell r="F227" t="str">
            <v>KS-2</v>
          </cell>
          <cell r="G227" t="str">
            <v>Адгезал</v>
          </cell>
          <cell r="H227" t="str">
            <v>прозрачный</v>
          </cell>
          <cell r="I227">
            <v>1514</v>
          </cell>
          <cell r="J227">
            <v>50</v>
          </cell>
          <cell r="K227">
            <v>45</v>
          </cell>
          <cell r="L227">
            <v>55</v>
          </cell>
          <cell r="M227" t="str">
            <v xml:space="preserve"> +5/-0</v>
          </cell>
          <cell r="N227">
            <v>22.3</v>
          </cell>
          <cell r="O227">
            <v>18.2</v>
          </cell>
          <cell r="P227">
            <v>583</v>
          </cell>
          <cell r="Q227">
            <v>662</v>
          </cell>
          <cell r="X227">
            <v>0.1</v>
          </cell>
        </row>
        <row r="228">
          <cell r="A228">
            <v>17</v>
          </cell>
          <cell r="B228" t="str">
            <v>Адгезив Пол.</v>
          </cell>
          <cell r="C228">
            <v>44776</v>
          </cell>
          <cell r="D228">
            <v>2</v>
          </cell>
          <cell r="E228">
            <v>4</v>
          </cell>
          <cell r="F228" t="str">
            <v>KS-2</v>
          </cell>
          <cell r="G228" t="str">
            <v>Адгезал</v>
          </cell>
          <cell r="H228" t="str">
            <v>прозрачный</v>
          </cell>
          <cell r="I228">
            <v>820</v>
          </cell>
          <cell r="J228">
            <v>50</v>
          </cell>
          <cell r="K228">
            <v>47</v>
          </cell>
          <cell r="L228">
            <v>55</v>
          </cell>
          <cell r="M228" t="str">
            <v xml:space="preserve"> +5/-0</v>
          </cell>
          <cell r="N228">
            <v>20.399999999999999</v>
          </cell>
          <cell r="O228">
            <v>16.399999999999999</v>
          </cell>
          <cell r="P228">
            <v>400</v>
          </cell>
          <cell r="Q228">
            <v>550</v>
          </cell>
          <cell r="V228">
            <v>38</v>
          </cell>
          <cell r="X228">
            <v>0.08</v>
          </cell>
        </row>
        <row r="229">
          <cell r="A229">
            <v>1584</v>
          </cell>
          <cell r="B229" t="str">
            <v>МГУ</v>
          </cell>
          <cell r="C229">
            <v>44777</v>
          </cell>
          <cell r="D229">
            <v>1</v>
          </cell>
          <cell r="E229">
            <v>2</v>
          </cell>
          <cell r="F229" t="str">
            <v>Tecom</v>
          </cell>
          <cell r="G229" t="str">
            <v>СП</v>
          </cell>
          <cell r="H229" t="str">
            <v>прозрачный</v>
          </cell>
          <cell r="I229">
            <v>1220</v>
          </cell>
          <cell r="J229">
            <v>40</v>
          </cell>
          <cell r="K229">
            <v>36</v>
          </cell>
          <cell r="L229">
            <v>44</v>
          </cell>
          <cell r="M229" t="str">
            <v xml:space="preserve"> +5/-0</v>
          </cell>
          <cell r="N229">
            <v>22.7</v>
          </cell>
          <cell r="O229">
            <v>20.399999999999999</v>
          </cell>
          <cell r="P229">
            <v>293</v>
          </cell>
          <cell r="Q229">
            <v>591</v>
          </cell>
          <cell r="R229">
            <v>0.2</v>
          </cell>
          <cell r="S229">
            <v>0.17</v>
          </cell>
          <cell r="V229">
            <v>38</v>
          </cell>
          <cell r="X229">
            <v>0.1</v>
          </cell>
        </row>
        <row r="230">
          <cell r="A230">
            <v>1655</v>
          </cell>
          <cell r="B230" t="str">
            <v>МГУ</v>
          </cell>
          <cell r="C230">
            <v>44777</v>
          </cell>
          <cell r="D230">
            <v>4</v>
          </cell>
          <cell r="E230">
            <v>2</v>
          </cell>
          <cell r="F230" t="str">
            <v>Tecom</v>
          </cell>
          <cell r="G230" t="str">
            <v>МЖ</v>
          </cell>
          <cell r="H230" t="str">
            <v>прозрачный</v>
          </cell>
          <cell r="I230">
            <v>920</v>
          </cell>
          <cell r="J230">
            <v>80</v>
          </cell>
          <cell r="K230">
            <v>75</v>
          </cell>
          <cell r="L230">
            <v>85</v>
          </cell>
          <cell r="M230" t="str">
            <v xml:space="preserve"> +5/-0</v>
          </cell>
          <cell r="N230">
            <v>22.2</v>
          </cell>
          <cell r="O230">
            <v>20</v>
          </cell>
          <cell r="P230">
            <v>500</v>
          </cell>
          <cell r="Q230">
            <v>719</v>
          </cell>
          <cell r="R230">
            <v>0.2</v>
          </cell>
          <cell r="S230">
            <v>0.2</v>
          </cell>
          <cell r="V230">
            <v>38</v>
          </cell>
          <cell r="X230">
            <v>6.25E-2</v>
          </cell>
        </row>
        <row r="231">
          <cell r="A231">
            <v>20</v>
          </cell>
          <cell r="B231" t="str">
            <v>Адгезив Пол.</v>
          </cell>
          <cell r="C231">
            <v>44777</v>
          </cell>
          <cell r="D231">
            <v>4</v>
          </cell>
          <cell r="E231">
            <v>2</v>
          </cell>
          <cell r="F231" t="str">
            <v>KS-2</v>
          </cell>
          <cell r="G231" t="str">
            <v>Адгезал</v>
          </cell>
          <cell r="H231" t="str">
            <v>прозрачный</v>
          </cell>
          <cell r="I231">
            <v>1250</v>
          </cell>
          <cell r="J231">
            <v>50</v>
          </cell>
          <cell r="K231">
            <v>45</v>
          </cell>
          <cell r="L231">
            <v>55</v>
          </cell>
          <cell r="M231" t="str">
            <v xml:space="preserve"> +5/-0</v>
          </cell>
          <cell r="N231">
            <v>19.899999999999999</v>
          </cell>
          <cell r="O231">
            <v>16.399999999999999</v>
          </cell>
          <cell r="P231">
            <v>447</v>
          </cell>
          <cell r="Q231">
            <v>520</v>
          </cell>
          <cell r="X231">
            <v>0.1</v>
          </cell>
        </row>
        <row r="232">
          <cell r="A232">
            <v>1339</v>
          </cell>
          <cell r="B232" t="str">
            <v>МГУ</v>
          </cell>
          <cell r="C232">
            <v>44777</v>
          </cell>
          <cell r="D232">
            <v>4</v>
          </cell>
          <cell r="E232">
            <v>2</v>
          </cell>
          <cell r="F232" t="str">
            <v>Tecom</v>
          </cell>
          <cell r="G232" t="str">
            <v>Л</v>
          </cell>
          <cell r="H232" t="str">
            <v>прозрачный</v>
          </cell>
          <cell r="I232">
            <v>980</v>
          </cell>
          <cell r="J232">
            <v>25</v>
          </cell>
          <cell r="K232">
            <v>23</v>
          </cell>
          <cell r="L232">
            <v>27</v>
          </cell>
          <cell r="M232" t="str">
            <v xml:space="preserve"> +5/-0</v>
          </cell>
          <cell r="N232">
            <v>29.8</v>
          </cell>
          <cell r="O232">
            <v>20.9</v>
          </cell>
          <cell r="P232">
            <v>123</v>
          </cell>
          <cell r="Q232">
            <v>646</v>
          </cell>
          <cell r="R232">
            <v>0.2</v>
          </cell>
          <cell r="S232">
            <v>0.17</v>
          </cell>
          <cell r="V232">
            <v>42</v>
          </cell>
          <cell r="X232">
            <v>0.08</v>
          </cell>
        </row>
        <row r="233">
          <cell r="A233">
            <v>1608</v>
          </cell>
          <cell r="B233" t="str">
            <v>МГУ</v>
          </cell>
          <cell r="C233">
            <v>44778</v>
          </cell>
          <cell r="D233">
            <v>1</v>
          </cell>
          <cell r="E233">
            <v>2</v>
          </cell>
          <cell r="F233" t="str">
            <v>Tecom</v>
          </cell>
          <cell r="G233" t="str">
            <v>СП</v>
          </cell>
          <cell r="H233" t="str">
            <v>прозрачный</v>
          </cell>
          <cell r="I233">
            <v>940</v>
          </cell>
          <cell r="J233">
            <v>50</v>
          </cell>
          <cell r="K233">
            <v>48</v>
          </cell>
          <cell r="L233">
            <v>56</v>
          </cell>
          <cell r="M233" t="str">
            <v xml:space="preserve"> +5/-0</v>
          </cell>
          <cell r="N233">
            <v>22.8</v>
          </cell>
          <cell r="O233">
            <v>17.5</v>
          </cell>
          <cell r="P233">
            <v>265</v>
          </cell>
          <cell r="Q233">
            <v>598</v>
          </cell>
          <cell r="R233">
            <v>0.2</v>
          </cell>
          <cell r="S233">
            <v>0.17</v>
          </cell>
          <cell r="V233">
            <v>38</v>
          </cell>
          <cell r="X233">
            <v>0.08</v>
          </cell>
        </row>
        <row r="234">
          <cell r="A234">
            <v>1607</v>
          </cell>
          <cell r="B234" t="str">
            <v>МГУ</v>
          </cell>
          <cell r="C234">
            <v>44778</v>
          </cell>
          <cell r="D234">
            <v>1</v>
          </cell>
          <cell r="E234">
            <v>2</v>
          </cell>
          <cell r="F234" t="str">
            <v>Tecom</v>
          </cell>
          <cell r="G234" t="str">
            <v>СП</v>
          </cell>
          <cell r="H234" t="str">
            <v>прозрачный</v>
          </cell>
          <cell r="I234">
            <v>1040</v>
          </cell>
          <cell r="J234">
            <v>100</v>
          </cell>
          <cell r="K234">
            <v>92</v>
          </cell>
          <cell r="L234">
            <v>108</v>
          </cell>
          <cell r="M234" t="str">
            <v xml:space="preserve"> +5/-0</v>
          </cell>
          <cell r="N234">
            <v>19.8</v>
          </cell>
          <cell r="O234">
            <v>18.3</v>
          </cell>
          <cell r="P234">
            <v>540</v>
          </cell>
          <cell r="Q234">
            <v>788</v>
          </cell>
          <cell r="R234">
            <v>0.2</v>
          </cell>
          <cell r="S234">
            <v>0.2</v>
          </cell>
          <cell r="V234">
            <v>38</v>
          </cell>
          <cell r="X234">
            <v>0.08</v>
          </cell>
        </row>
        <row r="235">
          <cell r="A235">
            <v>1562</v>
          </cell>
          <cell r="B235" t="str">
            <v>МГУ</v>
          </cell>
          <cell r="C235">
            <v>44778</v>
          </cell>
          <cell r="D235">
            <v>1</v>
          </cell>
          <cell r="E235">
            <v>2</v>
          </cell>
          <cell r="F235" t="str">
            <v>Tecom</v>
          </cell>
          <cell r="G235" t="str">
            <v>СП</v>
          </cell>
          <cell r="H235" t="str">
            <v>прозрачный</v>
          </cell>
          <cell r="I235">
            <v>1050</v>
          </cell>
          <cell r="J235">
            <v>80</v>
          </cell>
          <cell r="K235">
            <v>76</v>
          </cell>
          <cell r="L235">
            <v>88</v>
          </cell>
          <cell r="M235" t="str">
            <v xml:space="preserve"> +5/-0</v>
          </cell>
          <cell r="N235">
            <v>20.8</v>
          </cell>
          <cell r="O235">
            <v>19.8</v>
          </cell>
          <cell r="P235">
            <v>500</v>
          </cell>
          <cell r="Q235">
            <v>740</v>
          </cell>
          <cell r="R235">
            <v>0.2</v>
          </cell>
          <cell r="S235">
            <v>0.2</v>
          </cell>
          <cell r="V235">
            <v>38</v>
          </cell>
          <cell r="X235">
            <v>7.4999999999999997E-2</v>
          </cell>
        </row>
        <row r="236">
          <cell r="A236">
            <v>21</v>
          </cell>
          <cell r="B236" t="str">
            <v>Адгезив Пол.</v>
          </cell>
          <cell r="C236">
            <v>44778</v>
          </cell>
          <cell r="D236">
            <v>3</v>
          </cell>
          <cell r="E236">
            <v>2</v>
          </cell>
          <cell r="F236" t="str">
            <v>KS-2</v>
          </cell>
          <cell r="G236" t="str">
            <v>Адгезал</v>
          </cell>
          <cell r="H236" t="str">
            <v>прозрачный</v>
          </cell>
          <cell r="I236">
            <v>1510</v>
          </cell>
          <cell r="J236">
            <v>50</v>
          </cell>
          <cell r="K236">
            <v>45</v>
          </cell>
          <cell r="L236">
            <v>55</v>
          </cell>
          <cell r="M236" t="str">
            <v xml:space="preserve"> +5/-0</v>
          </cell>
          <cell r="N236">
            <v>22.3</v>
          </cell>
          <cell r="O236">
            <v>18.2</v>
          </cell>
          <cell r="P236">
            <v>583</v>
          </cell>
          <cell r="Q236">
            <v>662</v>
          </cell>
          <cell r="X236">
            <v>0.1</v>
          </cell>
        </row>
        <row r="237">
          <cell r="A237">
            <v>1641</v>
          </cell>
          <cell r="B237" t="str">
            <v>МГУ</v>
          </cell>
          <cell r="C237">
            <v>44778</v>
          </cell>
          <cell r="D237">
            <v>1</v>
          </cell>
          <cell r="E237">
            <v>2</v>
          </cell>
          <cell r="F237" t="str">
            <v>Tecom</v>
          </cell>
          <cell r="G237" t="str">
            <v>СП</v>
          </cell>
          <cell r="H237" t="str">
            <v>прозрачный</v>
          </cell>
          <cell r="I237">
            <v>1050</v>
          </cell>
          <cell r="J237">
            <v>80</v>
          </cell>
          <cell r="K237">
            <v>76</v>
          </cell>
          <cell r="L237">
            <v>88</v>
          </cell>
          <cell r="M237" t="str">
            <v xml:space="preserve"> +5/-0</v>
          </cell>
          <cell r="N237">
            <v>20.8</v>
          </cell>
          <cell r="O237">
            <v>19.7</v>
          </cell>
          <cell r="P237">
            <v>500</v>
          </cell>
          <cell r="Q237">
            <v>740</v>
          </cell>
          <cell r="R237">
            <v>0.2</v>
          </cell>
          <cell r="S237">
            <v>0.2</v>
          </cell>
          <cell r="V237">
            <v>38</v>
          </cell>
          <cell r="X237">
            <v>7.4999999999999997E-2</v>
          </cell>
        </row>
        <row r="238">
          <cell r="A238" t="str">
            <v>14.</v>
          </cell>
          <cell r="C238">
            <v>44778</v>
          </cell>
          <cell r="D238">
            <v>3</v>
          </cell>
          <cell r="E238">
            <v>2</v>
          </cell>
          <cell r="F238" t="str">
            <v>Tecom</v>
          </cell>
          <cell r="G238" t="str">
            <v>СП</v>
          </cell>
          <cell r="H238" t="str">
            <v>прозрачный</v>
          </cell>
          <cell r="I238">
            <v>860</v>
          </cell>
          <cell r="J238">
            <v>45</v>
          </cell>
          <cell r="K238">
            <v>41</v>
          </cell>
          <cell r="L238">
            <v>48</v>
          </cell>
          <cell r="M238" t="str">
            <v xml:space="preserve"> +5/-0</v>
          </cell>
          <cell r="N238">
            <v>25.8</v>
          </cell>
          <cell r="O238">
            <v>17.8</v>
          </cell>
          <cell r="P238">
            <v>203</v>
          </cell>
          <cell r="Q238">
            <v>625</v>
          </cell>
          <cell r="R238">
            <v>0.2</v>
          </cell>
          <cell r="S238">
            <v>0.17</v>
          </cell>
          <cell r="V238">
            <v>38</v>
          </cell>
          <cell r="X238">
            <v>7.7777777777777779E-2</v>
          </cell>
        </row>
        <row r="239">
          <cell r="A239">
            <v>21</v>
          </cell>
          <cell r="B239" t="str">
            <v>Адгезив Пол.</v>
          </cell>
          <cell r="C239">
            <v>44781</v>
          </cell>
          <cell r="D239">
            <v>3</v>
          </cell>
          <cell r="E239">
            <v>2</v>
          </cell>
          <cell r="F239" t="str">
            <v>KS-2</v>
          </cell>
          <cell r="G239" t="str">
            <v>Адгезал</v>
          </cell>
          <cell r="H239" t="str">
            <v>прозрачный</v>
          </cell>
          <cell r="I239">
            <v>1510</v>
          </cell>
          <cell r="J239">
            <v>50</v>
          </cell>
          <cell r="K239">
            <v>45</v>
          </cell>
          <cell r="L239">
            <v>55</v>
          </cell>
          <cell r="M239" t="str">
            <v xml:space="preserve"> +5/-0</v>
          </cell>
          <cell r="N239">
            <v>22.3</v>
          </cell>
          <cell r="O239">
            <v>18.2</v>
          </cell>
          <cell r="P239">
            <v>583</v>
          </cell>
          <cell r="Q239">
            <v>662</v>
          </cell>
          <cell r="X239">
            <v>0.1</v>
          </cell>
        </row>
        <row r="240">
          <cell r="A240">
            <v>22</v>
          </cell>
          <cell r="B240" t="str">
            <v>Адгезив Пол.</v>
          </cell>
          <cell r="C240">
            <v>44781</v>
          </cell>
          <cell r="D240">
            <v>2</v>
          </cell>
          <cell r="E240">
            <v>2</v>
          </cell>
          <cell r="F240" t="str">
            <v>KS-2</v>
          </cell>
          <cell r="G240" t="str">
            <v>Адгезал</v>
          </cell>
          <cell r="H240" t="str">
            <v>прозрачный</v>
          </cell>
          <cell r="I240">
            <v>1230</v>
          </cell>
          <cell r="J240">
            <v>50</v>
          </cell>
          <cell r="K240">
            <v>45</v>
          </cell>
          <cell r="L240">
            <v>56</v>
          </cell>
          <cell r="M240" t="str">
            <v xml:space="preserve"> +5/-0</v>
          </cell>
          <cell r="N240">
            <v>20.2</v>
          </cell>
          <cell r="O240">
            <v>16.3</v>
          </cell>
          <cell r="P240">
            <v>360</v>
          </cell>
          <cell r="Q240">
            <v>630</v>
          </cell>
          <cell r="X240">
            <v>0.11</v>
          </cell>
        </row>
        <row r="241">
          <cell r="A241" t="str">
            <v>16.</v>
          </cell>
          <cell r="C241">
            <v>44781</v>
          </cell>
          <cell r="D241">
            <v>3</v>
          </cell>
          <cell r="E241">
            <v>2</v>
          </cell>
          <cell r="F241" t="str">
            <v>Tecom</v>
          </cell>
          <cell r="G241" t="str">
            <v>З</v>
          </cell>
          <cell r="H241" t="str">
            <v>прозрачный</v>
          </cell>
          <cell r="I241">
            <v>1220</v>
          </cell>
          <cell r="J241">
            <v>80</v>
          </cell>
          <cell r="K241">
            <v>74</v>
          </cell>
          <cell r="L241">
            <v>86</v>
          </cell>
          <cell r="M241" t="str">
            <v xml:space="preserve"> +5/-0</v>
          </cell>
          <cell r="N241">
            <v>20.9</v>
          </cell>
          <cell r="O241">
            <v>19.2</v>
          </cell>
          <cell r="P241">
            <v>523</v>
          </cell>
          <cell r="Q241">
            <v>744</v>
          </cell>
          <cell r="R241">
            <v>0.2</v>
          </cell>
          <cell r="S241">
            <v>0.17</v>
          </cell>
          <cell r="V241">
            <v>38</v>
          </cell>
          <cell r="X241">
            <v>7.4999999999999997E-2</v>
          </cell>
        </row>
        <row r="242">
          <cell r="A242">
            <v>1602</v>
          </cell>
          <cell r="B242" t="str">
            <v>ДЗГУ</v>
          </cell>
          <cell r="C242">
            <v>44781</v>
          </cell>
          <cell r="D242">
            <v>3</v>
          </cell>
          <cell r="E242">
            <v>2</v>
          </cell>
          <cell r="F242" t="str">
            <v>Tecom</v>
          </cell>
          <cell r="G242" t="str">
            <v>З</v>
          </cell>
          <cell r="H242" t="str">
            <v>прозрачный</v>
          </cell>
          <cell r="I242">
            <v>1180</v>
          </cell>
          <cell r="J242">
            <v>60</v>
          </cell>
          <cell r="K242">
            <v>55</v>
          </cell>
          <cell r="L242">
            <v>65</v>
          </cell>
          <cell r="M242" t="str">
            <v xml:space="preserve"> +5/-0</v>
          </cell>
          <cell r="N242">
            <v>21.2</v>
          </cell>
          <cell r="O242">
            <v>16.7</v>
          </cell>
          <cell r="P242">
            <v>448</v>
          </cell>
          <cell r="Q242">
            <v>620</v>
          </cell>
          <cell r="R242">
            <v>0.2</v>
          </cell>
          <cell r="S242">
            <v>0.17</v>
          </cell>
          <cell r="V242">
            <v>38</v>
          </cell>
          <cell r="X242">
            <v>8.3333333333333329E-2</v>
          </cell>
        </row>
        <row r="243">
          <cell r="A243">
            <v>1618</v>
          </cell>
          <cell r="B243" t="str">
            <v>ДЗГУ</v>
          </cell>
          <cell r="C243">
            <v>44781</v>
          </cell>
          <cell r="D243">
            <v>2</v>
          </cell>
          <cell r="E243">
            <v>2</v>
          </cell>
          <cell r="F243" t="str">
            <v>Tecom</v>
          </cell>
          <cell r="G243" t="str">
            <v>З</v>
          </cell>
          <cell r="H243" t="str">
            <v>прозрачный</v>
          </cell>
          <cell r="I243">
            <v>840</v>
          </cell>
          <cell r="J243">
            <v>105</v>
          </cell>
          <cell r="K243">
            <v>98</v>
          </cell>
          <cell r="L243">
            <v>113</v>
          </cell>
          <cell r="M243" t="str">
            <v xml:space="preserve"> +5/-0</v>
          </cell>
          <cell r="N243">
            <v>20.100000000000001</v>
          </cell>
          <cell r="O243">
            <v>19.600000000000001</v>
          </cell>
          <cell r="P243">
            <v>478</v>
          </cell>
          <cell r="Q243">
            <v>871</v>
          </cell>
          <cell r="R243">
            <v>0.2</v>
          </cell>
          <cell r="S243">
            <v>0.2</v>
          </cell>
          <cell r="V243">
            <v>38</v>
          </cell>
          <cell r="X243">
            <v>7.1428571428571425E-2</v>
          </cell>
        </row>
        <row r="244">
          <cell r="A244">
            <v>1663</v>
          </cell>
          <cell r="B244" t="str">
            <v>МГУ</v>
          </cell>
          <cell r="C244">
            <v>44782</v>
          </cell>
          <cell r="D244">
            <v>2</v>
          </cell>
          <cell r="E244">
            <v>2</v>
          </cell>
          <cell r="F244" t="str">
            <v>KS-1</v>
          </cell>
          <cell r="G244" t="str">
            <v>З</v>
          </cell>
          <cell r="H244" t="str">
            <v>прозрачный</v>
          </cell>
          <cell r="I244">
            <v>930</v>
          </cell>
          <cell r="J244">
            <v>60</v>
          </cell>
          <cell r="K244">
            <v>57</v>
          </cell>
          <cell r="L244">
            <v>65</v>
          </cell>
          <cell r="M244" t="str">
            <v xml:space="preserve"> +5/-0</v>
          </cell>
          <cell r="N244">
            <v>20.399999999999999</v>
          </cell>
          <cell r="O244">
            <v>16.5</v>
          </cell>
          <cell r="P244">
            <v>391</v>
          </cell>
          <cell r="Q244">
            <v>637</v>
          </cell>
          <cell r="R244">
            <v>0.2</v>
          </cell>
          <cell r="S244">
            <v>0.17</v>
          </cell>
          <cell r="V244">
            <v>38</v>
          </cell>
          <cell r="X244">
            <v>6.6666666666666666E-2</v>
          </cell>
        </row>
        <row r="245">
          <cell r="A245">
            <v>23</v>
          </cell>
          <cell r="B245" t="str">
            <v>Адгезив Пол.</v>
          </cell>
          <cell r="C245">
            <v>44782</v>
          </cell>
          <cell r="D245">
            <v>3</v>
          </cell>
          <cell r="E245">
            <v>2</v>
          </cell>
          <cell r="F245" t="str">
            <v>KS-2</v>
          </cell>
          <cell r="G245" t="str">
            <v>Адгезал</v>
          </cell>
          <cell r="H245" t="str">
            <v>прозрачный</v>
          </cell>
          <cell r="I245">
            <v>1240</v>
          </cell>
          <cell r="J245">
            <v>50</v>
          </cell>
          <cell r="K245">
            <v>45</v>
          </cell>
          <cell r="L245">
            <v>55</v>
          </cell>
          <cell r="M245" t="str">
            <v xml:space="preserve"> +5/-0</v>
          </cell>
          <cell r="N245">
            <v>18</v>
          </cell>
          <cell r="O245">
            <v>16.399999999999999</v>
          </cell>
          <cell r="P245">
            <v>307</v>
          </cell>
          <cell r="Q245">
            <v>430</v>
          </cell>
          <cell r="X245">
            <v>0.1</v>
          </cell>
        </row>
        <row r="246">
          <cell r="A246">
            <v>25</v>
          </cell>
          <cell r="B246" t="str">
            <v>Адгезив Пол.</v>
          </cell>
          <cell r="C246">
            <v>44782</v>
          </cell>
          <cell r="D246">
            <v>2</v>
          </cell>
          <cell r="E246">
            <v>2</v>
          </cell>
          <cell r="F246" t="str">
            <v>KS-2</v>
          </cell>
          <cell r="G246" t="str">
            <v>Адгезал</v>
          </cell>
          <cell r="H246" t="str">
            <v>прозрачный</v>
          </cell>
          <cell r="I246">
            <v>1240</v>
          </cell>
          <cell r="J246">
            <v>50</v>
          </cell>
          <cell r="K246">
            <v>46</v>
          </cell>
          <cell r="L246">
            <v>54</v>
          </cell>
          <cell r="M246" t="str">
            <v xml:space="preserve"> +5/-0</v>
          </cell>
          <cell r="N246">
            <v>18.3</v>
          </cell>
          <cell r="O246">
            <v>16.600000000000001</v>
          </cell>
          <cell r="P246">
            <v>310</v>
          </cell>
          <cell r="Q246">
            <v>434</v>
          </cell>
          <cell r="X246">
            <v>0.08</v>
          </cell>
        </row>
        <row r="247">
          <cell r="A247">
            <v>24</v>
          </cell>
          <cell r="B247" t="str">
            <v>Адгезив Пол.</v>
          </cell>
          <cell r="C247">
            <v>44783</v>
          </cell>
          <cell r="D247">
            <v>1</v>
          </cell>
          <cell r="E247">
            <v>2</v>
          </cell>
          <cell r="F247" t="str">
            <v>KS-2</v>
          </cell>
          <cell r="G247" t="str">
            <v>Адгезал</v>
          </cell>
          <cell r="H247" t="str">
            <v>прозрачный</v>
          </cell>
          <cell r="I247">
            <v>1250</v>
          </cell>
          <cell r="J247">
            <v>50</v>
          </cell>
          <cell r="K247">
            <v>45</v>
          </cell>
          <cell r="L247">
            <v>55</v>
          </cell>
          <cell r="M247" t="str">
            <v xml:space="preserve"> +5/-0</v>
          </cell>
          <cell r="N247">
            <v>19.7</v>
          </cell>
          <cell r="O247">
            <v>16.7</v>
          </cell>
          <cell r="P247">
            <v>450</v>
          </cell>
          <cell r="Q247">
            <v>522</v>
          </cell>
          <cell r="X247">
            <v>0.1</v>
          </cell>
        </row>
        <row r="248">
          <cell r="A248">
            <v>26</v>
          </cell>
          <cell r="B248" t="str">
            <v>Адгезив Пол.</v>
          </cell>
          <cell r="C248">
            <v>44783</v>
          </cell>
          <cell r="D248">
            <v>1</v>
          </cell>
          <cell r="E248">
            <v>2</v>
          </cell>
          <cell r="F248" t="str">
            <v>KS-2</v>
          </cell>
          <cell r="G248" t="str">
            <v>Адгезал</v>
          </cell>
          <cell r="H248" t="str">
            <v>прозрачный</v>
          </cell>
          <cell r="I248">
            <v>1250</v>
          </cell>
          <cell r="J248">
            <v>50</v>
          </cell>
          <cell r="K248">
            <v>46</v>
          </cell>
          <cell r="L248">
            <v>56</v>
          </cell>
          <cell r="M248" t="str">
            <v xml:space="preserve"> +5/-0</v>
          </cell>
          <cell r="N248">
            <v>19.399999999999999</v>
          </cell>
          <cell r="O248">
            <v>16.899999999999999</v>
          </cell>
          <cell r="P248">
            <v>449</v>
          </cell>
          <cell r="Q248">
            <v>520</v>
          </cell>
          <cell r="X248">
            <v>0.1</v>
          </cell>
        </row>
        <row r="249">
          <cell r="A249" t="str">
            <v>21.</v>
          </cell>
          <cell r="C249">
            <v>44783</v>
          </cell>
          <cell r="D249">
            <v>2</v>
          </cell>
          <cell r="E249">
            <v>2</v>
          </cell>
          <cell r="F249" t="str">
            <v>Tecom</v>
          </cell>
          <cell r="G249" t="str">
            <v>СП</v>
          </cell>
          <cell r="H249" t="str">
            <v>прозрачный</v>
          </cell>
          <cell r="I249">
            <v>860</v>
          </cell>
          <cell r="J249">
            <v>45</v>
          </cell>
          <cell r="K249">
            <v>41</v>
          </cell>
          <cell r="L249">
            <v>48</v>
          </cell>
          <cell r="M249" t="str">
            <v xml:space="preserve"> +5/-0</v>
          </cell>
          <cell r="N249">
            <v>21.8</v>
          </cell>
          <cell r="O249">
            <v>19.7</v>
          </cell>
          <cell r="P249">
            <v>342</v>
          </cell>
          <cell r="Q249">
            <v>585</v>
          </cell>
          <cell r="R249">
            <v>0.2</v>
          </cell>
          <cell r="S249">
            <v>0.15</v>
          </cell>
          <cell r="V249">
            <v>38</v>
          </cell>
          <cell r="X249">
            <v>7.7777777777777779E-2</v>
          </cell>
        </row>
        <row r="250">
          <cell r="A250" t="str">
            <v>19.</v>
          </cell>
          <cell r="C250">
            <v>44783</v>
          </cell>
          <cell r="D250">
            <v>1</v>
          </cell>
          <cell r="E250">
            <v>2</v>
          </cell>
          <cell r="F250" t="str">
            <v>Tecom</v>
          </cell>
          <cell r="G250" t="str">
            <v>СП</v>
          </cell>
          <cell r="H250" t="str">
            <v>прозрачный</v>
          </cell>
          <cell r="I250">
            <v>820</v>
          </cell>
          <cell r="J250">
            <v>40</v>
          </cell>
          <cell r="K250">
            <v>37</v>
          </cell>
          <cell r="L250">
            <v>43</v>
          </cell>
          <cell r="M250" t="str">
            <v xml:space="preserve"> +5/-0</v>
          </cell>
          <cell r="N250">
            <v>24</v>
          </cell>
          <cell r="O250">
            <v>19.399999999999999</v>
          </cell>
          <cell r="P250">
            <v>380</v>
          </cell>
          <cell r="Q250">
            <v>585</v>
          </cell>
          <cell r="R250">
            <v>0.2</v>
          </cell>
          <cell r="S250">
            <v>0.15</v>
          </cell>
          <cell r="V250">
            <v>38</v>
          </cell>
          <cell r="X250">
            <v>7.4999999999999997E-2</v>
          </cell>
        </row>
        <row r="251">
          <cell r="A251">
            <v>1691</v>
          </cell>
          <cell r="B251" t="str">
            <v>МГУ</v>
          </cell>
          <cell r="C251">
            <v>44783</v>
          </cell>
          <cell r="D251">
            <v>2</v>
          </cell>
          <cell r="E251">
            <v>2</v>
          </cell>
          <cell r="F251" t="str">
            <v>KS-1</v>
          </cell>
          <cell r="G251" t="str">
            <v>СП</v>
          </cell>
          <cell r="H251" t="str">
            <v>прозрачный</v>
          </cell>
          <cell r="I251">
            <v>980</v>
          </cell>
          <cell r="J251">
            <v>50</v>
          </cell>
          <cell r="K251">
            <v>47</v>
          </cell>
          <cell r="L251">
            <v>54</v>
          </cell>
          <cell r="M251" t="str">
            <v xml:space="preserve"> +5/-0</v>
          </cell>
          <cell r="N251">
            <v>20.399999999999999</v>
          </cell>
          <cell r="O251">
            <v>17</v>
          </cell>
          <cell r="P251">
            <v>397</v>
          </cell>
          <cell r="Q251">
            <v>517</v>
          </cell>
          <cell r="R251">
            <v>0.2</v>
          </cell>
          <cell r="S251">
            <v>0.17</v>
          </cell>
          <cell r="V251">
            <v>38</v>
          </cell>
          <cell r="X251">
            <v>7.0000000000000007E-2</v>
          </cell>
        </row>
        <row r="252">
          <cell r="A252">
            <v>1664</v>
          </cell>
          <cell r="B252" t="str">
            <v>МГУ</v>
          </cell>
          <cell r="C252">
            <v>44783</v>
          </cell>
          <cell r="D252">
            <v>1</v>
          </cell>
          <cell r="E252">
            <v>2</v>
          </cell>
          <cell r="F252" t="str">
            <v>KS-1</v>
          </cell>
          <cell r="G252" t="str">
            <v>СП</v>
          </cell>
          <cell r="H252" t="str">
            <v>прозрачный</v>
          </cell>
          <cell r="I252">
            <v>1070</v>
          </cell>
          <cell r="J252">
            <v>40</v>
          </cell>
          <cell r="K252">
            <v>37</v>
          </cell>
          <cell r="L252">
            <v>44</v>
          </cell>
          <cell r="M252" t="str">
            <v xml:space="preserve"> +5/-0</v>
          </cell>
          <cell r="N252">
            <v>27</v>
          </cell>
          <cell r="O252">
            <v>18</v>
          </cell>
          <cell r="P252">
            <v>218</v>
          </cell>
          <cell r="Q252">
            <v>503</v>
          </cell>
          <cell r="R252">
            <v>0.2</v>
          </cell>
          <cell r="S252">
            <v>0.15</v>
          </cell>
          <cell r="V252">
            <v>38</v>
          </cell>
          <cell r="X252">
            <v>8.7499999999999994E-2</v>
          </cell>
        </row>
        <row r="253">
          <cell r="A253">
            <v>1640</v>
          </cell>
          <cell r="B253" t="str">
            <v>МГУ</v>
          </cell>
          <cell r="C253">
            <v>44783</v>
          </cell>
          <cell r="D253">
            <v>1</v>
          </cell>
          <cell r="E253">
            <v>2</v>
          </cell>
          <cell r="F253" t="str">
            <v>Tecom</v>
          </cell>
          <cell r="G253" t="str">
            <v>СП</v>
          </cell>
          <cell r="H253" t="str">
            <v>прозрачный</v>
          </cell>
          <cell r="I253">
            <v>100</v>
          </cell>
          <cell r="J253">
            <v>80</v>
          </cell>
          <cell r="K253">
            <v>76</v>
          </cell>
          <cell r="L253">
            <v>88</v>
          </cell>
          <cell r="M253" t="str">
            <v xml:space="preserve"> +5/-0</v>
          </cell>
          <cell r="N253">
            <v>21.8</v>
          </cell>
          <cell r="O253">
            <v>20</v>
          </cell>
          <cell r="P253">
            <v>490</v>
          </cell>
          <cell r="Q253">
            <v>730</v>
          </cell>
          <cell r="R253">
            <v>0.2</v>
          </cell>
          <cell r="S253">
            <v>0.2</v>
          </cell>
          <cell r="V253">
            <v>38</v>
          </cell>
          <cell r="X253">
            <v>7.4999999999999997E-2</v>
          </cell>
        </row>
        <row r="254">
          <cell r="A254">
            <v>1270</v>
          </cell>
          <cell r="B254" t="str">
            <v>ДЗГУ</v>
          </cell>
          <cell r="C254">
            <v>44784</v>
          </cell>
          <cell r="D254">
            <v>2</v>
          </cell>
          <cell r="E254">
            <v>2</v>
          </cell>
          <cell r="F254" t="str">
            <v>KS-1</v>
          </cell>
          <cell r="G254" t="str">
            <v>Л2 (peel)</v>
          </cell>
          <cell r="H254" t="str">
            <v>прозрачный</v>
          </cell>
          <cell r="I254">
            <v>1020</v>
          </cell>
          <cell r="J254">
            <v>40</v>
          </cell>
          <cell r="K254">
            <v>36</v>
          </cell>
          <cell r="L254">
            <v>44</v>
          </cell>
          <cell r="M254" t="str">
            <v xml:space="preserve"> +5/-0</v>
          </cell>
          <cell r="N254">
            <v>20.2</v>
          </cell>
          <cell r="O254">
            <v>17.899999999999999</v>
          </cell>
          <cell r="P254">
            <v>308</v>
          </cell>
          <cell r="Q254">
            <v>590</v>
          </cell>
          <cell r="R254">
            <v>0.2</v>
          </cell>
          <cell r="S254">
            <v>0.2</v>
          </cell>
          <cell r="V254">
            <v>42</v>
          </cell>
          <cell r="X254">
            <v>0.1</v>
          </cell>
        </row>
        <row r="255">
          <cell r="A255">
            <v>1489</v>
          </cell>
          <cell r="B255" t="str">
            <v>ДЗГУ</v>
          </cell>
          <cell r="C255">
            <v>44784</v>
          </cell>
          <cell r="D255">
            <v>1</v>
          </cell>
          <cell r="E255">
            <v>2</v>
          </cell>
          <cell r="F255" t="str">
            <v>KS-1</v>
          </cell>
          <cell r="G255" t="str">
            <v>Л2 (peel)</v>
          </cell>
          <cell r="H255" t="str">
            <v>прозрачный</v>
          </cell>
          <cell r="I255">
            <v>1120</v>
          </cell>
          <cell r="J255">
            <v>40</v>
          </cell>
          <cell r="K255">
            <v>37</v>
          </cell>
          <cell r="L255">
            <v>44</v>
          </cell>
          <cell r="M255" t="str">
            <v xml:space="preserve"> +5/-0</v>
          </cell>
          <cell r="N255">
            <v>20</v>
          </cell>
          <cell r="O255">
            <v>17.8</v>
          </cell>
          <cell r="P255">
            <v>306</v>
          </cell>
          <cell r="Q255">
            <v>592</v>
          </cell>
          <cell r="R255">
            <v>0.2</v>
          </cell>
          <cell r="S255">
            <v>0.2</v>
          </cell>
          <cell r="V255">
            <v>42</v>
          </cell>
          <cell r="X255">
            <v>8.7499999999999994E-2</v>
          </cell>
        </row>
        <row r="256">
          <cell r="A256">
            <v>1585</v>
          </cell>
          <cell r="B256" t="str">
            <v>МГУ</v>
          </cell>
          <cell r="C256">
            <v>44784</v>
          </cell>
          <cell r="D256">
            <v>2</v>
          </cell>
          <cell r="E256">
            <v>4</v>
          </cell>
          <cell r="F256" t="str">
            <v>KS-2</v>
          </cell>
          <cell r="G256" t="str">
            <v>СП</v>
          </cell>
          <cell r="H256" t="str">
            <v>прозрачный</v>
          </cell>
          <cell r="I256">
            <v>660</v>
          </cell>
          <cell r="J256">
            <v>50</v>
          </cell>
          <cell r="K256">
            <v>46</v>
          </cell>
          <cell r="L256">
            <v>54</v>
          </cell>
          <cell r="M256" t="str">
            <v xml:space="preserve"> +5/-0</v>
          </cell>
          <cell r="N256">
            <v>21.3</v>
          </cell>
          <cell r="O256">
            <v>19.7</v>
          </cell>
          <cell r="P256">
            <v>356</v>
          </cell>
          <cell r="Q256">
            <v>618</v>
          </cell>
          <cell r="R256">
            <v>0.2</v>
          </cell>
          <cell r="S256">
            <v>0.2</v>
          </cell>
          <cell r="V256">
            <v>38</v>
          </cell>
          <cell r="X256">
            <v>0.08</v>
          </cell>
        </row>
        <row r="257">
          <cell r="A257">
            <v>1662</v>
          </cell>
          <cell r="B257" t="str">
            <v>МГУ</v>
          </cell>
          <cell r="C257">
            <v>44784</v>
          </cell>
          <cell r="D257">
            <v>2</v>
          </cell>
          <cell r="E257">
            <v>4</v>
          </cell>
          <cell r="F257" t="str">
            <v>KS-2</v>
          </cell>
          <cell r="G257" t="str">
            <v>СП</v>
          </cell>
          <cell r="H257" t="str">
            <v>прозрачный</v>
          </cell>
          <cell r="I257">
            <v>660</v>
          </cell>
          <cell r="J257">
            <v>50</v>
          </cell>
          <cell r="K257">
            <v>46</v>
          </cell>
          <cell r="L257">
            <v>54</v>
          </cell>
          <cell r="M257" t="str">
            <v xml:space="preserve"> +5/-0</v>
          </cell>
          <cell r="N257">
            <v>21.5</v>
          </cell>
          <cell r="O257">
            <v>19.7</v>
          </cell>
          <cell r="P257">
            <v>356</v>
          </cell>
          <cell r="Q257">
            <v>618</v>
          </cell>
          <cell r="R257">
            <v>0.2</v>
          </cell>
          <cell r="S257">
            <v>0.2</v>
          </cell>
          <cell r="V257">
            <v>38</v>
          </cell>
          <cell r="X257">
            <v>0.08</v>
          </cell>
        </row>
        <row r="258">
          <cell r="A258">
            <v>1689</v>
          </cell>
          <cell r="B258" t="str">
            <v>МГУ</v>
          </cell>
          <cell r="C258">
            <v>44784</v>
          </cell>
          <cell r="D258">
            <v>2</v>
          </cell>
          <cell r="E258">
            <v>4</v>
          </cell>
          <cell r="F258" t="str">
            <v>KS-2</v>
          </cell>
          <cell r="G258" t="str">
            <v>СП</v>
          </cell>
          <cell r="H258" t="str">
            <v>прозрачный</v>
          </cell>
          <cell r="I258">
            <v>660</v>
          </cell>
          <cell r="J258">
            <v>50</v>
          </cell>
          <cell r="K258">
            <v>46</v>
          </cell>
          <cell r="L258">
            <v>54</v>
          </cell>
          <cell r="M258" t="str">
            <v xml:space="preserve"> +5/-0</v>
          </cell>
          <cell r="N258">
            <v>21.5</v>
          </cell>
          <cell r="O258">
            <v>19.7</v>
          </cell>
          <cell r="P258">
            <v>356</v>
          </cell>
          <cell r="Q258">
            <v>618</v>
          </cell>
          <cell r="R258">
            <v>0.2</v>
          </cell>
          <cell r="S258">
            <v>0.2</v>
          </cell>
          <cell r="V258">
            <v>38</v>
          </cell>
          <cell r="X258">
            <v>0.08</v>
          </cell>
        </row>
        <row r="259">
          <cell r="A259">
            <v>1600</v>
          </cell>
          <cell r="B259" t="str">
            <v>Таурас-Пласт</v>
          </cell>
          <cell r="C259">
            <v>44784</v>
          </cell>
          <cell r="D259">
            <v>4</v>
          </cell>
          <cell r="E259">
            <v>4</v>
          </cell>
          <cell r="F259" t="str">
            <v>KS-2</v>
          </cell>
          <cell r="G259" t="str">
            <v>СП</v>
          </cell>
          <cell r="H259" t="str">
            <v>прозрачный</v>
          </cell>
          <cell r="I259">
            <v>730</v>
          </cell>
          <cell r="J259">
            <v>105</v>
          </cell>
          <cell r="K259">
            <v>97</v>
          </cell>
          <cell r="L259">
            <v>113</v>
          </cell>
          <cell r="M259" t="str">
            <v xml:space="preserve"> +5/-0</v>
          </cell>
          <cell r="N259">
            <v>19</v>
          </cell>
          <cell r="O259">
            <v>18.5</v>
          </cell>
          <cell r="P259">
            <v>686</v>
          </cell>
          <cell r="Q259">
            <v>795</v>
          </cell>
          <cell r="R259">
            <v>0.2</v>
          </cell>
          <cell r="S259">
            <v>0.2</v>
          </cell>
          <cell r="V259">
            <v>38</v>
          </cell>
          <cell r="X259">
            <v>7.6190476190476197E-2</v>
          </cell>
        </row>
        <row r="260">
          <cell r="A260">
            <v>1643</v>
          </cell>
          <cell r="B260" t="str">
            <v>Таурас-Пласт</v>
          </cell>
          <cell r="C260">
            <v>44784</v>
          </cell>
          <cell r="D260">
            <v>4</v>
          </cell>
          <cell r="E260">
            <v>4</v>
          </cell>
          <cell r="F260" t="str">
            <v>Tecom</v>
          </cell>
          <cell r="G260" t="str">
            <v>СП</v>
          </cell>
          <cell r="H260" t="str">
            <v>прозрачный</v>
          </cell>
          <cell r="I260">
            <v>580</v>
          </cell>
          <cell r="J260">
            <v>80</v>
          </cell>
          <cell r="K260">
            <v>74</v>
          </cell>
          <cell r="L260">
            <v>86</v>
          </cell>
          <cell r="M260" t="str">
            <v xml:space="preserve"> +5/-0</v>
          </cell>
          <cell r="N260">
            <v>26</v>
          </cell>
          <cell r="O260">
            <v>24</v>
          </cell>
          <cell r="P260">
            <v>470</v>
          </cell>
          <cell r="Q260">
            <v>660</v>
          </cell>
          <cell r="R260">
            <v>0.2</v>
          </cell>
          <cell r="S260">
            <v>0.2</v>
          </cell>
          <cell r="V260">
            <v>38</v>
          </cell>
          <cell r="X260">
            <v>7.4999999999999997E-2</v>
          </cell>
        </row>
        <row r="261">
          <cell r="A261">
            <v>1601</v>
          </cell>
          <cell r="B261" t="str">
            <v>Таурас-Пласт</v>
          </cell>
          <cell r="C261">
            <v>44784</v>
          </cell>
          <cell r="D261">
            <v>4</v>
          </cell>
          <cell r="E261">
            <v>4</v>
          </cell>
          <cell r="F261" t="str">
            <v>KS-2</v>
          </cell>
          <cell r="G261" t="str">
            <v>СП</v>
          </cell>
          <cell r="H261" t="str">
            <v>прозрачный</v>
          </cell>
          <cell r="I261">
            <v>690</v>
          </cell>
          <cell r="J261">
            <v>50</v>
          </cell>
          <cell r="K261">
            <v>47</v>
          </cell>
          <cell r="L261">
            <v>54</v>
          </cell>
          <cell r="M261" t="str">
            <v xml:space="preserve"> +5/-0</v>
          </cell>
          <cell r="N261">
            <v>21.6</v>
          </cell>
          <cell r="O261">
            <v>19.100000000000001</v>
          </cell>
          <cell r="P261">
            <v>410</v>
          </cell>
          <cell r="Q261">
            <v>580</v>
          </cell>
          <cell r="R261">
            <v>0.2</v>
          </cell>
          <cell r="S261">
            <v>0.2</v>
          </cell>
          <cell r="V261">
            <v>38</v>
          </cell>
          <cell r="X261">
            <v>7.0000000000000007E-2</v>
          </cell>
        </row>
        <row r="262">
          <cell r="A262">
            <v>1269</v>
          </cell>
          <cell r="B262" t="str">
            <v>Полипак</v>
          </cell>
          <cell r="C262">
            <v>44784</v>
          </cell>
          <cell r="D262">
            <v>1</v>
          </cell>
          <cell r="E262">
            <v>4</v>
          </cell>
          <cell r="F262" t="str">
            <v>KS-1</v>
          </cell>
          <cell r="G262" t="str">
            <v>Л2 (peel)</v>
          </cell>
          <cell r="H262" t="str">
            <v>прозрачный</v>
          </cell>
          <cell r="I262">
            <v>900</v>
          </cell>
          <cell r="J262">
            <v>40</v>
          </cell>
          <cell r="K262">
            <v>37</v>
          </cell>
          <cell r="L262">
            <v>43</v>
          </cell>
          <cell r="M262" t="str">
            <v xml:space="preserve"> +5/-0</v>
          </cell>
          <cell r="N262">
            <v>20.100000000000001</v>
          </cell>
          <cell r="O262">
            <v>17.8</v>
          </cell>
          <cell r="P262">
            <v>215</v>
          </cell>
          <cell r="Q262">
            <v>575</v>
          </cell>
          <cell r="R262">
            <v>0.2</v>
          </cell>
          <cell r="S262">
            <v>0.2</v>
          </cell>
          <cell r="V262">
            <v>38</v>
          </cell>
          <cell r="X262">
            <v>7.4999999999999997E-2</v>
          </cell>
        </row>
        <row r="263">
          <cell r="A263">
            <v>1727</v>
          </cell>
          <cell r="B263" t="str">
            <v>МГУ</v>
          </cell>
          <cell r="C263">
            <v>44784</v>
          </cell>
          <cell r="D263">
            <v>1</v>
          </cell>
          <cell r="E263">
            <v>1</v>
          </cell>
          <cell r="F263" t="str">
            <v>Tecom</v>
          </cell>
          <cell r="G263" t="str">
            <v>СП</v>
          </cell>
          <cell r="H263" t="str">
            <v>прозрачный</v>
          </cell>
          <cell r="I263">
            <v>1040</v>
          </cell>
          <cell r="J263">
            <v>80</v>
          </cell>
          <cell r="K263">
            <v>77</v>
          </cell>
          <cell r="L263">
            <v>87</v>
          </cell>
          <cell r="M263" t="str">
            <v xml:space="preserve"> +5/-0</v>
          </cell>
          <cell r="N263">
            <v>20.399999999999999</v>
          </cell>
          <cell r="O263">
            <v>19.600000000000001</v>
          </cell>
          <cell r="P263">
            <v>483</v>
          </cell>
          <cell r="Q263">
            <v>732</v>
          </cell>
          <cell r="R263">
            <v>0.2</v>
          </cell>
          <cell r="S263">
            <v>0.2</v>
          </cell>
          <cell r="V263">
            <v>38</v>
          </cell>
          <cell r="X263">
            <v>6.25E-2</v>
          </cell>
        </row>
        <row r="264">
          <cell r="A264">
            <v>1716</v>
          </cell>
          <cell r="B264" t="str">
            <v>МГУ</v>
          </cell>
          <cell r="C264">
            <v>44784</v>
          </cell>
          <cell r="D264">
            <v>1</v>
          </cell>
          <cell r="E264">
            <v>1</v>
          </cell>
          <cell r="F264" t="str">
            <v>Tecom</v>
          </cell>
          <cell r="G264" t="str">
            <v>СП</v>
          </cell>
          <cell r="H264" t="str">
            <v>прозрачный</v>
          </cell>
          <cell r="I264">
            <v>1090</v>
          </cell>
          <cell r="J264">
            <v>100</v>
          </cell>
          <cell r="K264">
            <v>87</v>
          </cell>
          <cell r="L264">
            <v>100</v>
          </cell>
          <cell r="M264" t="str">
            <v xml:space="preserve"> +5/-0</v>
          </cell>
          <cell r="N264">
            <v>19.600000000000001</v>
          </cell>
          <cell r="O264">
            <v>18.2</v>
          </cell>
          <cell r="P264">
            <v>520</v>
          </cell>
          <cell r="Q264">
            <v>746</v>
          </cell>
          <cell r="R264">
            <v>0.2</v>
          </cell>
          <cell r="S264">
            <v>0.2</v>
          </cell>
          <cell r="X264">
            <v>6.5000000000000002E-2</v>
          </cell>
        </row>
        <row r="265">
          <cell r="A265">
            <v>1705</v>
          </cell>
          <cell r="B265" t="str">
            <v>МГУ</v>
          </cell>
          <cell r="C265">
            <v>44784</v>
          </cell>
          <cell r="D265">
            <v>1</v>
          </cell>
          <cell r="E265">
            <v>1</v>
          </cell>
          <cell r="F265" t="str">
            <v>Tecom</v>
          </cell>
          <cell r="G265" t="str">
            <v>СП</v>
          </cell>
          <cell r="H265" t="str">
            <v>прозрачный</v>
          </cell>
          <cell r="I265">
            <v>1100</v>
          </cell>
          <cell r="J265">
            <v>60</v>
          </cell>
          <cell r="K265">
            <v>57</v>
          </cell>
          <cell r="L265">
            <v>66</v>
          </cell>
          <cell r="M265" t="str">
            <v xml:space="preserve"> +5/-0</v>
          </cell>
          <cell r="N265">
            <v>21.6</v>
          </cell>
          <cell r="O265">
            <v>17.899999999999999</v>
          </cell>
          <cell r="P265">
            <v>321</v>
          </cell>
          <cell r="Q265">
            <v>608</v>
          </cell>
          <cell r="R265">
            <v>0.2</v>
          </cell>
          <cell r="S265">
            <v>0.19</v>
          </cell>
          <cell r="V265">
            <v>38</v>
          </cell>
          <cell r="X265">
            <v>7.4999999999999997E-2</v>
          </cell>
        </row>
        <row r="266">
          <cell r="A266">
            <v>1732</v>
          </cell>
          <cell r="B266" t="str">
            <v>МГУ</v>
          </cell>
          <cell r="C266">
            <v>44784</v>
          </cell>
          <cell r="D266">
            <v>1</v>
          </cell>
          <cell r="E266">
            <v>1</v>
          </cell>
          <cell r="F266" t="str">
            <v>Tecom</v>
          </cell>
          <cell r="G266" t="str">
            <v>СП</v>
          </cell>
          <cell r="H266" t="str">
            <v>прозрачный</v>
          </cell>
          <cell r="I266">
            <v>1270</v>
          </cell>
          <cell r="J266">
            <v>80</v>
          </cell>
          <cell r="K266">
            <v>77</v>
          </cell>
          <cell r="L266">
            <v>89</v>
          </cell>
          <cell r="M266" t="str">
            <v xml:space="preserve"> +5/-0</v>
          </cell>
          <cell r="N266">
            <v>20.100000000000001</v>
          </cell>
          <cell r="O266">
            <v>18.7</v>
          </cell>
          <cell r="P266">
            <v>424</v>
          </cell>
          <cell r="Q266">
            <v>697</v>
          </cell>
          <cell r="R266">
            <v>0.2</v>
          </cell>
          <cell r="S266">
            <v>0.2</v>
          </cell>
          <cell r="V266">
            <v>38</v>
          </cell>
          <cell r="X266">
            <v>7.4999999999999997E-2</v>
          </cell>
        </row>
        <row r="267">
          <cell r="A267">
            <v>1659</v>
          </cell>
          <cell r="B267" t="str">
            <v>ДЗГУ</v>
          </cell>
          <cell r="C267">
            <v>44784</v>
          </cell>
          <cell r="D267">
            <v>1</v>
          </cell>
          <cell r="E267">
            <v>4</v>
          </cell>
          <cell r="F267" t="str">
            <v>KS-2</v>
          </cell>
          <cell r="G267" t="str">
            <v>З</v>
          </cell>
          <cell r="H267" t="str">
            <v>прозрачный</v>
          </cell>
          <cell r="I267">
            <v>780</v>
          </cell>
          <cell r="J267">
            <v>85</v>
          </cell>
          <cell r="K267">
            <v>79</v>
          </cell>
          <cell r="L267">
            <v>87</v>
          </cell>
          <cell r="M267" t="str">
            <v xml:space="preserve"> +5/-0</v>
          </cell>
          <cell r="N267">
            <v>20.9</v>
          </cell>
          <cell r="O267">
            <v>19.2</v>
          </cell>
          <cell r="P267">
            <v>472</v>
          </cell>
          <cell r="Q267">
            <v>697</v>
          </cell>
          <cell r="R267">
            <v>0.2</v>
          </cell>
          <cell r="S267">
            <v>0.2</v>
          </cell>
          <cell r="V267">
            <v>38</v>
          </cell>
          <cell r="X267">
            <v>4.7058823529411764E-2</v>
          </cell>
        </row>
        <row r="268">
          <cell r="A268">
            <v>1654</v>
          </cell>
          <cell r="B268" t="str">
            <v>МГУ</v>
          </cell>
          <cell r="C268">
            <v>44784</v>
          </cell>
          <cell r="D268">
            <v>4</v>
          </cell>
          <cell r="E268">
            <v>1</v>
          </cell>
          <cell r="F268" t="str">
            <v>KS-2</v>
          </cell>
          <cell r="G268" t="str">
            <v>МЖ</v>
          </cell>
          <cell r="H268" t="str">
            <v>прозрачный</v>
          </cell>
          <cell r="I268">
            <v>700</v>
          </cell>
          <cell r="J268">
            <v>100</v>
          </cell>
          <cell r="K268">
            <v>99</v>
          </cell>
          <cell r="L268">
            <v>107</v>
          </cell>
          <cell r="M268" t="str">
            <v xml:space="preserve"> +5/-0</v>
          </cell>
          <cell r="N268">
            <v>21.7</v>
          </cell>
          <cell r="O268">
            <v>20.3</v>
          </cell>
          <cell r="P268">
            <v>526</v>
          </cell>
          <cell r="Q268">
            <v>716</v>
          </cell>
          <cell r="R268">
            <v>0.2</v>
          </cell>
          <cell r="S268">
            <v>0.2</v>
          </cell>
          <cell r="V268">
            <v>38</v>
          </cell>
          <cell r="X268">
            <v>0.04</v>
          </cell>
        </row>
        <row r="269">
          <cell r="A269">
            <v>1594</v>
          </cell>
          <cell r="B269" t="str">
            <v>МГУ</v>
          </cell>
          <cell r="C269">
            <v>44784</v>
          </cell>
          <cell r="D269">
            <v>4</v>
          </cell>
          <cell r="E269">
            <v>1</v>
          </cell>
          <cell r="F269" t="str">
            <v>KS-2</v>
          </cell>
          <cell r="G269" t="str">
            <v>МЖ</v>
          </cell>
          <cell r="H269" t="str">
            <v>прозрачный</v>
          </cell>
          <cell r="I269">
            <v>700</v>
          </cell>
          <cell r="J269">
            <v>100</v>
          </cell>
          <cell r="K269">
            <v>93</v>
          </cell>
          <cell r="L269">
            <v>103</v>
          </cell>
          <cell r="M269" t="str">
            <v xml:space="preserve"> +5/-0</v>
          </cell>
          <cell r="N269">
            <v>21.7</v>
          </cell>
          <cell r="O269">
            <v>20.3</v>
          </cell>
          <cell r="P269">
            <v>526</v>
          </cell>
          <cell r="Q269">
            <v>716</v>
          </cell>
          <cell r="R269">
            <v>0.2</v>
          </cell>
          <cell r="S269">
            <v>0.2</v>
          </cell>
          <cell r="V269">
            <v>38</v>
          </cell>
          <cell r="X269">
            <v>0.05</v>
          </cell>
        </row>
        <row r="270">
          <cell r="A270">
            <v>1658</v>
          </cell>
          <cell r="B270" t="str">
            <v>Упак-Маркет</v>
          </cell>
          <cell r="C270">
            <v>44785</v>
          </cell>
          <cell r="D270">
            <v>4</v>
          </cell>
          <cell r="E270">
            <v>1</v>
          </cell>
          <cell r="F270" t="str">
            <v>KS-2</v>
          </cell>
          <cell r="G270" t="str">
            <v>СП</v>
          </cell>
          <cell r="H270" t="str">
            <v>прозрачный</v>
          </cell>
          <cell r="I270">
            <v>740</v>
          </cell>
          <cell r="J270">
            <v>90</v>
          </cell>
          <cell r="K270">
            <v>85</v>
          </cell>
          <cell r="L270">
            <v>93</v>
          </cell>
          <cell r="M270" t="str">
            <v xml:space="preserve"> +5/-0</v>
          </cell>
          <cell r="N270">
            <v>20.2</v>
          </cell>
          <cell r="O270">
            <v>18.399999999999999</v>
          </cell>
          <cell r="P270">
            <v>543</v>
          </cell>
          <cell r="Q270">
            <v>738</v>
          </cell>
          <cell r="R270">
            <v>0.2</v>
          </cell>
          <cell r="V270">
            <v>38</v>
          </cell>
          <cell r="X270">
            <v>4.4444444444444446E-2</v>
          </cell>
        </row>
        <row r="271">
          <cell r="A271">
            <v>1649</v>
          </cell>
          <cell r="B271" t="str">
            <v>МГУ</v>
          </cell>
          <cell r="C271">
            <v>44784</v>
          </cell>
          <cell r="D271">
            <v>1</v>
          </cell>
          <cell r="E271">
            <v>3</v>
          </cell>
          <cell r="F271" t="str">
            <v>KS-2</v>
          </cell>
          <cell r="G271" t="str">
            <v>З</v>
          </cell>
          <cell r="H271" t="str">
            <v>прозрачный</v>
          </cell>
          <cell r="I271">
            <v>720</v>
          </cell>
          <cell r="J271">
            <v>80</v>
          </cell>
          <cell r="K271">
            <v>75</v>
          </cell>
          <cell r="L271">
            <v>83</v>
          </cell>
          <cell r="M271" t="str">
            <v xml:space="preserve"> +5/-0</v>
          </cell>
          <cell r="N271">
            <v>20.6</v>
          </cell>
          <cell r="O271">
            <v>19.399999999999999</v>
          </cell>
          <cell r="P271">
            <v>493</v>
          </cell>
          <cell r="Q271">
            <v>715</v>
          </cell>
          <cell r="R271">
            <v>0.2</v>
          </cell>
          <cell r="V271">
            <v>38</v>
          </cell>
          <cell r="X271">
            <v>0.05</v>
          </cell>
        </row>
        <row r="272">
          <cell r="A272">
            <v>1644</v>
          </cell>
          <cell r="B272" t="str">
            <v>Таурас-Пласт</v>
          </cell>
          <cell r="C272">
            <v>44785</v>
          </cell>
          <cell r="D272">
            <v>4</v>
          </cell>
          <cell r="E272">
            <v>1</v>
          </cell>
          <cell r="F272" t="str">
            <v>Tecom</v>
          </cell>
          <cell r="G272" t="str">
            <v>СП</v>
          </cell>
          <cell r="H272" t="str">
            <v>прозрачный</v>
          </cell>
          <cell r="I272">
            <v>470</v>
          </cell>
          <cell r="J272">
            <v>50</v>
          </cell>
          <cell r="K272">
            <v>46</v>
          </cell>
          <cell r="L272">
            <v>53</v>
          </cell>
          <cell r="M272" t="str">
            <v xml:space="preserve"> +5/-0</v>
          </cell>
          <cell r="N272">
            <v>21.6</v>
          </cell>
          <cell r="O272">
            <v>18.3</v>
          </cell>
          <cell r="P272">
            <v>372</v>
          </cell>
          <cell r="Q272">
            <v>624</v>
          </cell>
          <cell r="R272">
            <v>0.2</v>
          </cell>
          <cell r="V272">
            <v>38</v>
          </cell>
          <cell r="X272">
            <v>7.0000000000000007E-2</v>
          </cell>
        </row>
        <row r="273">
          <cell r="A273">
            <v>1681</v>
          </cell>
          <cell r="B273" t="str">
            <v>МГУ</v>
          </cell>
          <cell r="C273">
            <v>44785</v>
          </cell>
          <cell r="D273">
            <v>4</v>
          </cell>
          <cell r="E273">
            <v>1</v>
          </cell>
          <cell r="F273" t="str">
            <v>KS-2</v>
          </cell>
          <cell r="G273" t="str">
            <v>СП</v>
          </cell>
          <cell r="H273" t="str">
            <v>прозрачный</v>
          </cell>
          <cell r="I273">
            <v>740</v>
          </cell>
          <cell r="J273">
            <v>60</v>
          </cell>
          <cell r="K273">
            <v>61</v>
          </cell>
          <cell r="L273">
            <v>66</v>
          </cell>
          <cell r="M273" t="str">
            <v xml:space="preserve"> +5/-0</v>
          </cell>
          <cell r="N273">
            <v>21.4</v>
          </cell>
          <cell r="O273">
            <v>19.600000000000001</v>
          </cell>
          <cell r="P273">
            <v>368</v>
          </cell>
          <cell r="Q273">
            <v>628</v>
          </cell>
          <cell r="R273">
            <v>0.2</v>
          </cell>
          <cell r="V273">
            <v>38</v>
          </cell>
          <cell r="X273">
            <v>4.1666666666666664E-2</v>
          </cell>
        </row>
        <row r="274">
          <cell r="A274">
            <v>1619</v>
          </cell>
          <cell r="B274" t="str">
            <v>МГУ</v>
          </cell>
          <cell r="C274">
            <v>44785</v>
          </cell>
          <cell r="D274">
            <v>4</v>
          </cell>
          <cell r="E274">
            <v>2</v>
          </cell>
          <cell r="F274" t="str">
            <v>KS-2</v>
          </cell>
          <cell r="G274" t="str">
            <v>СП</v>
          </cell>
          <cell r="H274" t="str">
            <v>голубой</v>
          </cell>
          <cell r="I274">
            <v>765</v>
          </cell>
          <cell r="J274">
            <v>45</v>
          </cell>
          <cell r="K274">
            <v>41</v>
          </cell>
          <cell r="L274">
            <v>46</v>
          </cell>
          <cell r="M274" t="str">
            <v xml:space="preserve"> +5/-0</v>
          </cell>
          <cell r="N274">
            <v>21.5</v>
          </cell>
          <cell r="O274">
            <v>19.7</v>
          </cell>
          <cell r="P274">
            <v>356</v>
          </cell>
          <cell r="Q274">
            <v>618</v>
          </cell>
          <cell r="R274">
            <v>0.2</v>
          </cell>
          <cell r="V274">
            <v>38</v>
          </cell>
          <cell r="X274">
            <v>5.5555555555555552E-2</v>
          </cell>
        </row>
        <row r="275">
          <cell r="A275">
            <v>1682</v>
          </cell>
          <cell r="B275" t="str">
            <v>Промполиграф ООО</v>
          </cell>
          <cell r="C275">
            <v>44785</v>
          </cell>
          <cell r="D275">
            <v>4</v>
          </cell>
          <cell r="E275">
            <v>1</v>
          </cell>
          <cell r="F275" t="str">
            <v>KS-1</v>
          </cell>
          <cell r="G275" t="str">
            <v>Л20</v>
          </cell>
          <cell r="H275" t="str">
            <v>прозрачный</v>
          </cell>
          <cell r="I275">
            <v>840</v>
          </cell>
          <cell r="J275">
            <v>20</v>
          </cell>
          <cell r="K275">
            <v>19</v>
          </cell>
          <cell r="L275">
            <v>21</v>
          </cell>
          <cell r="M275" t="str">
            <v xml:space="preserve"> +5/-0</v>
          </cell>
          <cell r="N275">
            <v>24.4</v>
          </cell>
          <cell r="O275">
            <v>16.3</v>
          </cell>
          <cell r="P275">
            <v>137</v>
          </cell>
          <cell r="Q275">
            <v>521</v>
          </cell>
          <cell r="R275">
            <v>0.22</v>
          </cell>
          <cell r="S275">
            <v>0.18</v>
          </cell>
          <cell r="V275">
            <v>40</v>
          </cell>
          <cell r="X275">
            <v>0.05</v>
          </cell>
        </row>
        <row r="276">
          <cell r="A276">
            <v>1706</v>
          </cell>
          <cell r="B276" t="str">
            <v>МГУ</v>
          </cell>
          <cell r="C276">
            <v>44786</v>
          </cell>
          <cell r="D276">
            <v>4</v>
          </cell>
          <cell r="E276">
            <v>2</v>
          </cell>
          <cell r="F276" t="str">
            <v>KS-1</v>
          </cell>
          <cell r="G276" t="str">
            <v>З</v>
          </cell>
          <cell r="H276" t="str">
            <v>прозрачный</v>
          </cell>
          <cell r="I276">
            <v>840</v>
          </cell>
          <cell r="J276">
            <v>30</v>
          </cell>
          <cell r="K276">
            <v>29</v>
          </cell>
          <cell r="L276">
            <v>34</v>
          </cell>
          <cell r="M276" t="str">
            <v xml:space="preserve"> +5/-0</v>
          </cell>
          <cell r="N276">
            <v>23.8</v>
          </cell>
          <cell r="O276">
            <v>17.8</v>
          </cell>
          <cell r="P276">
            <v>254</v>
          </cell>
          <cell r="Q276">
            <v>651</v>
          </cell>
          <cell r="R276">
            <v>0.2</v>
          </cell>
          <cell r="S276">
            <v>0.17</v>
          </cell>
          <cell r="V276">
            <v>38</v>
          </cell>
          <cell r="X276">
            <v>8.3333333333333329E-2</v>
          </cell>
        </row>
        <row r="277">
          <cell r="A277">
            <v>1661</v>
          </cell>
          <cell r="B277" t="str">
            <v>Политайп</v>
          </cell>
          <cell r="C277">
            <v>44786</v>
          </cell>
          <cell r="D277">
            <v>4</v>
          </cell>
          <cell r="E277">
            <v>2</v>
          </cell>
          <cell r="F277" t="str">
            <v>KS-1</v>
          </cell>
          <cell r="G277" t="str">
            <v>Л</v>
          </cell>
          <cell r="H277" t="str">
            <v>прозрачный</v>
          </cell>
          <cell r="I277">
            <v>820</v>
          </cell>
          <cell r="J277">
            <v>25</v>
          </cell>
          <cell r="K277">
            <v>21</v>
          </cell>
          <cell r="L277">
            <v>25</v>
          </cell>
          <cell r="M277" t="str">
            <v xml:space="preserve"> +5/-0</v>
          </cell>
          <cell r="N277">
            <v>28.6</v>
          </cell>
          <cell r="O277">
            <v>19.100000000000001</v>
          </cell>
          <cell r="P277">
            <v>209</v>
          </cell>
          <cell r="Q277">
            <v>612</v>
          </cell>
          <cell r="R277">
            <v>0.22</v>
          </cell>
          <cell r="S277">
            <v>0.18</v>
          </cell>
          <cell r="V277">
            <v>42</v>
          </cell>
          <cell r="X277">
            <v>0.08</v>
          </cell>
        </row>
        <row r="278">
          <cell r="A278">
            <v>1645</v>
          </cell>
          <cell r="B278" t="str">
            <v>Таурас-Пласт</v>
          </cell>
          <cell r="C278">
            <v>44785</v>
          </cell>
          <cell r="D278">
            <v>4</v>
          </cell>
          <cell r="E278">
            <v>2</v>
          </cell>
          <cell r="F278" t="str">
            <v>Tecom</v>
          </cell>
          <cell r="G278" t="str">
            <v>З</v>
          </cell>
          <cell r="H278" t="str">
            <v>прозрачный</v>
          </cell>
          <cell r="I278">
            <v>470</v>
          </cell>
          <cell r="J278">
            <v>50</v>
          </cell>
          <cell r="K278">
            <v>45</v>
          </cell>
          <cell r="L278">
            <v>53</v>
          </cell>
          <cell r="M278" t="str">
            <v xml:space="preserve"> +5/-0</v>
          </cell>
          <cell r="N278">
            <v>21.5</v>
          </cell>
          <cell r="O278">
            <v>19.600000000000001</v>
          </cell>
          <cell r="P278">
            <v>344</v>
          </cell>
          <cell r="Q278">
            <v>616</v>
          </cell>
          <cell r="R278">
            <v>0.2</v>
          </cell>
          <cell r="V278">
            <v>38</v>
          </cell>
          <cell r="X278">
            <v>0.08</v>
          </cell>
        </row>
        <row r="279">
          <cell r="A279">
            <v>1648</v>
          </cell>
          <cell r="B279" t="str">
            <v>Таурас-Пласт</v>
          </cell>
          <cell r="C279">
            <v>44785</v>
          </cell>
          <cell r="D279">
            <v>1</v>
          </cell>
          <cell r="E279">
            <v>3</v>
          </cell>
          <cell r="F279" t="str">
            <v>Tecom</v>
          </cell>
          <cell r="G279" t="str">
            <v>МЖ</v>
          </cell>
          <cell r="H279" t="str">
            <v>прозрачный</v>
          </cell>
          <cell r="I279">
            <v>510</v>
          </cell>
          <cell r="J279">
            <v>50</v>
          </cell>
          <cell r="K279">
            <v>45</v>
          </cell>
          <cell r="L279">
            <v>53</v>
          </cell>
          <cell r="M279" t="str">
            <v xml:space="preserve"> +5/-0</v>
          </cell>
          <cell r="N279">
            <v>22.1</v>
          </cell>
          <cell r="O279">
            <v>20.6</v>
          </cell>
          <cell r="P279">
            <v>423</v>
          </cell>
          <cell r="Q279">
            <v>648</v>
          </cell>
          <cell r="R279">
            <v>0.2</v>
          </cell>
          <cell r="V279">
            <v>38</v>
          </cell>
          <cell r="X279">
            <v>0.08</v>
          </cell>
        </row>
        <row r="280">
          <cell r="A280">
            <v>1646</v>
          </cell>
          <cell r="B280" t="str">
            <v>Таурас-Пласт</v>
          </cell>
          <cell r="C280">
            <v>44786</v>
          </cell>
          <cell r="D280">
            <v>3</v>
          </cell>
          <cell r="E280">
            <v>2</v>
          </cell>
          <cell r="F280" t="str">
            <v>Tecom</v>
          </cell>
          <cell r="G280" t="str">
            <v>З</v>
          </cell>
          <cell r="H280" t="str">
            <v>прозрачный</v>
          </cell>
          <cell r="I280">
            <v>830</v>
          </cell>
          <cell r="J280">
            <v>40</v>
          </cell>
          <cell r="K280">
            <v>37</v>
          </cell>
          <cell r="L280">
            <v>42</v>
          </cell>
          <cell r="M280" t="str">
            <v xml:space="preserve"> +5/-0</v>
          </cell>
          <cell r="N280">
            <v>22.8</v>
          </cell>
          <cell r="O280">
            <v>18.2</v>
          </cell>
          <cell r="P280">
            <v>280</v>
          </cell>
          <cell r="Q280">
            <v>576</v>
          </cell>
          <cell r="R280">
            <v>0.2</v>
          </cell>
          <cell r="V280">
            <v>38</v>
          </cell>
          <cell r="X280">
            <v>6.25E-2</v>
          </cell>
        </row>
        <row r="281">
          <cell r="A281">
            <v>1647</v>
          </cell>
          <cell r="B281" t="str">
            <v>Таурас-Пласт</v>
          </cell>
          <cell r="C281">
            <v>44786</v>
          </cell>
          <cell r="D281">
            <v>3</v>
          </cell>
          <cell r="E281">
            <v>2</v>
          </cell>
          <cell r="F281" t="str">
            <v>Tecom</v>
          </cell>
          <cell r="G281" t="str">
            <v>МЖ</v>
          </cell>
          <cell r="H281" t="str">
            <v>прозрачный</v>
          </cell>
          <cell r="I281">
            <v>830</v>
          </cell>
          <cell r="J281">
            <v>70</v>
          </cell>
          <cell r="K281">
            <v>67</v>
          </cell>
          <cell r="L281">
            <v>74</v>
          </cell>
          <cell r="M281" t="str">
            <v xml:space="preserve"> +5/-0</v>
          </cell>
          <cell r="N281">
            <v>22.1</v>
          </cell>
          <cell r="O281">
            <v>20.399999999999999</v>
          </cell>
          <cell r="P281">
            <v>411</v>
          </cell>
          <cell r="Q281">
            <v>753</v>
          </cell>
          <cell r="R281">
            <v>0.2</v>
          </cell>
          <cell r="S281">
            <v>0.18</v>
          </cell>
          <cell r="V281">
            <v>38</v>
          </cell>
          <cell r="X281">
            <v>0.05</v>
          </cell>
        </row>
        <row r="282">
          <cell r="A282">
            <v>1660</v>
          </cell>
          <cell r="B282" t="str">
            <v>ДЗГУ</v>
          </cell>
          <cell r="C282">
            <v>44786</v>
          </cell>
          <cell r="D282">
            <v>4</v>
          </cell>
          <cell r="E282">
            <v>2</v>
          </cell>
          <cell r="F282" t="str">
            <v>Tecom</v>
          </cell>
          <cell r="G282" t="str">
            <v>З</v>
          </cell>
          <cell r="H282" t="str">
            <v>прозрачный</v>
          </cell>
          <cell r="I282">
            <v>1020</v>
          </cell>
          <cell r="J282">
            <v>50</v>
          </cell>
          <cell r="K282">
            <v>46</v>
          </cell>
          <cell r="L282">
            <v>54</v>
          </cell>
          <cell r="M282" t="str">
            <v xml:space="preserve"> +5/-0</v>
          </cell>
          <cell r="N282">
            <v>21.5</v>
          </cell>
          <cell r="O282">
            <v>19.600000000000001</v>
          </cell>
          <cell r="P282">
            <v>344</v>
          </cell>
          <cell r="Q282">
            <v>616</v>
          </cell>
          <cell r="R282">
            <v>0.2</v>
          </cell>
          <cell r="V282">
            <v>38</v>
          </cell>
          <cell r="X282">
            <v>0.08</v>
          </cell>
        </row>
        <row r="283">
          <cell r="A283">
            <v>1678</v>
          </cell>
          <cell r="B283" t="str">
            <v>Таурас-Пласт</v>
          </cell>
          <cell r="C283">
            <v>44786</v>
          </cell>
          <cell r="D283">
            <v>4</v>
          </cell>
          <cell r="E283">
            <v>2</v>
          </cell>
          <cell r="F283" t="str">
            <v>Tecom</v>
          </cell>
          <cell r="G283" t="str">
            <v>МЖ</v>
          </cell>
          <cell r="H283" t="str">
            <v>прозрачный</v>
          </cell>
          <cell r="I283">
            <v>980</v>
          </cell>
          <cell r="J283">
            <v>50</v>
          </cell>
          <cell r="K283">
            <v>46</v>
          </cell>
          <cell r="L283">
            <v>54</v>
          </cell>
          <cell r="M283" t="str">
            <v xml:space="preserve"> +5/-0</v>
          </cell>
          <cell r="N283">
            <v>22.4</v>
          </cell>
          <cell r="O283">
            <v>19.8</v>
          </cell>
          <cell r="P283">
            <v>422</v>
          </cell>
          <cell r="Q283">
            <v>625</v>
          </cell>
          <cell r="R283">
            <v>0.2</v>
          </cell>
          <cell r="V283">
            <v>38</v>
          </cell>
          <cell r="X283">
            <v>0.08</v>
          </cell>
        </row>
        <row r="284">
          <cell r="A284">
            <v>1729</v>
          </cell>
          <cell r="B284" t="str">
            <v>МГУ</v>
          </cell>
          <cell r="C284">
            <v>44785</v>
          </cell>
          <cell r="D284">
            <v>1</v>
          </cell>
          <cell r="E284">
            <v>3</v>
          </cell>
          <cell r="F284" t="str">
            <v>KS-2</v>
          </cell>
          <cell r="G284" t="str">
            <v>З</v>
          </cell>
          <cell r="H284" t="str">
            <v>прозрачный</v>
          </cell>
          <cell r="I284">
            <v>760</v>
          </cell>
          <cell r="J284">
            <v>50</v>
          </cell>
          <cell r="K284">
            <v>50</v>
          </cell>
          <cell r="L284">
            <v>56</v>
          </cell>
          <cell r="M284" t="str">
            <v xml:space="preserve"> +5/-0</v>
          </cell>
          <cell r="N284">
            <v>21.5</v>
          </cell>
          <cell r="O284">
            <v>19.7</v>
          </cell>
          <cell r="P284">
            <v>356</v>
          </cell>
          <cell r="Q284">
            <v>618</v>
          </cell>
          <cell r="R284">
            <v>0.2</v>
          </cell>
          <cell r="V284">
            <v>38</v>
          </cell>
          <cell r="X284">
            <v>0.06</v>
          </cell>
        </row>
        <row r="285">
          <cell r="A285">
            <v>1604</v>
          </cell>
          <cell r="B285" t="str">
            <v>МГУ</v>
          </cell>
          <cell r="C285">
            <v>44786</v>
          </cell>
          <cell r="D285">
            <v>3</v>
          </cell>
          <cell r="E285">
            <v>4</v>
          </cell>
          <cell r="F285" t="str">
            <v>KS-2</v>
          </cell>
          <cell r="G285" t="str">
            <v>З</v>
          </cell>
          <cell r="H285" t="str">
            <v>прозрачный</v>
          </cell>
          <cell r="I285">
            <v>750</v>
          </cell>
          <cell r="J285">
            <v>80</v>
          </cell>
          <cell r="K285">
            <v>77</v>
          </cell>
          <cell r="L285">
            <v>82</v>
          </cell>
          <cell r="M285" t="str">
            <v xml:space="preserve"> +5/-0</v>
          </cell>
          <cell r="N285">
            <v>20.6</v>
          </cell>
          <cell r="O285">
            <v>19.399999999999999</v>
          </cell>
          <cell r="P285">
            <v>493</v>
          </cell>
          <cell r="Q285">
            <v>715</v>
          </cell>
          <cell r="R285">
            <v>0.2</v>
          </cell>
          <cell r="V285">
            <v>38</v>
          </cell>
          <cell r="X285">
            <v>3.125E-2</v>
          </cell>
        </row>
        <row r="286">
          <cell r="A286">
            <v>1636</v>
          </cell>
          <cell r="B286" t="str">
            <v>МГУ</v>
          </cell>
          <cell r="C286">
            <v>44786</v>
          </cell>
          <cell r="D286">
            <v>3</v>
          </cell>
          <cell r="E286">
            <v>4</v>
          </cell>
          <cell r="F286" t="str">
            <v>KS-2</v>
          </cell>
          <cell r="G286" t="str">
            <v>З</v>
          </cell>
          <cell r="H286" t="str">
            <v>прозрачный</v>
          </cell>
          <cell r="I286">
            <v>750</v>
          </cell>
          <cell r="J286">
            <v>80</v>
          </cell>
          <cell r="K286">
            <v>77</v>
          </cell>
          <cell r="L286">
            <v>82</v>
          </cell>
          <cell r="M286" t="str">
            <v xml:space="preserve"> +5/-0</v>
          </cell>
          <cell r="N286">
            <v>20.6</v>
          </cell>
          <cell r="O286">
            <v>19.399999999999999</v>
          </cell>
          <cell r="P286">
            <v>493</v>
          </cell>
          <cell r="Q286">
            <v>715</v>
          </cell>
          <cell r="R286">
            <v>0.2</v>
          </cell>
          <cell r="V286">
            <v>38</v>
          </cell>
          <cell r="X286">
            <v>3.125E-2</v>
          </cell>
        </row>
        <row r="287">
          <cell r="A287">
            <v>1690</v>
          </cell>
          <cell r="B287" t="str">
            <v>МГУ</v>
          </cell>
          <cell r="C287">
            <v>44786</v>
          </cell>
          <cell r="D287">
            <v>3</v>
          </cell>
          <cell r="E287">
            <v>4</v>
          </cell>
          <cell r="F287" t="str">
            <v>KS-2</v>
          </cell>
          <cell r="G287" t="str">
            <v>СП</v>
          </cell>
          <cell r="H287" t="str">
            <v>прозрачный</v>
          </cell>
          <cell r="I287">
            <v>710</v>
          </cell>
          <cell r="J287">
            <v>50</v>
          </cell>
          <cell r="K287">
            <v>51</v>
          </cell>
          <cell r="L287">
            <v>55</v>
          </cell>
          <cell r="M287" t="str">
            <v xml:space="preserve"> +5/-0</v>
          </cell>
          <cell r="N287">
            <v>21.6</v>
          </cell>
          <cell r="O287">
            <v>18.3</v>
          </cell>
          <cell r="P287">
            <v>372</v>
          </cell>
          <cell r="Q287">
            <v>624</v>
          </cell>
          <cell r="R287">
            <v>0.2</v>
          </cell>
          <cell r="V287">
            <v>38</v>
          </cell>
          <cell r="X287">
            <v>0.04</v>
          </cell>
        </row>
        <row r="288">
          <cell r="A288">
            <v>1657</v>
          </cell>
          <cell r="B288" t="str">
            <v>Упак-Маркет</v>
          </cell>
          <cell r="C288">
            <v>44786</v>
          </cell>
          <cell r="D288">
            <v>3</v>
          </cell>
          <cell r="E288">
            <v>4</v>
          </cell>
          <cell r="F288" t="str">
            <v>KS-2</v>
          </cell>
          <cell r="G288" t="str">
            <v>СП</v>
          </cell>
          <cell r="H288" t="str">
            <v>прозрачный</v>
          </cell>
          <cell r="I288">
            <v>700</v>
          </cell>
          <cell r="J288">
            <v>50</v>
          </cell>
          <cell r="K288">
            <v>48</v>
          </cell>
          <cell r="L288">
            <v>53</v>
          </cell>
          <cell r="M288" t="str">
            <v xml:space="preserve"> +5/-0</v>
          </cell>
          <cell r="N288">
            <v>21.3</v>
          </cell>
          <cell r="O288">
            <v>18.7</v>
          </cell>
          <cell r="P288">
            <v>358</v>
          </cell>
          <cell r="Q288">
            <v>624</v>
          </cell>
          <cell r="R288">
            <v>0.2</v>
          </cell>
          <cell r="V288">
            <v>38</v>
          </cell>
          <cell r="X288">
            <v>0.05</v>
          </cell>
        </row>
        <row r="289">
          <cell r="A289">
            <v>1642</v>
          </cell>
          <cell r="B289" t="str">
            <v>Упак-Маркет</v>
          </cell>
          <cell r="C289">
            <v>44786</v>
          </cell>
          <cell r="D289">
            <v>4</v>
          </cell>
          <cell r="E289">
            <v>3</v>
          </cell>
          <cell r="F289" t="str">
            <v>KS-2</v>
          </cell>
          <cell r="G289" t="str">
            <v>СП</v>
          </cell>
          <cell r="H289" t="str">
            <v>прозрачный</v>
          </cell>
          <cell r="I289">
            <v>620</v>
          </cell>
          <cell r="J289">
            <v>30</v>
          </cell>
          <cell r="K289">
            <v>28</v>
          </cell>
          <cell r="L289">
            <v>32</v>
          </cell>
          <cell r="M289" t="str">
            <v xml:space="preserve"> +5/-0</v>
          </cell>
          <cell r="N289">
            <v>27.1</v>
          </cell>
          <cell r="O289">
            <v>19.100000000000001</v>
          </cell>
          <cell r="P289">
            <v>210</v>
          </cell>
          <cell r="Q289">
            <v>565</v>
          </cell>
          <cell r="R289">
            <v>0.2</v>
          </cell>
          <cell r="S289">
            <v>0.15</v>
          </cell>
          <cell r="X289">
            <v>6.6666666666666666E-2</v>
          </cell>
        </row>
        <row r="290">
          <cell r="A290">
            <v>1651</v>
          </cell>
          <cell r="B290" t="str">
            <v>МГУ</v>
          </cell>
          <cell r="C290">
            <v>44786</v>
          </cell>
          <cell r="D290">
            <v>4</v>
          </cell>
          <cell r="E290">
            <v>2</v>
          </cell>
          <cell r="F290" t="str">
            <v>KS-2</v>
          </cell>
          <cell r="G290" t="str">
            <v>СП</v>
          </cell>
          <cell r="H290" t="str">
            <v>прозрачный</v>
          </cell>
          <cell r="I290">
            <v>1130</v>
          </cell>
          <cell r="J290">
            <v>50</v>
          </cell>
          <cell r="K290">
            <v>50</v>
          </cell>
          <cell r="L290">
            <v>55</v>
          </cell>
          <cell r="M290" t="str">
            <v xml:space="preserve"> +5/-0</v>
          </cell>
          <cell r="N290">
            <v>20.399999999999999</v>
          </cell>
          <cell r="O290">
            <v>16.8</v>
          </cell>
          <cell r="P290">
            <v>321</v>
          </cell>
          <cell r="Q290">
            <v>612</v>
          </cell>
          <cell r="R290">
            <v>0.2</v>
          </cell>
          <cell r="V290">
            <v>38</v>
          </cell>
          <cell r="X290">
            <v>0.05</v>
          </cell>
        </row>
        <row r="291">
          <cell r="A291">
            <v>1684</v>
          </cell>
          <cell r="B291" t="str">
            <v>МГУ</v>
          </cell>
          <cell r="C291">
            <v>44787</v>
          </cell>
          <cell r="D291">
            <v>3</v>
          </cell>
          <cell r="E291">
            <v>2</v>
          </cell>
          <cell r="F291" t="str">
            <v>KS-2</v>
          </cell>
          <cell r="G291" t="str">
            <v>СП</v>
          </cell>
          <cell r="H291" t="str">
            <v>прозрачный</v>
          </cell>
          <cell r="I291">
            <v>1130</v>
          </cell>
          <cell r="J291">
            <v>50</v>
          </cell>
          <cell r="K291">
            <v>50</v>
          </cell>
          <cell r="L291">
            <v>55</v>
          </cell>
          <cell r="M291" t="str">
            <v xml:space="preserve"> +5/-0</v>
          </cell>
          <cell r="N291">
            <v>20.399999999999999</v>
          </cell>
          <cell r="O291">
            <v>16.8</v>
          </cell>
          <cell r="P291">
            <v>321</v>
          </cell>
          <cell r="Q291">
            <v>612</v>
          </cell>
          <cell r="R291">
            <v>0.2</v>
          </cell>
          <cell r="V291">
            <v>38</v>
          </cell>
          <cell r="X291">
            <v>0.05</v>
          </cell>
        </row>
        <row r="292">
          <cell r="A292" t="str">
            <v>20.</v>
          </cell>
          <cell r="B292" t="str">
            <v>НР Пак</v>
          </cell>
          <cell r="C292">
            <v>44787</v>
          </cell>
          <cell r="D292">
            <v>4</v>
          </cell>
          <cell r="E292">
            <v>2</v>
          </cell>
          <cell r="F292" t="str">
            <v>KS-2</v>
          </cell>
          <cell r="G292" t="str">
            <v>СП</v>
          </cell>
          <cell r="H292" t="str">
            <v>прозрачный</v>
          </cell>
          <cell r="I292">
            <v>1220</v>
          </cell>
          <cell r="J292">
            <v>45</v>
          </cell>
          <cell r="K292">
            <v>43</v>
          </cell>
          <cell r="L292">
            <v>48</v>
          </cell>
          <cell r="M292" t="str">
            <v xml:space="preserve"> +5/-0</v>
          </cell>
          <cell r="N292">
            <v>23.5</v>
          </cell>
          <cell r="O292">
            <v>18</v>
          </cell>
          <cell r="P292">
            <v>295</v>
          </cell>
          <cell r="Q292">
            <v>546</v>
          </cell>
          <cell r="R292">
            <v>0.2</v>
          </cell>
          <cell r="S292">
            <v>0.17</v>
          </cell>
          <cell r="V292">
            <v>38</v>
          </cell>
          <cell r="X292">
            <v>5.5555555555555552E-2</v>
          </cell>
        </row>
        <row r="293">
          <cell r="A293" t="str">
            <v>22.</v>
          </cell>
          <cell r="B293" t="str">
            <v>НР Пак</v>
          </cell>
          <cell r="C293">
            <v>44788</v>
          </cell>
          <cell r="D293">
            <v>2</v>
          </cell>
          <cell r="E293">
            <v>1</v>
          </cell>
          <cell r="F293" t="str">
            <v>KS-2</v>
          </cell>
          <cell r="G293" t="str">
            <v>СП</v>
          </cell>
          <cell r="H293" t="str">
            <v>прозрачный</v>
          </cell>
          <cell r="I293">
            <v>1270</v>
          </cell>
          <cell r="J293">
            <v>45</v>
          </cell>
          <cell r="K293">
            <v>42</v>
          </cell>
          <cell r="L293">
            <v>46</v>
          </cell>
          <cell r="M293" t="str">
            <v xml:space="preserve"> +5/-0</v>
          </cell>
          <cell r="N293">
            <v>21.3</v>
          </cell>
          <cell r="O293">
            <v>18.3</v>
          </cell>
          <cell r="P293">
            <v>292</v>
          </cell>
          <cell r="Q293">
            <v>542</v>
          </cell>
          <cell r="R293">
            <v>0.2</v>
          </cell>
          <cell r="S293">
            <v>0.17</v>
          </cell>
          <cell r="V293">
            <v>38</v>
          </cell>
          <cell r="X293">
            <v>4.4444444444444446E-2</v>
          </cell>
        </row>
        <row r="294">
          <cell r="A294">
            <v>1717</v>
          </cell>
          <cell r="B294" t="str">
            <v>ДЗГУ</v>
          </cell>
          <cell r="C294">
            <v>44788</v>
          </cell>
          <cell r="D294">
            <v>3</v>
          </cell>
          <cell r="E294">
            <v>2</v>
          </cell>
          <cell r="F294" t="str">
            <v>KS-2</v>
          </cell>
          <cell r="G294" t="str">
            <v>З</v>
          </cell>
          <cell r="H294" t="str">
            <v>прозрачный</v>
          </cell>
          <cell r="I294">
            <v>1280</v>
          </cell>
          <cell r="J294">
            <v>50</v>
          </cell>
          <cell r="K294">
            <v>49</v>
          </cell>
          <cell r="L294">
            <v>54</v>
          </cell>
          <cell r="M294" t="str">
            <v xml:space="preserve"> +5/-0</v>
          </cell>
          <cell r="N294">
            <v>20.3</v>
          </cell>
          <cell r="O294">
            <v>19.8</v>
          </cell>
          <cell r="P294">
            <v>344</v>
          </cell>
          <cell r="Q294">
            <v>616</v>
          </cell>
          <cell r="R294">
            <v>0.2</v>
          </cell>
          <cell r="V294">
            <v>38</v>
          </cell>
          <cell r="X294">
            <v>0.05</v>
          </cell>
        </row>
        <row r="295">
          <cell r="A295">
            <v>1728</v>
          </cell>
          <cell r="B295" t="str">
            <v>Таурас-Пласт</v>
          </cell>
          <cell r="C295">
            <v>44790</v>
          </cell>
          <cell r="D295">
            <v>1</v>
          </cell>
          <cell r="E295">
            <v>9</v>
          </cell>
          <cell r="F295" t="str">
            <v>Tecom</v>
          </cell>
          <cell r="G295" t="str">
            <v>МЖ</v>
          </cell>
          <cell r="H295" t="str">
            <v>прозрачный</v>
          </cell>
          <cell r="I295">
            <v>980</v>
          </cell>
          <cell r="J295">
            <v>50</v>
          </cell>
          <cell r="K295">
            <v>47</v>
          </cell>
          <cell r="L295">
            <v>53</v>
          </cell>
          <cell r="M295" t="str">
            <v xml:space="preserve"> +5/-0</v>
          </cell>
          <cell r="N295">
            <v>21.8</v>
          </cell>
          <cell r="O295">
            <v>19.399999999999999</v>
          </cell>
          <cell r="P295">
            <v>409</v>
          </cell>
          <cell r="Q295">
            <v>568</v>
          </cell>
          <cell r="R295">
            <v>0.2</v>
          </cell>
          <cell r="V295">
            <v>38</v>
          </cell>
          <cell r="X295">
            <v>0.06</v>
          </cell>
        </row>
        <row r="296">
          <cell r="A296">
            <v>1783</v>
          </cell>
          <cell r="B296" t="str">
            <v>МГУ</v>
          </cell>
          <cell r="C296">
            <v>44789</v>
          </cell>
          <cell r="D296">
            <v>3</v>
          </cell>
          <cell r="E296">
            <v>2</v>
          </cell>
          <cell r="F296" t="str">
            <v>KS-2</v>
          </cell>
          <cell r="G296" t="str">
            <v>СП</v>
          </cell>
          <cell r="H296" t="str">
            <v>прозрачный</v>
          </cell>
          <cell r="I296">
            <v>1280</v>
          </cell>
          <cell r="J296">
            <v>30</v>
          </cell>
          <cell r="K296">
            <v>28</v>
          </cell>
          <cell r="L296">
            <v>32</v>
          </cell>
          <cell r="M296" t="str">
            <v xml:space="preserve"> +5/-0</v>
          </cell>
          <cell r="N296">
            <v>27.1</v>
          </cell>
          <cell r="O296">
            <v>19.100000000000001</v>
          </cell>
          <cell r="P296">
            <v>210</v>
          </cell>
          <cell r="Q296">
            <v>565</v>
          </cell>
          <cell r="R296">
            <v>0.2</v>
          </cell>
          <cell r="V296">
            <v>38</v>
          </cell>
          <cell r="X296">
            <v>6.6666666666666666E-2</v>
          </cell>
        </row>
        <row r="297">
          <cell r="A297">
            <v>1773</v>
          </cell>
          <cell r="B297" t="str">
            <v>Полипак</v>
          </cell>
          <cell r="C297">
            <v>44790</v>
          </cell>
          <cell r="D297">
            <v>3</v>
          </cell>
          <cell r="E297">
            <v>2</v>
          </cell>
          <cell r="F297" t="str">
            <v>KS-1</v>
          </cell>
          <cell r="G297" t="str">
            <v>Л</v>
          </cell>
          <cell r="H297" t="str">
            <v>прозрачный</v>
          </cell>
          <cell r="I297">
            <v>870</v>
          </cell>
          <cell r="J297">
            <v>25</v>
          </cell>
          <cell r="K297">
            <v>23</v>
          </cell>
          <cell r="L297">
            <v>27</v>
          </cell>
          <cell r="M297" t="str">
            <v xml:space="preserve"> +5/-0</v>
          </cell>
          <cell r="N297">
            <v>28.6</v>
          </cell>
          <cell r="O297">
            <v>19.100000000000001</v>
          </cell>
          <cell r="P297">
            <v>209</v>
          </cell>
          <cell r="Q297">
            <v>612</v>
          </cell>
          <cell r="R297">
            <v>0.22</v>
          </cell>
          <cell r="S297">
            <v>0.18</v>
          </cell>
          <cell r="V297">
            <v>38</v>
          </cell>
          <cell r="X297">
            <v>0.08</v>
          </cell>
        </row>
        <row r="298">
          <cell r="A298">
            <v>1810</v>
          </cell>
          <cell r="B298" t="str">
            <v>ДЗГУ</v>
          </cell>
          <cell r="C298">
            <v>44791</v>
          </cell>
          <cell r="D298">
            <v>1</v>
          </cell>
          <cell r="E298">
            <v>7</v>
          </cell>
          <cell r="F298" t="str">
            <v>KS-2</v>
          </cell>
          <cell r="G298" t="str">
            <v>З</v>
          </cell>
          <cell r="H298" t="str">
            <v>прозрачный</v>
          </cell>
          <cell r="I298">
            <v>1220</v>
          </cell>
          <cell r="J298">
            <v>50</v>
          </cell>
          <cell r="K298">
            <v>48</v>
          </cell>
          <cell r="L298">
            <v>53</v>
          </cell>
          <cell r="M298" t="str">
            <v xml:space="preserve"> +5/-0</v>
          </cell>
          <cell r="N298">
            <v>21.1</v>
          </cell>
          <cell r="O298">
            <v>19.3</v>
          </cell>
          <cell r="P298">
            <v>356</v>
          </cell>
          <cell r="Q298">
            <v>618</v>
          </cell>
          <cell r="R298">
            <v>0.2</v>
          </cell>
          <cell r="V298">
            <v>38</v>
          </cell>
          <cell r="X298">
            <v>0.05</v>
          </cell>
        </row>
        <row r="299">
          <cell r="A299">
            <v>1349</v>
          </cell>
          <cell r="B299" t="str">
            <v>Политайп</v>
          </cell>
          <cell r="C299">
            <v>44790</v>
          </cell>
          <cell r="D299">
            <v>1</v>
          </cell>
          <cell r="E299">
            <v>4</v>
          </cell>
          <cell r="F299" t="str">
            <v>KS-1</v>
          </cell>
          <cell r="G299" t="str">
            <v>Л</v>
          </cell>
          <cell r="H299" t="str">
            <v>прозрачный</v>
          </cell>
          <cell r="I299">
            <v>615</v>
          </cell>
          <cell r="J299">
            <v>25</v>
          </cell>
          <cell r="K299">
            <v>23</v>
          </cell>
          <cell r="L299">
            <v>27</v>
          </cell>
          <cell r="M299" t="str">
            <v xml:space="preserve"> +5/-0</v>
          </cell>
          <cell r="N299">
            <v>28.9</v>
          </cell>
          <cell r="O299">
            <v>19.399999999999999</v>
          </cell>
          <cell r="P299">
            <v>229</v>
          </cell>
          <cell r="Q299">
            <v>641</v>
          </cell>
          <cell r="R299">
            <v>0.21</v>
          </cell>
          <cell r="S299">
            <v>0.15</v>
          </cell>
          <cell r="V299">
            <v>42</v>
          </cell>
          <cell r="X299">
            <v>0.08</v>
          </cell>
        </row>
      </sheetData>
      <sheetData sheetId="1"/>
      <sheetData sheetId="2">
        <row r="1">
          <cell r="A1" t="str">
            <v>Марка Пленки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workbookViewId="0">
      <selection activeCell="M10" sqref="M10"/>
    </sheetView>
  </sheetViews>
  <sheetFormatPr defaultRowHeight="14.25" x14ac:dyDescent="0.45"/>
  <cols>
    <col min="7" max="7" width="11.1328125" customWidth="1"/>
  </cols>
  <sheetData>
    <row r="1" spans="1:16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</row>
    <row r="2" spans="1:16" ht="22.5" x14ac:dyDescent="0.45">
      <c r="A2" s="5"/>
      <c r="B2" s="6"/>
      <c r="C2" s="22" t="str">
        <f>VLOOKUP($E$14,[1]Данные!$A$1:X500,2,FALSE)</f>
        <v>Политайп</v>
      </c>
      <c r="D2" s="6"/>
      <c r="E2" s="6"/>
      <c r="F2" s="6"/>
      <c r="G2" s="6"/>
      <c r="H2" s="6"/>
      <c r="I2" s="6"/>
      <c r="J2" s="6"/>
      <c r="K2" s="7"/>
      <c r="L2" s="4"/>
      <c r="M2" s="4"/>
      <c r="N2" s="4"/>
      <c r="O2" s="4"/>
      <c r="P2" s="4"/>
    </row>
    <row r="3" spans="1:16" x14ac:dyDescent="0.4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4"/>
      <c r="M3" s="4"/>
      <c r="N3" s="4"/>
      <c r="O3" s="4"/>
      <c r="P3" s="4"/>
    </row>
    <row r="4" spans="1:16" x14ac:dyDescent="0.45">
      <c r="A4" s="81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82"/>
      <c r="L4" s="4"/>
      <c r="M4" s="4"/>
      <c r="N4" s="4"/>
      <c r="O4" s="4"/>
      <c r="P4" s="4"/>
    </row>
    <row r="5" spans="1:16" ht="30" x14ac:dyDescent="0.45">
      <c r="A5" s="83" t="s">
        <v>1</v>
      </c>
      <c r="B5" s="84"/>
      <c r="C5" s="84"/>
      <c r="D5" s="84"/>
      <c r="E5" s="84"/>
      <c r="F5" s="84"/>
      <c r="G5" s="84"/>
      <c r="H5" s="84"/>
      <c r="I5" s="84"/>
      <c r="J5" s="84"/>
      <c r="K5" s="85"/>
      <c r="L5" s="4"/>
      <c r="M5" s="4"/>
      <c r="N5" s="4"/>
      <c r="O5" s="4"/>
      <c r="P5" s="4"/>
    </row>
    <row r="6" spans="1:16" x14ac:dyDescent="0.45">
      <c r="A6" s="86" t="s">
        <v>2</v>
      </c>
      <c r="B6" s="87"/>
      <c r="C6" s="87"/>
      <c r="D6" s="87"/>
      <c r="E6" s="87"/>
      <c r="F6" s="87"/>
      <c r="G6" s="87"/>
      <c r="H6" s="87"/>
      <c r="I6" s="87"/>
      <c r="J6" s="87"/>
      <c r="K6" s="88"/>
      <c r="L6" s="4"/>
      <c r="M6" s="4"/>
      <c r="N6" s="4"/>
      <c r="O6" s="4"/>
      <c r="P6" s="4"/>
    </row>
    <row r="7" spans="1:16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4"/>
      <c r="M7" s="4"/>
      <c r="N7" s="4"/>
      <c r="O7" s="4"/>
      <c r="P7" s="4"/>
    </row>
    <row r="8" spans="1:16" ht="27.4" x14ac:dyDescent="0.45">
      <c r="A8" s="5"/>
      <c r="B8" s="6"/>
      <c r="C8" s="6"/>
      <c r="D8" s="89" t="s">
        <v>3</v>
      </c>
      <c r="E8" s="89"/>
      <c r="F8" s="89"/>
      <c r="G8" s="8">
        <f>E14</f>
        <v>1349</v>
      </c>
      <c r="H8" s="90"/>
      <c r="I8" s="24"/>
      <c r="J8" s="6"/>
      <c r="K8" s="7"/>
      <c r="L8" s="4"/>
      <c r="M8" s="4"/>
      <c r="N8" s="4"/>
      <c r="O8" s="4"/>
      <c r="P8" s="4"/>
    </row>
    <row r="9" spans="1:16" x14ac:dyDescent="0.45">
      <c r="A9" s="5"/>
      <c r="B9" s="6"/>
      <c r="C9" s="6"/>
      <c r="D9" s="6"/>
      <c r="E9" s="6"/>
      <c r="F9" s="6"/>
      <c r="G9" s="6"/>
      <c r="H9" s="6"/>
      <c r="I9" s="6"/>
      <c r="J9" s="6"/>
      <c r="K9" s="7"/>
      <c r="L9" s="4"/>
      <c r="M9" s="9" t="s">
        <v>4</v>
      </c>
      <c r="N9" s="9" t="s">
        <v>5</v>
      </c>
      <c r="O9" s="9" t="s">
        <v>6</v>
      </c>
      <c r="P9" s="9"/>
    </row>
    <row r="10" spans="1:16" x14ac:dyDescent="0.45">
      <c r="A10" s="10"/>
      <c r="B10" s="67" t="s">
        <v>7</v>
      </c>
      <c r="C10" s="67"/>
      <c r="D10" s="67"/>
      <c r="E10" s="74" t="s">
        <v>8</v>
      </c>
      <c r="F10" s="74"/>
      <c r="G10" s="74"/>
      <c r="H10" s="74"/>
      <c r="I10" s="74"/>
      <c r="J10" s="74"/>
      <c r="K10" s="7"/>
      <c r="L10" s="4"/>
      <c r="M10" s="11">
        <f>VLOOKUP($E$14,[1]Данные!$A2:$W500,10,FALSE)/1000</f>
        <v>2.5000000000000001E-2</v>
      </c>
      <c r="N10" s="9">
        <f>VLOOKUP($E$14,[1]Данные!$A2:$W500,9,FALSE)</f>
        <v>615</v>
      </c>
      <c r="O10" s="9" t="str">
        <f>VLOOKUP($E$14,[1]Данные!$A2:$W500,8,FALSE)</f>
        <v>прозрачный</v>
      </c>
      <c r="P10" s="9"/>
    </row>
    <row r="11" spans="1:16" x14ac:dyDescent="0.45">
      <c r="A11" s="5"/>
      <c r="B11" s="6"/>
      <c r="C11" s="76" t="str">
        <f>CONCATENATE(N10,"Х",M10," мм",","," ","марка")</f>
        <v>615Х0,025 мм, марка</v>
      </c>
      <c r="D11" s="76"/>
      <c r="E11" s="76"/>
      <c r="F11" s="76"/>
      <c r="G11" s="76"/>
      <c r="H11" s="77" t="str">
        <f>VLOOKUP($E$14,[1]Данные!$A2:$W500,7,FALSE)</f>
        <v>Л</v>
      </c>
      <c r="I11" s="77"/>
      <c r="J11" s="77"/>
      <c r="K11" s="7"/>
      <c r="L11" s="4"/>
      <c r="M11" s="9">
        <f>VLOOKUP($E$14,[1]Данные!$A2:$W500,10,FALSE)</f>
        <v>25</v>
      </c>
      <c r="N11" s="9"/>
      <c r="O11" s="9"/>
      <c r="P11" s="9" t="s">
        <v>9</v>
      </c>
    </row>
    <row r="12" spans="1:16" x14ac:dyDescent="0.45">
      <c r="A12" s="5"/>
      <c r="B12" s="6"/>
      <c r="C12" s="78" t="s">
        <v>10</v>
      </c>
      <c r="D12" s="78"/>
      <c r="E12" s="78"/>
      <c r="F12" s="78"/>
      <c r="G12" s="78"/>
      <c r="H12" s="78"/>
      <c r="I12" s="78"/>
      <c r="J12" s="78"/>
      <c r="K12" s="7"/>
      <c r="L12" s="4"/>
      <c r="M12" s="9"/>
      <c r="N12" s="9"/>
      <c r="O12" s="9"/>
      <c r="P12" s="9"/>
    </row>
    <row r="13" spans="1:16" x14ac:dyDescent="0.45">
      <c r="A13" s="5"/>
      <c r="B13" s="23"/>
      <c r="C13" s="23"/>
      <c r="D13" s="23"/>
      <c r="E13" s="23"/>
      <c r="F13" s="23"/>
      <c r="G13" s="23"/>
      <c r="H13" s="23"/>
      <c r="I13" s="23"/>
      <c r="J13" s="23"/>
      <c r="K13" s="7"/>
      <c r="L13" s="4"/>
      <c r="M13" s="4"/>
      <c r="N13" s="4"/>
      <c r="O13" s="4"/>
      <c r="P13" s="4"/>
    </row>
    <row r="14" spans="1:16" x14ac:dyDescent="0.45">
      <c r="A14" s="5"/>
      <c r="B14" s="24" t="s">
        <v>11</v>
      </c>
      <c r="C14" s="24"/>
      <c r="D14" s="24"/>
      <c r="E14" s="79">
        <v>1349</v>
      </c>
      <c r="F14" s="79"/>
      <c r="G14" s="12" t="s">
        <v>12</v>
      </c>
      <c r="H14" s="80" t="str">
        <f>TEXT(VLOOKUP($E$14,[1]Данные!$A2:$W500,8,FALSE),1)</f>
        <v>прозрачный</v>
      </c>
      <c r="I14" s="80"/>
      <c r="J14" s="6"/>
      <c r="K14" s="7"/>
      <c r="L14" s="4"/>
      <c r="M14" s="4"/>
      <c r="N14" s="4"/>
      <c r="O14" s="4"/>
      <c r="P14" s="4"/>
    </row>
    <row r="15" spans="1:16" x14ac:dyDescent="0.45">
      <c r="A15" s="5"/>
      <c r="B15" s="23"/>
      <c r="C15" s="23"/>
      <c r="D15" s="23"/>
      <c r="E15" s="23"/>
      <c r="F15" s="23"/>
      <c r="G15" s="23"/>
      <c r="H15" s="23"/>
      <c r="I15" s="23"/>
      <c r="J15" s="6"/>
      <c r="K15" s="7"/>
      <c r="L15" s="4"/>
      <c r="M15" s="4"/>
      <c r="N15" s="4"/>
      <c r="O15" s="4"/>
      <c r="P15" s="4"/>
    </row>
    <row r="16" spans="1:16" x14ac:dyDescent="0.45">
      <c r="A16" s="5"/>
      <c r="B16" s="67" t="s">
        <v>13</v>
      </c>
      <c r="C16" s="67"/>
      <c r="D16" s="67"/>
      <c r="E16" s="67"/>
      <c r="F16" s="67"/>
      <c r="G16" s="74"/>
      <c r="H16" s="74"/>
      <c r="I16" s="74"/>
      <c r="J16" s="6"/>
      <c r="K16" s="7"/>
      <c r="L16" s="4"/>
      <c r="M16" s="4"/>
      <c r="N16" s="4"/>
      <c r="O16" s="4"/>
      <c r="P16" s="4"/>
    </row>
    <row r="17" spans="1:16" x14ac:dyDescent="0.45">
      <c r="A17" s="5"/>
      <c r="B17" s="23"/>
      <c r="C17" s="23"/>
      <c r="D17" s="23"/>
      <c r="E17" s="23"/>
      <c r="F17" s="23"/>
      <c r="G17" s="23"/>
      <c r="H17" s="23"/>
      <c r="I17" s="23"/>
      <c r="J17" s="6"/>
      <c r="K17" s="7"/>
      <c r="L17" s="4"/>
      <c r="M17" s="4"/>
      <c r="N17" s="4"/>
      <c r="O17" s="4"/>
      <c r="P17" s="4"/>
    </row>
    <row r="18" spans="1:16" x14ac:dyDescent="0.45">
      <c r="A18" s="5"/>
      <c r="B18" s="67" t="s">
        <v>14</v>
      </c>
      <c r="C18" s="67"/>
      <c r="D18" s="67"/>
      <c r="E18" s="75"/>
      <c r="F18" s="75"/>
      <c r="G18" s="75"/>
      <c r="H18" s="75"/>
      <c r="I18" s="75"/>
      <c r="J18" s="6"/>
      <c r="K18" s="7"/>
      <c r="L18" s="4"/>
      <c r="M18" s="4"/>
      <c r="N18" s="4"/>
      <c r="O18" s="4"/>
      <c r="P18" s="4"/>
    </row>
    <row r="19" spans="1:16" x14ac:dyDescent="0.45">
      <c r="A19" s="5"/>
      <c r="B19" s="23"/>
      <c r="C19" s="23"/>
      <c r="D19" s="23"/>
      <c r="E19" s="23"/>
      <c r="F19" s="23"/>
      <c r="G19" s="23"/>
      <c r="H19" s="23"/>
      <c r="I19" s="23"/>
      <c r="J19" s="6"/>
      <c r="K19" s="7"/>
      <c r="L19" s="4"/>
      <c r="M19" s="4"/>
      <c r="N19" s="4"/>
      <c r="O19" s="4"/>
      <c r="P19" s="4"/>
    </row>
    <row r="20" spans="1:16" x14ac:dyDescent="0.45">
      <c r="A20" s="5"/>
      <c r="B20" s="67" t="s">
        <v>15</v>
      </c>
      <c r="C20" s="67"/>
      <c r="D20" s="67"/>
      <c r="E20" s="68" t="s">
        <v>39</v>
      </c>
      <c r="F20" s="69"/>
      <c r="G20" s="69"/>
      <c r="H20" s="69"/>
      <c r="I20" s="69"/>
      <c r="J20" s="6"/>
      <c r="K20" s="7"/>
      <c r="L20" s="4"/>
      <c r="M20" s="4"/>
      <c r="N20" s="4"/>
      <c r="O20" s="4"/>
      <c r="P20" s="4"/>
    </row>
    <row r="21" spans="1:16" ht="14.65" thickBot="1" x14ac:dyDescent="0.5">
      <c r="A21" s="5"/>
      <c r="B21" s="70"/>
      <c r="C21" s="70"/>
      <c r="D21" s="70"/>
      <c r="E21" s="70"/>
      <c r="F21" s="70"/>
      <c r="G21" s="70"/>
      <c r="H21" s="70"/>
      <c r="I21" s="70"/>
      <c r="J21" s="6"/>
      <c r="K21" s="7"/>
      <c r="L21" s="4"/>
      <c r="M21" s="4"/>
      <c r="N21" s="4"/>
      <c r="O21" s="4"/>
      <c r="P21" s="4"/>
    </row>
    <row r="22" spans="1:16" ht="30" customHeight="1" thickBot="1" x14ac:dyDescent="0.5">
      <c r="A22" s="5"/>
      <c r="B22" s="13" t="s">
        <v>16</v>
      </c>
      <c r="C22" s="71" t="s">
        <v>17</v>
      </c>
      <c r="D22" s="72"/>
      <c r="E22" s="73"/>
      <c r="F22" s="71" t="s">
        <v>18</v>
      </c>
      <c r="G22" s="72"/>
      <c r="H22" s="73"/>
      <c r="I22" s="71" t="s">
        <v>19</v>
      </c>
      <c r="J22" s="73"/>
      <c r="K22" s="7"/>
      <c r="L22" s="4"/>
      <c r="M22" s="4"/>
      <c r="N22" s="4"/>
      <c r="O22" s="4"/>
      <c r="P22" s="4"/>
    </row>
    <row r="23" spans="1:16" ht="30" customHeight="1" x14ac:dyDescent="0.45">
      <c r="A23" s="5"/>
      <c r="B23" s="14">
        <v>1</v>
      </c>
      <c r="C23" s="54" t="s">
        <v>20</v>
      </c>
      <c r="D23" s="55"/>
      <c r="E23" s="56"/>
      <c r="F23" s="57"/>
      <c r="G23" s="58"/>
      <c r="H23" s="59"/>
      <c r="I23" s="60"/>
      <c r="J23" s="61"/>
      <c r="K23" s="7"/>
      <c r="L23" s="4"/>
      <c r="M23" s="4"/>
      <c r="N23" s="4"/>
      <c r="O23" s="4"/>
      <c r="P23" s="4"/>
    </row>
    <row r="24" spans="1:16" ht="30" customHeight="1" x14ac:dyDescent="0.45">
      <c r="A24" s="5"/>
      <c r="B24" s="15">
        <v>2</v>
      </c>
      <c r="C24" s="30" t="s">
        <v>21</v>
      </c>
      <c r="D24" s="31"/>
      <c r="E24" s="32"/>
      <c r="F24" s="62" t="s">
        <v>38</v>
      </c>
      <c r="G24" s="63"/>
      <c r="H24" s="64"/>
      <c r="I24" s="65" t="s">
        <v>38</v>
      </c>
      <c r="J24" s="66"/>
      <c r="K24" s="7"/>
      <c r="L24" s="4"/>
      <c r="M24" s="4"/>
      <c r="N24" s="4"/>
      <c r="O24" s="4"/>
      <c r="P24" s="4"/>
    </row>
    <row r="25" spans="1:16" ht="35.1" customHeight="1" x14ac:dyDescent="0.45">
      <c r="A25" s="5"/>
      <c r="B25" s="15">
        <v>3</v>
      </c>
      <c r="C25" s="30" t="s">
        <v>22</v>
      </c>
      <c r="D25" s="31"/>
      <c r="E25" s="32"/>
      <c r="F25" s="50" t="s">
        <v>23</v>
      </c>
      <c r="G25" s="51"/>
      <c r="H25" s="52"/>
      <c r="I25" s="53" t="s">
        <v>24</v>
      </c>
      <c r="J25" s="35"/>
      <c r="K25" s="7"/>
      <c r="L25" s="4"/>
      <c r="M25" s="4"/>
      <c r="N25" s="4"/>
      <c r="O25" s="4"/>
      <c r="P25" s="4"/>
    </row>
    <row r="26" spans="1:16" ht="30" customHeight="1" x14ac:dyDescent="0.45">
      <c r="A26" s="5"/>
      <c r="B26" s="15">
        <v>4</v>
      </c>
      <c r="C26" s="30" t="s">
        <v>25</v>
      </c>
      <c r="D26" s="31"/>
      <c r="E26" s="16" t="s">
        <v>26</v>
      </c>
      <c r="F26" s="45"/>
      <c r="G26" s="46"/>
      <c r="H26" s="47"/>
      <c r="I26" s="48"/>
      <c r="J26" s="49"/>
      <c r="K26" s="7"/>
      <c r="L26" s="4"/>
      <c r="M26" s="4"/>
      <c r="N26" s="4"/>
      <c r="O26" s="4"/>
      <c r="P26" s="4"/>
    </row>
    <row r="27" spans="1:16" ht="30" customHeight="1" x14ac:dyDescent="0.45">
      <c r="A27" s="5"/>
      <c r="B27" s="15">
        <v>5</v>
      </c>
      <c r="C27" s="30"/>
      <c r="D27" s="31"/>
      <c r="E27" s="16" t="s">
        <v>27</v>
      </c>
      <c r="F27" s="45"/>
      <c r="G27" s="46"/>
      <c r="H27" s="47"/>
      <c r="I27" s="48"/>
      <c r="J27" s="49"/>
      <c r="K27" s="7"/>
      <c r="L27" s="4"/>
      <c r="M27" s="4"/>
      <c r="N27" s="4"/>
      <c r="O27" s="4"/>
      <c r="P27" s="4"/>
    </row>
    <row r="28" spans="1:16" ht="30" customHeight="1" x14ac:dyDescent="0.45">
      <c r="A28" s="5"/>
      <c r="B28" s="15">
        <v>6</v>
      </c>
      <c r="C28" s="30" t="s">
        <v>28</v>
      </c>
      <c r="D28" s="31"/>
      <c r="E28" s="16" t="s">
        <v>26</v>
      </c>
      <c r="F28" s="45"/>
      <c r="G28" s="46"/>
      <c r="H28" s="47"/>
      <c r="I28" s="48"/>
      <c r="J28" s="49"/>
      <c r="K28" s="7"/>
      <c r="L28" s="4"/>
      <c r="M28" s="4"/>
      <c r="N28" s="4"/>
      <c r="O28" s="4"/>
      <c r="P28" s="4"/>
    </row>
    <row r="29" spans="1:16" ht="30" customHeight="1" x14ac:dyDescent="0.45">
      <c r="A29" s="5"/>
      <c r="B29" s="15">
        <v>7</v>
      </c>
      <c r="C29" s="30"/>
      <c r="D29" s="31"/>
      <c r="E29" s="16" t="s">
        <v>27</v>
      </c>
      <c r="F29" s="45"/>
      <c r="G29" s="46"/>
      <c r="H29" s="47"/>
      <c r="I29" s="48"/>
      <c r="J29" s="49"/>
      <c r="K29" s="7"/>
      <c r="L29" s="4"/>
      <c r="M29" s="4"/>
      <c r="N29" s="4"/>
      <c r="O29" s="4"/>
      <c r="P29" s="4"/>
    </row>
    <row r="30" spans="1:16" ht="30" customHeight="1" x14ac:dyDescent="0.45">
      <c r="A30" s="5"/>
      <c r="B30" s="15">
        <v>8</v>
      </c>
      <c r="C30" s="30" t="s">
        <v>29</v>
      </c>
      <c r="D30" s="31"/>
      <c r="E30" s="32"/>
      <c r="F30" s="45"/>
      <c r="G30" s="46"/>
      <c r="H30" s="47"/>
      <c r="I30" s="48"/>
      <c r="J30" s="49"/>
      <c r="K30" s="7"/>
      <c r="L30" s="4"/>
      <c r="M30" s="4"/>
      <c r="N30" s="4"/>
      <c r="O30" s="4"/>
      <c r="P30" s="4"/>
    </row>
    <row r="31" spans="1:16" ht="30" customHeight="1" x14ac:dyDescent="0.45">
      <c r="A31" s="5"/>
      <c r="B31" s="15">
        <v>9</v>
      </c>
      <c r="C31" s="30" t="s">
        <v>30</v>
      </c>
      <c r="D31" s="31"/>
      <c r="E31" s="32"/>
      <c r="F31" s="33"/>
      <c r="G31" s="34"/>
      <c r="H31" s="35"/>
      <c r="I31" s="36"/>
      <c r="J31" s="35"/>
      <c r="K31" s="7"/>
      <c r="L31" s="4"/>
      <c r="M31" s="4"/>
      <c r="N31" s="4"/>
      <c r="O31" s="4"/>
      <c r="P31" s="4"/>
    </row>
    <row r="32" spans="1:16" ht="30" customHeight="1" thickBot="1" x14ac:dyDescent="0.5">
      <c r="A32" s="5"/>
      <c r="B32" s="17">
        <v>10</v>
      </c>
      <c r="C32" s="37" t="s">
        <v>31</v>
      </c>
      <c r="D32" s="38"/>
      <c r="E32" s="39"/>
      <c r="F32" s="40"/>
      <c r="G32" s="41"/>
      <c r="H32" s="42"/>
      <c r="I32" s="43"/>
      <c r="J32" s="44"/>
      <c r="K32" s="7"/>
      <c r="L32" s="4"/>
      <c r="M32" s="4"/>
      <c r="N32" s="4"/>
      <c r="O32" s="4"/>
      <c r="P32" s="4"/>
    </row>
    <row r="33" spans="1:16" x14ac:dyDescent="0.45">
      <c r="A33" s="5"/>
      <c r="B33" s="24" t="s">
        <v>32</v>
      </c>
      <c r="C33" s="24"/>
      <c r="D33" s="24"/>
      <c r="E33" s="25" t="s">
        <v>33</v>
      </c>
      <c r="F33" s="25"/>
      <c r="G33" s="25"/>
      <c r="H33" s="25"/>
      <c r="I33" s="25"/>
      <c r="J33" s="25"/>
      <c r="K33" s="26"/>
      <c r="L33" s="4"/>
      <c r="M33" s="4"/>
      <c r="N33" s="4"/>
      <c r="O33" s="4"/>
      <c r="P33" s="4"/>
    </row>
    <row r="34" spans="1:16" x14ac:dyDescent="0.45">
      <c r="A34" s="5"/>
      <c r="B34" s="6"/>
      <c r="C34" s="6"/>
      <c r="D34" s="6"/>
      <c r="E34" s="27" t="s">
        <v>10</v>
      </c>
      <c r="F34" s="27"/>
      <c r="G34" s="27"/>
      <c r="H34" s="27"/>
      <c r="I34" s="27"/>
      <c r="J34" s="27"/>
      <c r="K34" s="28"/>
      <c r="L34" s="4"/>
      <c r="M34" s="4"/>
      <c r="N34" s="4"/>
      <c r="O34" s="4"/>
      <c r="P34" s="4"/>
    </row>
    <row r="35" spans="1:16" x14ac:dyDescent="0.45">
      <c r="A35" s="5"/>
      <c r="B35" s="23" t="s">
        <v>34</v>
      </c>
      <c r="C35" s="23"/>
      <c r="D35" s="23"/>
      <c r="E35" s="23"/>
      <c r="F35" s="23"/>
      <c r="G35" s="23"/>
      <c r="H35" s="23"/>
      <c r="I35" s="23"/>
      <c r="J35" s="6"/>
      <c r="K35" s="7"/>
      <c r="L35" s="4"/>
      <c r="M35" s="4"/>
      <c r="N35" s="4"/>
      <c r="O35" s="4"/>
      <c r="P35" s="4"/>
    </row>
    <row r="36" spans="1:16" x14ac:dyDescent="0.45">
      <c r="A36" s="5"/>
      <c r="B36" s="29" t="str">
        <f>CONCATENATE("ООО Нова Ролл Пак №",E14," ",E20)</f>
        <v>ООО Нова Ролл Пак №1349 18.08.2022 г.</v>
      </c>
      <c r="C36" s="29"/>
      <c r="D36" s="29"/>
      <c r="E36" s="29"/>
      <c r="F36" s="29"/>
      <c r="G36" s="29"/>
      <c r="H36" s="29"/>
      <c r="I36" s="29"/>
      <c r="J36" s="6"/>
      <c r="K36" s="7"/>
      <c r="L36" s="4"/>
      <c r="M36" s="4"/>
      <c r="N36" s="4"/>
      <c r="O36" s="4"/>
      <c r="P36" s="4"/>
    </row>
    <row r="37" spans="1:16" x14ac:dyDescent="0.45">
      <c r="A37" s="5"/>
      <c r="B37" s="23"/>
      <c r="C37" s="23"/>
      <c r="D37" s="23"/>
      <c r="E37" s="6"/>
      <c r="F37" s="6"/>
      <c r="G37" s="6"/>
      <c r="H37" s="6"/>
      <c r="I37" s="6"/>
      <c r="J37" s="6"/>
      <c r="K37" s="7"/>
      <c r="L37" s="4"/>
      <c r="M37" s="4"/>
      <c r="N37" s="4"/>
      <c r="O37" s="4"/>
      <c r="P37" s="4"/>
    </row>
    <row r="38" spans="1:16" x14ac:dyDescent="0.45">
      <c r="A38" s="5"/>
      <c r="B38" s="23" t="s">
        <v>35</v>
      </c>
      <c r="C38" s="23"/>
      <c r="D38" s="23"/>
      <c r="E38" s="6"/>
      <c r="F38" s="6"/>
      <c r="G38" s="6"/>
      <c r="H38" s="6"/>
      <c r="I38" s="6"/>
      <c r="J38" s="6"/>
      <c r="K38" s="7"/>
      <c r="L38" s="4"/>
      <c r="M38" s="4"/>
      <c r="N38" s="4"/>
      <c r="O38" s="4"/>
      <c r="P38" s="4"/>
    </row>
    <row r="39" spans="1:16" x14ac:dyDescent="0.45">
      <c r="A39" s="5"/>
      <c r="B39" s="23" t="s">
        <v>36</v>
      </c>
      <c r="C39" s="23"/>
      <c r="D39" s="23"/>
      <c r="E39" s="18"/>
      <c r="F39" s="18"/>
      <c r="G39" s="18"/>
      <c r="H39" s="18"/>
      <c r="I39" s="23" t="s">
        <v>37</v>
      </c>
      <c r="J39" s="23"/>
      <c r="K39" s="7"/>
      <c r="L39" s="4"/>
      <c r="M39" s="4"/>
      <c r="N39" s="4"/>
      <c r="O39" s="4"/>
      <c r="P39" s="4"/>
    </row>
    <row r="40" spans="1:16" ht="14.65" thickBot="1" x14ac:dyDescent="0.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4"/>
      <c r="M40" s="4"/>
      <c r="N40" s="4"/>
      <c r="O40" s="4"/>
      <c r="P40" s="4"/>
    </row>
  </sheetData>
  <protectedRanges>
    <protectedRange sqref="G8 C11:J11 H14:I14 M9:P11 F23:H23 I23:J24 F26:J30 I32:J32 B36:I36" name="Формулы"/>
  </protectedRanges>
  <mergeCells count="64">
    <mergeCell ref="B10:D10"/>
    <mergeCell ref="E10:J10"/>
    <mergeCell ref="A4:K4"/>
    <mergeCell ref="A5:K5"/>
    <mergeCell ref="A6:K6"/>
    <mergeCell ref="D8:F8"/>
    <mergeCell ref="H8:I8"/>
    <mergeCell ref="C11:G11"/>
    <mergeCell ref="H11:J11"/>
    <mergeCell ref="C12:J12"/>
    <mergeCell ref="B13:J13"/>
    <mergeCell ref="B14:D14"/>
    <mergeCell ref="E14:F14"/>
    <mergeCell ref="H14:I14"/>
    <mergeCell ref="B15:I15"/>
    <mergeCell ref="B16:F16"/>
    <mergeCell ref="G16:I16"/>
    <mergeCell ref="B17:I17"/>
    <mergeCell ref="B18:D18"/>
    <mergeCell ref="E18:I18"/>
    <mergeCell ref="B19:I19"/>
    <mergeCell ref="B20:D20"/>
    <mergeCell ref="E20:I20"/>
    <mergeCell ref="B21:I21"/>
    <mergeCell ref="C22:E22"/>
    <mergeCell ref="F22:H22"/>
    <mergeCell ref="I22:J22"/>
    <mergeCell ref="C23:E23"/>
    <mergeCell ref="F23:H23"/>
    <mergeCell ref="I23:J23"/>
    <mergeCell ref="C24:E24"/>
    <mergeCell ref="F24:H24"/>
    <mergeCell ref="I24:J24"/>
    <mergeCell ref="C30:E30"/>
    <mergeCell ref="F30:H30"/>
    <mergeCell ref="I30:J30"/>
    <mergeCell ref="C25:E25"/>
    <mergeCell ref="F25:H25"/>
    <mergeCell ref="I25:J25"/>
    <mergeCell ref="C26:D27"/>
    <mergeCell ref="F26:H26"/>
    <mergeCell ref="I26:J26"/>
    <mergeCell ref="F27:H27"/>
    <mergeCell ref="I27:J27"/>
    <mergeCell ref="C28:D29"/>
    <mergeCell ref="F28:H28"/>
    <mergeCell ref="I28:J28"/>
    <mergeCell ref="F29:H29"/>
    <mergeCell ref="I29:J29"/>
    <mergeCell ref="C31:E31"/>
    <mergeCell ref="F31:H31"/>
    <mergeCell ref="I31:J31"/>
    <mergeCell ref="C32:E32"/>
    <mergeCell ref="F32:H32"/>
    <mergeCell ref="I32:J32"/>
    <mergeCell ref="B38:D38"/>
    <mergeCell ref="B39:D39"/>
    <mergeCell ref="I39:J39"/>
    <mergeCell ref="B33:D33"/>
    <mergeCell ref="E33:K33"/>
    <mergeCell ref="E34:K34"/>
    <mergeCell ref="B35:I35"/>
    <mergeCell ref="B36:I36"/>
    <mergeCell ref="B37:D37"/>
  </mergeCells>
  <pageMargins left="0.31496062992125984" right="0.31496062992125984" top="0.35433070866141736" bottom="0.35433070866141736" header="0.31496062992125984" footer="0.31496062992125984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passport</vt:lpstr>
      <vt:lpstr>passport!Область_печати</vt:lpstr>
    </vt:vector>
  </TitlesOfParts>
  <Company>Poluypask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Света</dc:creator>
  <cp:lastModifiedBy>Дмитрий Юдаков</cp:lastModifiedBy>
  <cp:lastPrinted>2022-08-18T08:01:47Z</cp:lastPrinted>
  <dcterms:created xsi:type="dcterms:W3CDTF">2022-05-31T13:28:33Z</dcterms:created>
  <dcterms:modified xsi:type="dcterms:W3CDTF">2023-10-13T08:04:34Z</dcterms:modified>
</cp:coreProperties>
</file>