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Finalised\"/>
    </mc:Choice>
  </mc:AlternateContent>
  <xr:revisionPtr revIDLastSave="0" documentId="13_ncr:1_{3A775129-64B8-4413-A9B0-786B40822099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SOA!$A$1:$G$80</definedName>
    <definedName name="_xlnm.Print_Titles" localSheetId="0">SOA!$1:$10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9" i="1" l="1"/>
  <c r="F79" i="1"/>
  <c r="E79" i="1"/>
  <c r="D79" i="1"/>
  <c r="C7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</calcChain>
</file>

<file path=xl/sharedStrings.xml><?xml version="1.0" encoding="utf-8"?>
<sst xmlns="http://schemas.openxmlformats.org/spreadsheetml/2006/main" count="83" uniqueCount="83">
  <si>
    <t>Al Fuzail Engineering Services WLL</t>
  </si>
  <si>
    <t>Post Box : 201978, Gate : 248, Street : 24, Industrial Area, Doha - Qatar</t>
  </si>
  <si>
    <t>Division :</t>
  </si>
  <si>
    <t>Tel : +974 4460 4254, Fax : 4029 8994, email :  engineering@alfuzailgroup.com</t>
  </si>
  <si>
    <t>Period :</t>
  </si>
  <si>
    <t>Al Fuzail Engineering Services</t>
  </si>
  <si>
    <t>Trial Balance</t>
  </si>
  <si>
    <t>1 Jan 2016 to 31 Dec 2016</t>
  </si>
  <si>
    <t>Beginning
 Balance</t>
  </si>
  <si>
    <t>Debit
Change</t>
  </si>
  <si>
    <t>Credit
Change</t>
  </si>
  <si>
    <t>Net
Change</t>
  </si>
  <si>
    <t>Ending
Balance</t>
  </si>
  <si>
    <t>Account</t>
  </si>
  <si>
    <t>Doha Bank 222-247380-01-10-00</t>
  </si>
  <si>
    <t>CBQ 4570-277321-001</t>
  </si>
  <si>
    <t>Mashreq Bank 029100016401</t>
  </si>
  <si>
    <t>Cash In Hand</t>
  </si>
  <si>
    <t>Reallocation</t>
  </si>
  <si>
    <t>Account Receivables</t>
  </si>
  <si>
    <t>Account Receivable Provision</t>
  </si>
  <si>
    <t>Due From Affiliated Companies</t>
  </si>
  <si>
    <t>Staff Receivables</t>
  </si>
  <si>
    <t>Refundable Deposit</t>
  </si>
  <si>
    <t>Prepayment</t>
  </si>
  <si>
    <t>Fixed Asset - Furniture</t>
  </si>
  <si>
    <t>Fixed Asset- Computer &amp; Equpts</t>
  </si>
  <si>
    <t>Fixed Asset- Office Equipments</t>
  </si>
  <si>
    <t>Accum. Dep - Furniture</t>
  </si>
  <si>
    <t>Accum. Dep - Computer &amp; Equpts</t>
  </si>
  <si>
    <t>Accum. Dep - Office Equipments</t>
  </si>
  <si>
    <t>Accounts Payable</t>
  </si>
  <si>
    <t>Salary Payable</t>
  </si>
  <si>
    <t>Vacation Pay Accrual</t>
  </si>
  <si>
    <t>Vacation Travel Accrual</t>
  </si>
  <si>
    <t>Indemnity Accrual</t>
  </si>
  <si>
    <t>RP Renewal Accrual</t>
  </si>
  <si>
    <t>Audit Fee Accrual</t>
  </si>
  <si>
    <t>Other Accrual</t>
  </si>
  <si>
    <t>Third Party Loan</t>
  </si>
  <si>
    <t>Partners` Capital</t>
  </si>
  <si>
    <t>Statutoy Reserve</t>
  </si>
  <si>
    <t>Shihab`s Current A/C</t>
  </si>
  <si>
    <t>Retained Earnings</t>
  </si>
  <si>
    <t>Sales - Manpower Service</t>
  </si>
  <si>
    <t>Sales - General Trading</t>
  </si>
  <si>
    <t>Sales - General Contracting</t>
  </si>
  <si>
    <t>Other Income</t>
  </si>
  <si>
    <t>Cost - Manpower Service</t>
  </si>
  <si>
    <t>Cost - General Trading</t>
  </si>
  <si>
    <t>Cost - General Contracting</t>
  </si>
  <si>
    <t>Madical Charges</t>
  </si>
  <si>
    <t>Food &amp;  Accommodation Charges</t>
  </si>
  <si>
    <t>Water &amp; Electricity</t>
  </si>
  <si>
    <t>Staff Salary</t>
  </si>
  <si>
    <t>Vacation Pay</t>
  </si>
  <si>
    <t>Vacation Travel</t>
  </si>
  <si>
    <t>Staff Indemnity</t>
  </si>
  <si>
    <t>House Rent Allowance</t>
  </si>
  <si>
    <t>Transportation Allowance</t>
  </si>
  <si>
    <t>Staff Recruitment</t>
  </si>
  <si>
    <t>Staff Medical</t>
  </si>
  <si>
    <t>Visa Expenses</t>
  </si>
  <si>
    <t>RP Renewal Charges</t>
  </si>
  <si>
    <t>Staff Related Expenses</t>
  </si>
  <si>
    <t>Office Rent</t>
  </si>
  <si>
    <t>Printing &amp; Stationary</t>
  </si>
  <si>
    <t>Rep &amp; Maint - Office</t>
  </si>
  <si>
    <t>Govt. Related Expenses</t>
  </si>
  <si>
    <t>Courier &amp; Postage</t>
  </si>
  <si>
    <t>Audit Fee</t>
  </si>
  <si>
    <t>Sponsorship Fee</t>
  </si>
  <si>
    <t>Utilities &amp; Subscriptions</t>
  </si>
  <si>
    <t>Bad Debts</t>
  </si>
  <si>
    <t>Discount</t>
  </si>
  <si>
    <t>Marketing &amp; Promotions</t>
  </si>
  <si>
    <t>Travelling Expense</t>
  </si>
  <si>
    <t>Interest On Loan</t>
  </si>
  <si>
    <t>Domain Charges</t>
  </si>
  <si>
    <t>Depreciation - Furniture</t>
  </si>
  <si>
    <t>Depreciation-Office Equipments</t>
  </si>
  <si>
    <t>Bank Charges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</si>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</sst>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4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b/>
      <sz val="9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3" fontId="5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5" fillId="0" borderId="0" xfId="0" applyNumberFormat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164" fontId="4" fillId="0" borderId="0" xfId="0" quotePrefix="1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11" fillId="0" borderId="0" xfId="0" applyFont="1" applyAlignment="1"/>
    <xf numFmtId="0" fontId="5" fillId="0" borderId="0" xfId="0" applyFont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43" fontId="5" fillId="0" borderId="0" xfId="1" quotePrefix="1" applyFont="1" applyBorder="1" applyAlignment="1">
      <alignment horizontal="center"/>
    </xf>
    <xf numFmtId="43" fontId="5" fillId="0" borderId="1" xfId="1" quotePrefix="1" applyFont="1" applyBorder="1" applyAlignment="1">
      <alignment horizontal="center"/>
    </xf>
    <xf numFmtId="43" fontId="5" fillId="0" borderId="0" xfId="1" applyFont="1"/>
    <xf numFmtId="0" fontId="2" fillId="0" borderId="0" xfId="0" applyFont="1" applyBorder="1" applyAlignment="1"/>
    <xf numFmtId="43" fontId="8" fillId="0" borderId="0" xfId="1" applyFont="1" applyBorder="1" applyAlignment="1">
      <alignment horizontal="center" vertical="center"/>
    </xf>
    <xf numFmtId="43" fontId="10" fillId="0" borderId="1" xfId="1" applyFont="1" applyBorder="1" applyAlignment="1"/>
    <xf numFmtId="43" fontId="9" fillId="0" borderId="1" xfId="1" applyFont="1" applyBorder="1" applyAlignment="1">
      <alignment horizontal="right"/>
    </xf>
    <xf numFmtId="43" fontId="10" fillId="0" borderId="0" xfId="1" applyFont="1" applyBorder="1" applyAlignment="1"/>
    <xf numFmtId="43" fontId="9" fillId="0" borderId="0" xfId="1" applyFont="1" applyBorder="1" applyAlignment="1">
      <alignment horizontal="right"/>
    </xf>
    <xf numFmtId="43" fontId="10" fillId="0" borderId="0" xfId="1" applyFont="1"/>
    <xf numFmtId="43" fontId="8" fillId="0" borderId="0" xfId="1" applyFont="1" applyBorder="1" applyAlignment="1">
      <alignment vertical="center" wrapText="1"/>
    </xf>
    <xf numFmtId="164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left"/>
    </xf>
    <xf numFmtId="43" fontId="4" fillId="0" borderId="2" xfId="1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43" fontId="10" fillId="0" borderId="1" xfId="1" applyFont="1" applyBorder="1" applyAlignment="1">
      <alignment horizontal="center"/>
    </xf>
    <xf numFmtId="43" fontId="10" fillId="0" borderId="0" xfId="1" applyFont="1" applyBorder="1" applyAlignment="1">
      <alignment horizontal="center"/>
    </xf>
    <xf numFmtId="43" fontId="10" fillId="0" borderId="0" xfId="1" quotePrefix="1" applyFont="1" applyBorder="1" applyAlignment="1">
      <alignment horizontal="left"/>
    </xf>
    <xf numFmtId="43" fontId="2" fillId="0" borderId="0" xfId="1" applyFont="1" applyBorder="1" applyAlignment="1"/>
    <xf numFmtId="43" fontId="4" fillId="0" borderId="0" xfId="1" applyFont="1" applyAlignment="1"/>
    <xf numFmtId="43" fontId="4" fillId="0" borderId="0" xfId="1" quotePrefix="1" applyFont="1" applyBorder="1" applyAlignment="1">
      <alignment horizontal="center"/>
    </xf>
    <xf numFmtId="43" fontId="5" fillId="0" borderId="0" xfId="1" quotePrefix="1" applyFont="1" applyBorder="1" applyAlignment="1">
      <alignment horizontal="left"/>
    </xf>
    <xf numFmtId="43" fontId="5" fillId="0" borderId="1" xfId="1" quotePrefix="1" applyFont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43" fontId="10" fillId="0" borderId="1" xfId="1" applyFont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J91"/>
  <sheetViews>
    <sheetView showGridLines="0" tabSelected="1" workbookViewId="0">
      <selection activeCell="A3" sqref="A3:G3"/>
    </sheetView>
  </sheetViews>
  <sheetFormatPr defaultRowHeight="12" x14ac:dyDescent="0.2"/>
  <cols>
    <col min="1" max="2" width="13.7109375" style="1" customWidth="1"/>
    <col min="3" max="3" width="13.7109375" style="22" customWidth="1"/>
    <col min="4" max="7" width="14.7109375" style="22" customWidth="1"/>
    <col min="8" max="8" width="12.7109375" style="1" customWidth="1"/>
    <col min="9" max="9" width="11" style="1" bestFit="1" customWidth="1"/>
    <col min="10" max="16384" width="9.140625" style="1"/>
  </cols>
  <sheetData>
    <row r="1" spans="1:8" ht="20.100000000000001" customHeight="1" x14ac:dyDescent="0.2">
      <c r="A1" s="48" t="s">
        <v>0</v>
      </c>
      <c r="B1" s="48"/>
      <c r="C1" s="48"/>
      <c r="D1" s="48"/>
      <c r="E1" s="48"/>
      <c r="F1" s="48"/>
      <c r="G1" s="48"/>
      <c r="H1" s="7"/>
    </row>
    <row r="2" spans="1:8" s="14" customFormat="1" ht="15" customHeight="1" x14ac:dyDescent="0.2">
      <c r="A2" s="49" t="s">
        <v>3</v>
      </c>
      <c r="B2" s="49"/>
      <c r="C2" s="49"/>
      <c r="D2" s="49"/>
      <c r="E2" s="49"/>
      <c r="F2" s="49"/>
      <c r="G2" s="49"/>
      <c r="H2" s="13"/>
    </row>
    <row r="3" spans="1:8" s="14" customFormat="1" ht="15" customHeight="1" x14ac:dyDescent="0.2">
      <c r="A3" s="50" t="s">
        <v>1</v>
      </c>
      <c r="B3" s="50"/>
      <c r="C3" s="50"/>
      <c r="D3" s="50"/>
      <c r="E3" s="50"/>
      <c r="F3" s="50"/>
      <c r="G3" s="50"/>
      <c r="H3" s="15"/>
    </row>
    <row r="4" spans="1:8" ht="7.5" customHeight="1" x14ac:dyDescent="0.2">
      <c r="A4" s="5"/>
      <c r="B4" s="5"/>
      <c r="C4" s="24"/>
      <c r="D4" s="24"/>
      <c r="E4" s="24"/>
      <c r="F4" s="24"/>
      <c r="G4" s="24"/>
      <c r="H4" s="6"/>
    </row>
    <row r="5" spans="1:8" ht="24.95" customHeight="1" x14ac:dyDescent="0.3">
      <c r="A5" s="51"/>
      <c r="B5" s="51"/>
      <c r="C5" s="38"/>
      <c r="D5" s="52"/>
      <c r="E5" s="52"/>
      <c r="F5" s="25"/>
      <c r="G5" s="26" t="s">
        <v>6</v>
      </c>
    </row>
    <row r="6" spans="1:8" ht="7.5" customHeight="1" x14ac:dyDescent="0.3">
      <c r="A6" s="16"/>
      <c r="B6" s="16"/>
      <c r="C6" s="39"/>
      <c r="D6" s="39"/>
      <c r="E6" s="39"/>
      <c r="F6" s="27"/>
      <c r="G6" s="28"/>
    </row>
    <row r="7" spans="1:8" ht="15" customHeight="1" x14ac:dyDescent="0.3">
      <c r="A7" s="33" t="s">
        <v>4</v>
      </c>
      <c r="B7" s="17" t="s">
        <v>7</v>
      </c>
      <c r="C7" s="40"/>
      <c r="D7" s="39"/>
      <c r="E7" s="39"/>
      <c r="F7" s="27"/>
      <c r="G7" s="28"/>
    </row>
    <row r="8" spans="1:8" ht="15" customHeight="1" x14ac:dyDescent="0.2">
      <c r="A8" s="53" t="s">
        <v>2</v>
      </c>
      <c r="B8" s="23" t="s">
        <v>5</v>
      </c>
      <c r="C8" s="41"/>
      <c r="F8" s="29"/>
    </row>
    <row r="9" spans="1:8" ht="7.5" customHeight="1" x14ac:dyDescent="0.2">
      <c r="A9" s="19"/>
      <c r="B9" s="18"/>
      <c r="C9" s="42"/>
    </row>
    <row r="10" spans="1:8" s="3" customFormat="1" ht="24.95" customHeight="1" x14ac:dyDescent="0.2">
      <c r="A10" s="46" t="s">
        <v>13</v>
      </c>
      <c r="B10" s="47"/>
      <c r="C10" s="34" t="s">
        <v>8</v>
      </c>
      <c r="D10" s="34" t="s">
        <v>9</v>
      </c>
      <c r="E10" s="34" t="s">
        <v>10</v>
      </c>
      <c r="F10" s="34" t="s">
        <v>11</v>
      </c>
      <c r="G10" s="34" t="s">
        <v>12</v>
      </c>
    </row>
    <row r="11" spans="1:8" s="2" customFormat="1" ht="15.95" customHeight="1" x14ac:dyDescent="0.2">
      <c r="A11" s="35" t="s">
        <v>14</v>
      </c>
      <c r="B11" s="10"/>
      <c r="C11" s="43">
        <v>738.51</v>
      </c>
      <c r="D11" s="43">
        <v>0</v>
      </c>
      <c r="E11" s="44">
        <v>-500</v>
      </c>
      <c r="F11" s="20">
        <f t="shared" ref="F11:F42" si="0">D11+E11</f>
        <v>-500</v>
      </c>
      <c r="G11" s="9">
        <f t="shared" ref="G11:G42" si="1">F11+C11</f>
        <v>238.51</v>
      </c>
    </row>
    <row r="12" spans="1:8" s="2" customFormat="1" ht="15.95" customHeight="1" x14ac:dyDescent="0.2">
      <c r="A12" s="35" t="s">
        <v>15</v>
      </c>
      <c r="B12" s="10"/>
      <c r="C12" s="43">
        <v>537.16999999999825</v>
      </c>
      <c r="D12" s="43">
        <v>2261940.9700000002</v>
      </c>
      <c r="E12" s="44">
        <v>-2188385.25</v>
      </c>
      <c r="F12" s="20">
        <f t="shared" si="0"/>
        <v>73555.720000000205</v>
      </c>
      <c r="G12" s="9">
        <f t="shared" si="1"/>
        <v>74092.890000000203</v>
      </c>
    </row>
    <row r="13" spans="1:8" s="2" customFormat="1" ht="15.95" customHeight="1" x14ac:dyDescent="0.2">
      <c r="A13" s="35" t="s">
        <v>16</v>
      </c>
      <c r="B13" s="10"/>
      <c r="C13" s="43">
        <v>0</v>
      </c>
      <c r="D13" s="43">
        <v>13600</v>
      </c>
      <c r="E13" s="44">
        <v>-13550</v>
      </c>
      <c r="F13" s="20">
        <f t="shared" si="0"/>
        <v>50</v>
      </c>
      <c r="G13" s="9">
        <f t="shared" si="1"/>
        <v>50</v>
      </c>
    </row>
    <row r="14" spans="1:8" s="2" customFormat="1" ht="15.95" customHeight="1" x14ac:dyDescent="0.2">
      <c r="A14" s="36" t="s">
        <v>17</v>
      </c>
      <c r="B14" s="8"/>
      <c r="C14" s="9">
        <v>28911</v>
      </c>
      <c r="D14" s="43">
        <v>686483</v>
      </c>
      <c r="E14" s="44">
        <v>-711835</v>
      </c>
      <c r="F14" s="20">
        <f t="shared" si="0"/>
        <v>-25352</v>
      </c>
      <c r="G14" s="9">
        <f t="shared" si="1"/>
        <v>3559</v>
      </c>
    </row>
    <row r="15" spans="1:8" s="2" customFormat="1" ht="15.95" customHeight="1" x14ac:dyDescent="0.2">
      <c r="A15" s="35" t="s">
        <v>18</v>
      </c>
      <c r="B15" s="8"/>
      <c r="C15" s="9">
        <v>0</v>
      </c>
      <c r="D15" s="20">
        <v>2287233.2799999998</v>
      </c>
      <c r="E15" s="44">
        <v>-2287233.2799999998</v>
      </c>
      <c r="F15" s="20">
        <f t="shared" si="0"/>
        <v>0</v>
      </c>
      <c r="G15" s="9">
        <f t="shared" si="1"/>
        <v>0</v>
      </c>
    </row>
    <row r="16" spans="1:8" s="2" customFormat="1" ht="15.95" customHeight="1" x14ac:dyDescent="0.2">
      <c r="A16" s="35" t="s">
        <v>19</v>
      </c>
      <c r="B16" s="8"/>
      <c r="C16" s="9">
        <v>815504</v>
      </c>
      <c r="D16" s="20">
        <v>2137283.2599999998</v>
      </c>
      <c r="E16" s="44">
        <v>-1758279.98</v>
      </c>
      <c r="F16" s="20">
        <f t="shared" si="0"/>
        <v>379003.2799999998</v>
      </c>
      <c r="G16" s="9">
        <f t="shared" si="1"/>
        <v>1194507.2799999998</v>
      </c>
    </row>
    <row r="17" spans="1:7" s="2" customFormat="1" ht="15.95" customHeight="1" x14ac:dyDescent="0.2">
      <c r="A17" s="36" t="s">
        <v>20</v>
      </c>
      <c r="B17" s="8"/>
      <c r="C17" s="9">
        <v>-21711.4</v>
      </c>
      <c r="D17" s="20">
        <v>0</v>
      </c>
      <c r="E17" s="44">
        <v>-41715.599999999999</v>
      </c>
      <c r="F17" s="20">
        <f t="shared" si="0"/>
        <v>-41715.599999999999</v>
      </c>
      <c r="G17" s="9">
        <f t="shared" si="1"/>
        <v>-63427</v>
      </c>
    </row>
    <row r="18" spans="1:7" s="2" customFormat="1" ht="15.95" customHeight="1" x14ac:dyDescent="0.2">
      <c r="A18" s="36" t="s">
        <v>21</v>
      </c>
      <c r="B18" s="8"/>
      <c r="C18" s="9">
        <v>192018.20999999996</v>
      </c>
      <c r="D18" s="20">
        <v>2226658.4300000002</v>
      </c>
      <c r="E18" s="44">
        <v>-1101055.71</v>
      </c>
      <c r="F18" s="20">
        <f t="shared" si="0"/>
        <v>1125602.7200000002</v>
      </c>
      <c r="G18" s="9">
        <f t="shared" si="1"/>
        <v>1317620.9300000002</v>
      </c>
    </row>
    <row r="19" spans="1:7" s="2" customFormat="1" ht="15.95" customHeight="1" x14ac:dyDescent="0.2">
      <c r="A19" s="36" t="s">
        <v>22</v>
      </c>
      <c r="B19" s="8"/>
      <c r="C19" s="9">
        <v>2189.1999999999998</v>
      </c>
      <c r="D19" s="20">
        <v>3780</v>
      </c>
      <c r="E19" s="44">
        <v>-4949.2</v>
      </c>
      <c r="F19" s="20">
        <f t="shared" si="0"/>
        <v>-1169.1999999999998</v>
      </c>
      <c r="G19" s="9">
        <f t="shared" si="1"/>
        <v>1020</v>
      </c>
    </row>
    <row r="20" spans="1:7" s="2" customFormat="1" ht="15.95" customHeight="1" x14ac:dyDescent="0.2">
      <c r="A20" s="36" t="s">
        <v>23</v>
      </c>
      <c r="B20" s="8"/>
      <c r="C20" s="9">
        <v>2100</v>
      </c>
      <c r="D20" s="20">
        <v>0</v>
      </c>
      <c r="E20" s="44">
        <v>0</v>
      </c>
      <c r="F20" s="20">
        <f t="shared" si="0"/>
        <v>0</v>
      </c>
      <c r="G20" s="9">
        <f t="shared" si="1"/>
        <v>2100</v>
      </c>
    </row>
    <row r="21" spans="1:7" s="2" customFormat="1" ht="15.95" customHeight="1" x14ac:dyDescent="0.2">
      <c r="A21" s="36" t="s">
        <v>24</v>
      </c>
      <c r="B21" s="8"/>
      <c r="C21" s="9">
        <v>17000</v>
      </c>
      <c r="D21" s="20">
        <v>0</v>
      </c>
      <c r="E21" s="44">
        <v>0</v>
      </c>
      <c r="F21" s="20">
        <f t="shared" si="0"/>
        <v>0</v>
      </c>
      <c r="G21" s="9">
        <f t="shared" si="1"/>
        <v>17000</v>
      </c>
    </row>
    <row r="22" spans="1:7" s="2" customFormat="1" ht="15.95" customHeight="1" x14ac:dyDescent="0.2">
      <c r="A22" s="36" t="s">
        <v>25</v>
      </c>
      <c r="B22" s="8"/>
      <c r="C22" s="9">
        <v>11940</v>
      </c>
      <c r="D22" s="20">
        <v>0</v>
      </c>
      <c r="E22" s="44">
        <v>0</v>
      </c>
      <c r="F22" s="20">
        <f t="shared" si="0"/>
        <v>0</v>
      </c>
      <c r="G22" s="9">
        <f t="shared" si="1"/>
        <v>11940</v>
      </c>
    </row>
    <row r="23" spans="1:7" s="2" customFormat="1" ht="15.95" customHeight="1" x14ac:dyDescent="0.2">
      <c r="A23" s="36" t="s">
        <v>26</v>
      </c>
      <c r="B23" s="8"/>
      <c r="C23" s="9">
        <v>0</v>
      </c>
      <c r="D23" s="20">
        <v>15162</v>
      </c>
      <c r="E23" s="44">
        <v>0</v>
      </c>
      <c r="F23" s="20">
        <f t="shared" si="0"/>
        <v>15162</v>
      </c>
      <c r="G23" s="9">
        <f t="shared" si="1"/>
        <v>15162</v>
      </c>
    </row>
    <row r="24" spans="1:7" s="2" customFormat="1" ht="15.95" customHeight="1" x14ac:dyDescent="0.2">
      <c r="A24" s="36" t="s">
        <v>27</v>
      </c>
      <c r="B24" s="8"/>
      <c r="C24" s="9">
        <v>20801</v>
      </c>
      <c r="D24" s="20">
        <v>0</v>
      </c>
      <c r="E24" s="44">
        <v>-15162</v>
      </c>
      <c r="F24" s="20">
        <f t="shared" si="0"/>
        <v>-15162</v>
      </c>
      <c r="G24" s="9">
        <f t="shared" si="1"/>
        <v>5639</v>
      </c>
    </row>
    <row r="25" spans="1:7" s="2" customFormat="1" ht="15.95" customHeight="1" x14ac:dyDescent="0.2">
      <c r="A25" s="36" t="s">
        <v>28</v>
      </c>
      <c r="B25" s="8"/>
      <c r="C25" s="9">
        <v>-3313</v>
      </c>
      <c r="D25" s="20">
        <v>0</v>
      </c>
      <c r="E25" s="44">
        <v>-1294</v>
      </c>
      <c r="F25" s="20">
        <f t="shared" si="0"/>
        <v>-1294</v>
      </c>
      <c r="G25" s="9">
        <f t="shared" si="1"/>
        <v>-4607</v>
      </c>
    </row>
    <row r="26" spans="1:7" s="2" customFormat="1" ht="15.95" customHeight="1" x14ac:dyDescent="0.2">
      <c r="A26" s="36" t="s">
        <v>29</v>
      </c>
      <c r="B26" s="8"/>
      <c r="C26" s="9">
        <v>0</v>
      </c>
      <c r="D26" s="20">
        <v>0</v>
      </c>
      <c r="E26" s="44">
        <v>-10669</v>
      </c>
      <c r="F26" s="20">
        <f t="shared" si="0"/>
        <v>-10669</v>
      </c>
      <c r="G26" s="9">
        <f t="shared" si="1"/>
        <v>-10669</v>
      </c>
    </row>
    <row r="27" spans="1:7" s="2" customFormat="1" ht="15.95" customHeight="1" x14ac:dyDescent="0.2">
      <c r="A27" s="36" t="s">
        <v>30</v>
      </c>
      <c r="B27" s="8"/>
      <c r="C27" s="9">
        <v>-10453</v>
      </c>
      <c r="D27" s="20">
        <v>10669</v>
      </c>
      <c r="E27" s="44">
        <v>-2968</v>
      </c>
      <c r="F27" s="20">
        <f t="shared" si="0"/>
        <v>7701</v>
      </c>
      <c r="G27" s="9">
        <f t="shared" si="1"/>
        <v>-2752</v>
      </c>
    </row>
    <row r="28" spans="1:7" s="2" customFormat="1" ht="15.95" customHeight="1" x14ac:dyDescent="0.2">
      <c r="A28" s="36" t="s">
        <v>31</v>
      </c>
      <c r="B28" s="8"/>
      <c r="C28" s="9">
        <v>-1989</v>
      </c>
      <c r="D28" s="20">
        <v>7707</v>
      </c>
      <c r="E28" s="44">
        <v>-8725</v>
      </c>
      <c r="F28" s="20">
        <f t="shared" si="0"/>
        <v>-1018</v>
      </c>
      <c r="G28" s="9">
        <f t="shared" si="1"/>
        <v>-3007</v>
      </c>
    </row>
    <row r="29" spans="1:7" s="2" customFormat="1" ht="15.95" customHeight="1" x14ac:dyDescent="0.2">
      <c r="A29" s="36" t="s">
        <v>32</v>
      </c>
      <c r="B29" s="8"/>
      <c r="C29" s="9">
        <v>-2250</v>
      </c>
      <c r="D29" s="20">
        <v>239902</v>
      </c>
      <c r="E29" s="44">
        <v>-300865</v>
      </c>
      <c r="F29" s="20">
        <f t="shared" si="0"/>
        <v>-60963</v>
      </c>
      <c r="G29" s="9">
        <f t="shared" si="1"/>
        <v>-63213</v>
      </c>
    </row>
    <row r="30" spans="1:7" s="2" customFormat="1" ht="15.95" customHeight="1" x14ac:dyDescent="0.2">
      <c r="A30" s="36" t="s">
        <v>33</v>
      </c>
      <c r="B30" s="8"/>
      <c r="C30" s="9">
        <v>-6609</v>
      </c>
      <c r="D30" s="20">
        <v>2827</v>
      </c>
      <c r="E30" s="44">
        <v>-14083</v>
      </c>
      <c r="F30" s="20">
        <f t="shared" si="0"/>
        <v>-11256</v>
      </c>
      <c r="G30" s="9">
        <f t="shared" si="1"/>
        <v>-17865</v>
      </c>
    </row>
    <row r="31" spans="1:7" s="2" customFormat="1" ht="15.95" customHeight="1" x14ac:dyDescent="0.2">
      <c r="A31" s="36" t="s">
        <v>34</v>
      </c>
      <c r="B31" s="8"/>
      <c r="C31" s="9">
        <v>-8802</v>
      </c>
      <c r="D31" s="20">
        <v>1992</v>
      </c>
      <c r="E31" s="44">
        <v>-14059</v>
      </c>
      <c r="F31" s="20">
        <f t="shared" si="0"/>
        <v>-12067</v>
      </c>
      <c r="G31" s="9">
        <f t="shared" si="1"/>
        <v>-20869</v>
      </c>
    </row>
    <row r="32" spans="1:7" s="2" customFormat="1" ht="15.95" customHeight="1" x14ac:dyDescent="0.2">
      <c r="A32" s="36" t="s">
        <v>35</v>
      </c>
      <c r="B32" s="8"/>
      <c r="C32" s="9">
        <v>-6609</v>
      </c>
      <c r="D32" s="20">
        <v>3234</v>
      </c>
      <c r="E32" s="44">
        <v>-32781</v>
      </c>
      <c r="F32" s="20">
        <f t="shared" si="0"/>
        <v>-29547</v>
      </c>
      <c r="G32" s="9">
        <f t="shared" si="1"/>
        <v>-36156</v>
      </c>
    </row>
    <row r="33" spans="1:7" s="2" customFormat="1" ht="15.95" customHeight="1" x14ac:dyDescent="0.2">
      <c r="A33" s="36" t="s">
        <v>36</v>
      </c>
      <c r="B33" s="8"/>
      <c r="C33" s="9">
        <v>-8957</v>
      </c>
      <c r="D33" s="20">
        <v>10781</v>
      </c>
      <c r="E33" s="44">
        <v>-8997</v>
      </c>
      <c r="F33" s="20">
        <f t="shared" si="0"/>
        <v>1784</v>
      </c>
      <c r="G33" s="9">
        <f t="shared" si="1"/>
        <v>-7173</v>
      </c>
    </row>
    <row r="34" spans="1:7" s="2" customFormat="1" ht="15.95" customHeight="1" x14ac:dyDescent="0.2">
      <c r="A34" s="36" t="s">
        <v>37</v>
      </c>
      <c r="B34" s="8"/>
      <c r="C34" s="9">
        <v>-2000</v>
      </c>
      <c r="D34" s="20">
        <v>2800</v>
      </c>
      <c r="E34" s="44">
        <v>-3300</v>
      </c>
      <c r="F34" s="20">
        <f t="shared" si="0"/>
        <v>-500</v>
      </c>
      <c r="G34" s="9">
        <f t="shared" si="1"/>
        <v>-2500</v>
      </c>
    </row>
    <row r="35" spans="1:7" s="2" customFormat="1" ht="15.95" customHeight="1" x14ac:dyDescent="0.2">
      <c r="A35" s="36" t="s">
        <v>38</v>
      </c>
      <c r="B35" s="8"/>
      <c r="C35" s="9">
        <v>0</v>
      </c>
      <c r="D35" s="20">
        <v>764031.25</v>
      </c>
      <c r="E35" s="44">
        <v>-1326015.42</v>
      </c>
      <c r="F35" s="20">
        <f t="shared" si="0"/>
        <v>-561984.16999999993</v>
      </c>
      <c r="G35" s="9">
        <f t="shared" si="1"/>
        <v>-561984.16999999993</v>
      </c>
    </row>
    <row r="36" spans="1:7" s="2" customFormat="1" ht="15.95" customHeight="1" x14ac:dyDescent="0.2">
      <c r="A36" s="36" t="s">
        <v>39</v>
      </c>
      <c r="B36" s="8"/>
      <c r="C36" s="9">
        <v>0</v>
      </c>
      <c r="D36" s="20">
        <v>20833.32</v>
      </c>
      <c r="E36" s="44">
        <v>-1500000</v>
      </c>
      <c r="F36" s="20">
        <f t="shared" si="0"/>
        <v>-1479166.68</v>
      </c>
      <c r="G36" s="9">
        <f t="shared" si="1"/>
        <v>-1479166.68</v>
      </c>
    </row>
    <row r="37" spans="1:7" s="2" customFormat="1" ht="15.95" customHeight="1" x14ac:dyDescent="0.2">
      <c r="A37" s="36" t="s">
        <v>40</v>
      </c>
      <c r="B37" s="8"/>
      <c r="C37" s="9">
        <v>-200000</v>
      </c>
      <c r="D37" s="20">
        <v>0</v>
      </c>
      <c r="E37" s="44">
        <v>0</v>
      </c>
      <c r="F37" s="20">
        <f t="shared" si="0"/>
        <v>0</v>
      </c>
      <c r="G37" s="9">
        <f t="shared" si="1"/>
        <v>-200000</v>
      </c>
    </row>
    <row r="38" spans="1:7" s="2" customFormat="1" ht="15.95" customHeight="1" x14ac:dyDescent="0.2">
      <c r="A38" s="36" t="s">
        <v>41</v>
      </c>
      <c r="B38" s="8"/>
      <c r="C38" s="9">
        <v>-9970.56</v>
      </c>
      <c r="D38" s="20">
        <v>0</v>
      </c>
      <c r="E38" s="44">
        <v>0</v>
      </c>
      <c r="F38" s="20">
        <f t="shared" si="0"/>
        <v>0</v>
      </c>
      <c r="G38" s="9">
        <f t="shared" si="1"/>
        <v>-9970.56</v>
      </c>
    </row>
    <row r="39" spans="1:7" s="2" customFormat="1" ht="15.95" customHeight="1" x14ac:dyDescent="0.2">
      <c r="A39" s="36" t="s">
        <v>42</v>
      </c>
      <c r="B39" s="8"/>
      <c r="C39" s="9">
        <v>-719342</v>
      </c>
      <c r="D39" s="20">
        <v>375427</v>
      </c>
      <c r="E39" s="44">
        <v>0</v>
      </c>
      <c r="F39" s="20">
        <f t="shared" si="0"/>
        <v>375427</v>
      </c>
      <c r="G39" s="9">
        <f t="shared" si="1"/>
        <v>-343915</v>
      </c>
    </row>
    <row r="40" spans="1:7" s="2" customFormat="1" ht="15.95" customHeight="1" x14ac:dyDescent="0.2">
      <c r="A40" s="36" t="s">
        <v>43</v>
      </c>
      <c r="B40" s="8"/>
      <c r="C40" s="9">
        <v>-89733.13</v>
      </c>
      <c r="D40" s="20">
        <v>0</v>
      </c>
      <c r="E40" s="44">
        <v>0</v>
      </c>
      <c r="F40" s="20">
        <f t="shared" si="0"/>
        <v>0</v>
      </c>
      <c r="G40" s="9">
        <f t="shared" si="1"/>
        <v>-89733.13</v>
      </c>
    </row>
    <row r="41" spans="1:7" s="2" customFormat="1" ht="15.95" customHeight="1" x14ac:dyDescent="0.2">
      <c r="A41" s="36" t="s">
        <v>44</v>
      </c>
      <c r="B41" s="8"/>
      <c r="C41" s="9">
        <v>0</v>
      </c>
      <c r="D41" s="20">
        <v>0</v>
      </c>
      <c r="E41" s="44">
        <v>-255284</v>
      </c>
      <c r="F41" s="20">
        <f t="shared" si="0"/>
        <v>-255284</v>
      </c>
      <c r="G41" s="9">
        <f t="shared" si="1"/>
        <v>-255284</v>
      </c>
    </row>
    <row r="42" spans="1:7" s="2" customFormat="1" ht="15.95" customHeight="1" x14ac:dyDescent="0.2">
      <c r="A42" s="36" t="s">
        <v>45</v>
      </c>
      <c r="B42" s="8"/>
      <c r="C42" s="9">
        <v>0</v>
      </c>
      <c r="D42" s="20">
        <v>200000</v>
      </c>
      <c r="E42" s="44">
        <v>-1879356.76</v>
      </c>
      <c r="F42" s="20">
        <f t="shared" si="0"/>
        <v>-1679356.76</v>
      </c>
      <c r="G42" s="9">
        <f t="shared" si="1"/>
        <v>-1679356.76</v>
      </c>
    </row>
    <row r="43" spans="1:7" s="2" customFormat="1" ht="15.95" customHeight="1" x14ac:dyDescent="0.2">
      <c r="A43" s="36" t="s">
        <v>46</v>
      </c>
      <c r="B43" s="8"/>
      <c r="C43" s="9">
        <v>0</v>
      </c>
      <c r="D43" s="20">
        <v>520000</v>
      </c>
      <c r="E43" s="44">
        <v>0</v>
      </c>
      <c r="F43" s="20">
        <f t="shared" ref="F43:F74" si="2">D43+E43</f>
        <v>520000</v>
      </c>
      <c r="G43" s="9">
        <f t="shared" ref="G43:G74" si="3">F43+C43</f>
        <v>520000</v>
      </c>
    </row>
    <row r="44" spans="1:7" s="2" customFormat="1" ht="15.95" customHeight="1" x14ac:dyDescent="0.2">
      <c r="A44" s="36" t="s">
        <v>47</v>
      </c>
      <c r="B44" s="8"/>
      <c r="C44" s="9">
        <v>0</v>
      </c>
      <c r="D44" s="20">
        <v>0</v>
      </c>
      <c r="E44" s="44">
        <v>-45642.5</v>
      </c>
      <c r="F44" s="20">
        <f t="shared" si="2"/>
        <v>-45642.5</v>
      </c>
      <c r="G44" s="9">
        <f t="shared" si="3"/>
        <v>-45642.5</v>
      </c>
    </row>
    <row r="45" spans="1:7" s="2" customFormat="1" ht="15.95" customHeight="1" x14ac:dyDescent="0.2">
      <c r="A45" s="36" t="s">
        <v>48</v>
      </c>
      <c r="B45" s="8"/>
      <c r="C45" s="9">
        <v>0</v>
      </c>
      <c r="D45" s="20">
        <v>181995</v>
      </c>
      <c r="E45" s="44">
        <v>0</v>
      </c>
      <c r="F45" s="20">
        <f t="shared" si="2"/>
        <v>181995</v>
      </c>
      <c r="G45" s="9">
        <f t="shared" si="3"/>
        <v>181995</v>
      </c>
    </row>
    <row r="46" spans="1:7" s="2" customFormat="1" ht="15.95" customHeight="1" x14ac:dyDescent="0.2">
      <c r="A46" s="36" t="s">
        <v>49</v>
      </c>
      <c r="B46" s="8"/>
      <c r="C46" s="9">
        <v>0</v>
      </c>
      <c r="D46" s="20">
        <v>1412870.42</v>
      </c>
      <c r="E46" s="44">
        <v>-1995</v>
      </c>
      <c r="F46" s="20">
        <f t="shared" si="2"/>
        <v>1410875.42</v>
      </c>
      <c r="G46" s="9">
        <f t="shared" si="3"/>
        <v>1410875.42</v>
      </c>
    </row>
    <row r="47" spans="1:7" s="2" customFormat="1" ht="15.95" customHeight="1" x14ac:dyDescent="0.2">
      <c r="A47" s="36" t="s">
        <v>50</v>
      </c>
      <c r="B47" s="8"/>
      <c r="C47" s="9">
        <v>0</v>
      </c>
      <c r="D47" s="20">
        <v>0</v>
      </c>
      <c r="E47" s="44">
        <v>-260000</v>
      </c>
      <c r="F47" s="20">
        <f t="shared" si="2"/>
        <v>-260000</v>
      </c>
      <c r="G47" s="9">
        <f t="shared" si="3"/>
        <v>-260000</v>
      </c>
    </row>
    <row r="48" spans="1:7" s="2" customFormat="1" ht="15.95" customHeight="1" x14ac:dyDescent="0.2">
      <c r="A48" s="36" t="s">
        <v>51</v>
      </c>
      <c r="B48" s="8"/>
      <c r="C48" s="9">
        <v>0</v>
      </c>
      <c r="D48" s="20">
        <v>512.08000000000004</v>
      </c>
      <c r="E48" s="44">
        <v>0</v>
      </c>
      <c r="F48" s="20">
        <f t="shared" si="2"/>
        <v>512.08000000000004</v>
      </c>
      <c r="G48" s="9">
        <f t="shared" si="3"/>
        <v>512.08000000000004</v>
      </c>
    </row>
    <row r="49" spans="1:7" s="2" customFormat="1" ht="15.95" customHeight="1" x14ac:dyDescent="0.2">
      <c r="A49" s="36" t="s">
        <v>52</v>
      </c>
      <c r="B49" s="8"/>
      <c r="C49" s="9">
        <v>0</v>
      </c>
      <c r="D49" s="20">
        <v>4141.93</v>
      </c>
      <c r="E49" s="44">
        <v>0</v>
      </c>
      <c r="F49" s="20">
        <f t="shared" si="2"/>
        <v>4141.93</v>
      </c>
      <c r="G49" s="9">
        <f t="shared" si="3"/>
        <v>4141.93</v>
      </c>
    </row>
    <row r="50" spans="1:7" s="2" customFormat="1" ht="15.95" customHeight="1" x14ac:dyDescent="0.2">
      <c r="A50" s="36" t="s">
        <v>53</v>
      </c>
      <c r="B50" s="8"/>
      <c r="C50" s="9">
        <v>0</v>
      </c>
      <c r="D50" s="20">
        <v>357</v>
      </c>
      <c r="E50" s="44">
        <v>0</v>
      </c>
      <c r="F50" s="20">
        <f t="shared" si="2"/>
        <v>357</v>
      </c>
      <c r="G50" s="9">
        <f t="shared" si="3"/>
        <v>357</v>
      </c>
    </row>
    <row r="51" spans="1:7" s="2" customFormat="1" ht="15.95" customHeight="1" x14ac:dyDescent="0.2">
      <c r="A51" s="36" t="s">
        <v>54</v>
      </c>
      <c r="B51" s="8"/>
      <c r="C51" s="9">
        <v>0</v>
      </c>
      <c r="D51" s="20">
        <v>80000</v>
      </c>
      <c r="E51" s="44">
        <v>0</v>
      </c>
      <c r="F51" s="20">
        <f t="shared" si="2"/>
        <v>80000</v>
      </c>
      <c r="G51" s="9">
        <f t="shared" si="3"/>
        <v>80000</v>
      </c>
    </row>
    <row r="52" spans="1:7" s="2" customFormat="1" ht="15.95" customHeight="1" x14ac:dyDescent="0.2">
      <c r="A52" s="36" t="s">
        <v>55</v>
      </c>
      <c r="B52" s="8"/>
      <c r="C52" s="9">
        <v>0</v>
      </c>
      <c r="D52" s="20">
        <v>14083</v>
      </c>
      <c r="E52" s="44">
        <v>-292</v>
      </c>
      <c r="F52" s="20">
        <f t="shared" si="2"/>
        <v>13791</v>
      </c>
      <c r="G52" s="9">
        <f t="shared" si="3"/>
        <v>13791</v>
      </c>
    </row>
    <row r="53" spans="1:7" s="2" customFormat="1" ht="15.95" customHeight="1" x14ac:dyDescent="0.2">
      <c r="A53" s="36" t="s">
        <v>56</v>
      </c>
      <c r="B53" s="8"/>
      <c r="C53" s="9">
        <v>0</v>
      </c>
      <c r="D53" s="20">
        <v>14059</v>
      </c>
      <c r="E53" s="44">
        <v>-1992</v>
      </c>
      <c r="F53" s="20">
        <f t="shared" si="2"/>
        <v>12067</v>
      </c>
      <c r="G53" s="9">
        <f t="shared" si="3"/>
        <v>12067</v>
      </c>
    </row>
    <row r="54" spans="1:7" s="2" customFormat="1" ht="15.95" customHeight="1" x14ac:dyDescent="0.2">
      <c r="A54" s="36" t="s">
        <v>57</v>
      </c>
      <c r="B54" s="8"/>
      <c r="C54" s="9">
        <v>0</v>
      </c>
      <c r="D54" s="20">
        <v>32781</v>
      </c>
      <c r="E54" s="44">
        <v>-70</v>
      </c>
      <c r="F54" s="20">
        <f t="shared" si="2"/>
        <v>32711</v>
      </c>
      <c r="G54" s="9">
        <f t="shared" si="3"/>
        <v>32711</v>
      </c>
    </row>
    <row r="55" spans="1:7" s="2" customFormat="1" ht="15.95" customHeight="1" x14ac:dyDescent="0.2">
      <c r="A55" s="36" t="s">
        <v>58</v>
      </c>
      <c r="B55" s="8"/>
      <c r="C55" s="9">
        <v>0</v>
      </c>
      <c r="D55" s="20">
        <v>24000</v>
      </c>
      <c r="E55" s="44">
        <v>0</v>
      </c>
      <c r="F55" s="20">
        <f t="shared" si="2"/>
        <v>24000</v>
      </c>
      <c r="G55" s="9">
        <f t="shared" si="3"/>
        <v>24000</v>
      </c>
    </row>
    <row r="56" spans="1:7" s="2" customFormat="1" ht="15.95" customHeight="1" x14ac:dyDescent="0.2">
      <c r="A56" s="36" t="s">
        <v>59</v>
      </c>
      <c r="B56" s="8"/>
      <c r="C56" s="9">
        <v>0</v>
      </c>
      <c r="D56" s="20">
        <v>16000</v>
      </c>
      <c r="E56" s="44">
        <v>0</v>
      </c>
      <c r="F56" s="20">
        <f t="shared" si="2"/>
        <v>16000</v>
      </c>
      <c r="G56" s="9">
        <f t="shared" si="3"/>
        <v>16000</v>
      </c>
    </row>
    <row r="57" spans="1:7" s="2" customFormat="1" ht="15.95" customHeight="1" x14ac:dyDescent="0.2">
      <c r="A57" s="36" t="s">
        <v>60</v>
      </c>
      <c r="B57" s="8"/>
      <c r="C57" s="9">
        <v>0</v>
      </c>
      <c r="D57" s="20">
        <v>1240</v>
      </c>
      <c r="E57" s="44">
        <v>0</v>
      </c>
      <c r="F57" s="20">
        <f t="shared" si="2"/>
        <v>1240</v>
      </c>
      <c r="G57" s="9">
        <f t="shared" si="3"/>
        <v>1240</v>
      </c>
    </row>
    <row r="58" spans="1:7" s="2" customFormat="1" ht="15.95" customHeight="1" x14ac:dyDescent="0.2">
      <c r="A58" s="36" t="s">
        <v>61</v>
      </c>
      <c r="B58" s="8"/>
      <c r="C58" s="9">
        <v>0</v>
      </c>
      <c r="D58" s="20">
        <v>733</v>
      </c>
      <c r="E58" s="44">
        <v>0</v>
      </c>
      <c r="F58" s="20">
        <f t="shared" si="2"/>
        <v>733</v>
      </c>
      <c r="G58" s="9">
        <f t="shared" si="3"/>
        <v>733</v>
      </c>
    </row>
    <row r="59" spans="1:7" s="2" customFormat="1" ht="15.95" customHeight="1" x14ac:dyDescent="0.2">
      <c r="A59" s="36" t="s">
        <v>62</v>
      </c>
      <c r="B59" s="8"/>
      <c r="C59" s="9">
        <v>0</v>
      </c>
      <c r="D59" s="20">
        <v>15520</v>
      </c>
      <c r="E59" s="44">
        <v>0</v>
      </c>
      <c r="F59" s="20">
        <f t="shared" si="2"/>
        <v>15520</v>
      </c>
      <c r="G59" s="9">
        <f t="shared" si="3"/>
        <v>15520</v>
      </c>
    </row>
    <row r="60" spans="1:7" s="2" customFormat="1" ht="15.95" customHeight="1" x14ac:dyDescent="0.2">
      <c r="A60" s="36" t="s">
        <v>63</v>
      </c>
      <c r="B60" s="8"/>
      <c r="C60" s="9">
        <v>0</v>
      </c>
      <c r="D60" s="20">
        <v>8997</v>
      </c>
      <c r="E60" s="44">
        <v>-8361</v>
      </c>
      <c r="F60" s="20">
        <f t="shared" si="2"/>
        <v>636</v>
      </c>
      <c r="G60" s="9">
        <f t="shared" si="3"/>
        <v>636</v>
      </c>
    </row>
    <row r="61" spans="1:7" s="2" customFormat="1" ht="15.95" customHeight="1" x14ac:dyDescent="0.2">
      <c r="A61" s="36" t="s">
        <v>64</v>
      </c>
      <c r="B61" s="8"/>
      <c r="C61" s="9">
        <v>0</v>
      </c>
      <c r="D61" s="20">
        <v>722</v>
      </c>
      <c r="E61" s="44">
        <v>0</v>
      </c>
      <c r="F61" s="20">
        <f t="shared" si="2"/>
        <v>722</v>
      </c>
      <c r="G61" s="9">
        <f t="shared" si="3"/>
        <v>722</v>
      </c>
    </row>
    <row r="62" spans="1:7" s="2" customFormat="1" ht="15.95" customHeight="1" x14ac:dyDescent="0.2">
      <c r="A62" s="36" t="s">
        <v>65</v>
      </c>
      <c r="B62" s="8"/>
      <c r="C62" s="9">
        <v>0</v>
      </c>
      <c r="D62" s="20">
        <v>53500</v>
      </c>
      <c r="E62" s="44">
        <v>0</v>
      </c>
      <c r="F62" s="20">
        <f t="shared" si="2"/>
        <v>53500</v>
      </c>
      <c r="G62" s="9">
        <f t="shared" si="3"/>
        <v>53500</v>
      </c>
    </row>
    <row r="63" spans="1:7" s="2" customFormat="1" ht="15.95" customHeight="1" x14ac:dyDescent="0.2">
      <c r="A63" s="36" t="s">
        <v>66</v>
      </c>
      <c r="B63" s="8"/>
      <c r="C63" s="9">
        <v>0</v>
      </c>
      <c r="D63" s="20">
        <v>2900</v>
      </c>
      <c r="E63" s="44">
        <v>0</v>
      </c>
      <c r="F63" s="20">
        <f t="shared" si="2"/>
        <v>2900</v>
      </c>
      <c r="G63" s="9">
        <f t="shared" si="3"/>
        <v>2900</v>
      </c>
    </row>
    <row r="64" spans="1:7" s="2" customFormat="1" ht="15.95" customHeight="1" x14ac:dyDescent="0.2">
      <c r="A64" s="36" t="s">
        <v>67</v>
      </c>
      <c r="B64" s="8"/>
      <c r="C64" s="9">
        <v>0</v>
      </c>
      <c r="D64" s="20">
        <v>800</v>
      </c>
      <c r="E64" s="44">
        <v>0</v>
      </c>
      <c r="F64" s="20">
        <f t="shared" si="2"/>
        <v>800</v>
      </c>
      <c r="G64" s="9">
        <f t="shared" si="3"/>
        <v>800</v>
      </c>
    </row>
    <row r="65" spans="1:10" s="2" customFormat="1" ht="15.95" customHeight="1" x14ac:dyDescent="0.2">
      <c r="A65" s="36" t="s">
        <v>68</v>
      </c>
      <c r="B65" s="8"/>
      <c r="C65" s="9">
        <v>0</v>
      </c>
      <c r="D65" s="20">
        <v>18890</v>
      </c>
      <c r="E65" s="44">
        <v>0</v>
      </c>
      <c r="F65" s="20">
        <f t="shared" si="2"/>
        <v>18890</v>
      </c>
      <c r="G65" s="9">
        <f t="shared" si="3"/>
        <v>18890</v>
      </c>
    </row>
    <row r="66" spans="1:10" s="2" customFormat="1" ht="15.95" customHeight="1" x14ac:dyDescent="0.2">
      <c r="A66" s="36" t="s">
        <v>69</v>
      </c>
      <c r="B66" s="8"/>
      <c r="C66" s="9">
        <v>0</v>
      </c>
      <c r="D66" s="20">
        <v>500</v>
      </c>
      <c r="E66" s="44">
        <v>0</v>
      </c>
      <c r="F66" s="20">
        <f t="shared" si="2"/>
        <v>500</v>
      </c>
      <c r="G66" s="9">
        <f t="shared" si="3"/>
        <v>500</v>
      </c>
    </row>
    <row r="67" spans="1:10" s="2" customFormat="1" ht="15.95" customHeight="1" x14ac:dyDescent="0.2">
      <c r="A67" s="36" t="s">
        <v>70</v>
      </c>
      <c r="B67" s="8"/>
      <c r="C67" s="9">
        <v>0</v>
      </c>
      <c r="D67" s="20">
        <v>3300</v>
      </c>
      <c r="E67" s="44">
        <v>-800</v>
      </c>
      <c r="F67" s="20">
        <f t="shared" si="2"/>
        <v>2500</v>
      </c>
      <c r="G67" s="9">
        <f t="shared" si="3"/>
        <v>2500</v>
      </c>
    </row>
    <row r="68" spans="1:10" s="2" customFormat="1" ht="15.95" customHeight="1" x14ac:dyDescent="0.2">
      <c r="A68" s="36" t="s">
        <v>71</v>
      </c>
      <c r="B68" s="8"/>
      <c r="C68" s="9">
        <v>0</v>
      </c>
      <c r="D68" s="20">
        <v>30000</v>
      </c>
      <c r="E68" s="44">
        <v>0</v>
      </c>
      <c r="F68" s="20">
        <f t="shared" si="2"/>
        <v>30000</v>
      </c>
      <c r="G68" s="9">
        <f t="shared" si="3"/>
        <v>30000</v>
      </c>
    </row>
    <row r="69" spans="1:10" s="2" customFormat="1" ht="15.95" customHeight="1" x14ac:dyDescent="0.2">
      <c r="A69" s="36" t="s">
        <v>72</v>
      </c>
      <c r="B69" s="8"/>
      <c r="C69" s="9">
        <v>0</v>
      </c>
      <c r="D69" s="20">
        <v>3618</v>
      </c>
      <c r="E69" s="44">
        <v>0</v>
      </c>
      <c r="F69" s="20">
        <f t="shared" si="2"/>
        <v>3618</v>
      </c>
      <c r="G69" s="9">
        <f t="shared" si="3"/>
        <v>3618</v>
      </c>
    </row>
    <row r="70" spans="1:10" s="2" customFormat="1" ht="15.95" customHeight="1" x14ac:dyDescent="0.2">
      <c r="A70" s="36" t="s">
        <v>73</v>
      </c>
      <c r="B70" s="8"/>
      <c r="C70" s="9">
        <v>0</v>
      </c>
      <c r="D70" s="20">
        <v>41715.599999999999</v>
      </c>
      <c r="E70" s="44">
        <v>0</v>
      </c>
      <c r="F70" s="20">
        <f t="shared" si="2"/>
        <v>41715.599999999999</v>
      </c>
      <c r="G70" s="9">
        <f t="shared" si="3"/>
        <v>41715.599999999999</v>
      </c>
    </row>
    <row r="71" spans="1:10" s="2" customFormat="1" ht="15.95" customHeight="1" x14ac:dyDescent="0.2">
      <c r="A71" s="36" t="s">
        <v>74</v>
      </c>
      <c r="B71" s="8"/>
      <c r="C71" s="9">
        <v>0</v>
      </c>
      <c r="D71" s="20">
        <v>810.2</v>
      </c>
      <c r="E71" s="44">
        <v>0</v>
      </c>
      <c r="F71" s="20">
        <f t="shared" si="2"/>
        <v>810.2</v>
      </c>
      <c r="G71" s="9">
        <f t="shared" si="3"/>
        <v>810.2</v>
      </c>
    </row>
    <row r="72" spans="1:10" s="2" customFormat="1" ht="15.95" customHeight="1" x14ac:dyDescent="0.2">
      <c r="A72" s="36" t="s">
        <v>75</v>
      </c>
      <c r="B72" s="8"/>
      <c r="C72" s="9">
        <v>0</v>
      </c>
      <c r="D72" s="20">
        <v>388</v>
      </c>
      <c r="E72" s="44">
        <v>0</v>
      </c>
      <c r="F72" s="20">
        <f t="shared" si="2"/>
        <v>388</v>
      </c>
      <c r="G72" s="9">
        <f t="shared" si="3"/>
        <v>388</v>
      </c>
    </row>
    <row r="73" spans="1:10" s="2" customFormat="1" ht="15.95" customHeight="1" x14ac:dyDescent="0.2">
      <c r="A73" s="36" t="s">
        <v>76</v>
      </c>
      <c r="B73" s="8"/>
      <c r="C73" s="9">
        <v>0</v>
      </c>
      <c r="D73" s="20">
        <v>658</v>
      </c>
      <c r="E73" s="44">
        <v>0</v>
      </c>
      <c r="F73" s="20">
        <f t="shared" si="2"/>
        <v>658</v>
      </c>
      <c r="G73" s="9">
        <f t="shared" si="3"/>
        <v>658</v>
      </c>
    </row>
    <row r="74" spans="1:10" s="2" customFormat="1" ht="15.95" customHeight="1" x14ac:dyDescent="0.2">
      <c r="A74" s="36" t="s">
        <v>77</v>
      </c>
      <c r="B74" s="8"/>
      <c r="C74" s="9">
        <v>0</v>
      </c>
      <c r="D74" s="20">
        <v>9603.9599999999991</v>
      </c>
      <c r="E74" s="44">
        <v>0</v>
      </c>
      <c r="F74" s="20">
        <f t="shared" si="2"/>
        <v>9603.9599999999991</v>
      </c>
      <c r="G74" s="9">
        <f t="shared" si="3"/>
        <v>9603.9599999999991</v>
      </c>
    </row>
    <row r="75" spans="1:10" s="2" customFormat="1" ht="15.95" customHeight="1" x14ac:dyDescent="0.2">
      <c r="A75" s="36" t="s">
        <v>78</v>
      </c>
      <c r="B75" s="8"/>
      <c r="C75" s="9">
        <v>0</v>
      </c>
      <c r="D75" s="20">
        <v>1184</v>
      </c>
      <c r="E75" s="44">
        <v>0</v>
      </c>
      <c r="F75" s="20">
        <f t="shared" ref="F75:F78" si="4">D75+E75</f>
        <v>1184</v>
      </c>
      <c r="G75" s="9">
        <f t="shared" ref="G75:G78" si="5">F75+C75</f>
        <v>1184</v>
      </c>
    </row>
    <row r="76" spans="1:10" s="2" customFormat="1" ht="15.95" customHeight="1" x14ac:dyDescent="0.2">
      <c r="A76" s="36" t="s">
        <v>79</v>
      </c>
      <c r="B76" s="8"/>
      <c r="C76" s="9">
        <v>0</v>
      </c>
      <c r="D76" s="20">
        <v>1294</v>
      </c>
      <c r="E76" s="44">
        <v>0</v>
      </c>
      <c r="F76" s="20">
        <f t="shared" si="4"/>
        <v>1294</v>
      </c>
      <c r="G76" s="9">
        <f t="shared" si="5"/>
        <v>1294</v>
      </c>
    </row>
    <row r="77" spans="1:10" s="2" customFormat="1" ht="15.95" customHeight="1" x14ac:dyDescent="0.2">
      <c r="A77" s="36" t="s">
        <v>80</v>
      </c>
      <c r="B77" s="8"/>
      <c r="C77" s="9">
        <v>0</v>
      </c>
      <c r="D77" s="20">
        <v>2968</v>
      </c>
      <c r="E77" s="44">
        <v>0</v>
      </c>
      <c r="F77" s="20">
        <f t="shared" si="4"/>
        <v>2968</v>
      </c>
      <c r="G77" s="9">
        <f t="shared" si="5"/>
        <v>2968</v>
      </c>
    </row>
    <row r="78" spans="1:10" s="2" customFormat="1" ht="15.95" customHeight="1" x14ac:dyDescent="0.2">
      <c r="A78" s="37" t="s">
        <v>81</v>
      </c>
      <c r="B78" s="11"/>
      <c r="C78" s="12">
        <v>0</v>
      </c>
      <c r="D78" s="21">
        <v>27730</v>
      </c>
      <c r="E78" s="45">
        <v>0</v>
      </c>
      <c r="F78" s="21">
        <f t="shared" si="4"/>
        <v>27730</v>
      </c>
      <c r="G78" s="12">
        <f t="shared" si="5"/>
        <v>27730</v>
      </c>
    </row>
    <row r="79" spans="1:10" ht="15.95" customHeight="1" x14ac:dyDescent="0.2">
      <c r="A79" s="31" t="s">
        <v>82</v>
      </c>
      <c r="B79" s="32"/>
      <c r="C79" s="30">
        <f>SUM(C11:C78)</f>
        <v>-1.1641532182693481E-10</v>
      </c>
      <c r="D79" s="30">
        <f t="shared" ref="D79:G79" si="6">SUM(D11:D78)</f>
        <v>13800215.699999999</v>
      </c>
      <c r="E79" s="30">
        <f t="shared" si="6"/>
        <v>-13800215.699999999</v>
      </c>
      <c r="F79" s="30">
        <f t="shared" si="6"/>
        <v>4.5110937207937241E-10</v>
      </c>
      <c r="G79" s="30">
        <f t="shared" si="6"/>
        <v>4.5110937207937241E-10</v>
      </c>
      <c r="I79" s="4"/>
      <c r="J79" s="4"/>
    </row>
    <row r="80" spans="1:10" ht="7.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</sheetData>
  <mergeCells count="6">
    <mergeCell ref="A10:B10"/>
    <mergeCell ref="A1:G1"/>
    <mergeCell ref="A2:G2"/>
    <mergeCell ref="A3:G3"/>
    <mergeCell ref="A5:B5"/>
    <mergeCell ref="D5:E5"/>
  </mergeCells>
  <phoneticPr fontId="7" type="noConversion"/>
  <pageMargins left="0.17" right="0.17" top="0.54" bottom="0.22" header="0.17" footer="0.17"/>
  <pageSetup paperSize="9" orientation="portrait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2020-09-30T14:05:26Z</cp:lastPrinted>
  <dcterms:created xsi:type="dcterms:W3CDTF">2020-09-28T09:04:04Z</dcterms:created>
  <dcterms:modified xsi:type="dcterms:W3CDTF">2020-10-01T06:57:14Z</dcterms:modified>
</cp:coreProperties>
</file>