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"/>
    </mc:Choice>
  </mc:AlternateContent>
  <xr:revisionPtr revIDLastSave="0" documentId="13_ncr:40009_{27C7C6F8-A90E-864E-9158-B066384C7A92}" xr6:coauthVersionLast="45" xr6:coauthVersionMax="45" xr10:uidLastSave="{00000000-0000-0000-0000-000000000000}"/>
  <bookViews>
    <workbookView xWindow="0" yWindow="460" windowWidth="28800" windowHeight="17540"/>
  </bookViews>
  <sheets>
    <sheet name="alteMensa_2019_mit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7" i="1" l="1"/>
  <c r="U17" i="1"/>
  <c r="S17" i="1"/>
  <c r="P18" i="1"/>
  <c r="T18" i="1" s="1"/>
  <c r="Q18" i="1"/>
  <c r="U18" i="1" s="1"/>
  <c r="O18" i="1"/>
  <c r="S18" i="1" s="1"/>
  <c r="N18" i="1"/>
  <c r="N17" i="1"/>
  <c r="P17" i="1"/>
  <c r="Q17" i="1"/>
  <c r="O17" i="1"/>
  <c r="P16" i="1"/>
  <c r="T16" i="1" s="1"/>
  <c r="Q16" i="1"/>
  <c r="U16" i="1" s="1"/>
  <c r="O16" i="1"/>
  <c r="S16" i="1" s="1"/>
  <c r="N16" i="1"/>
  <c r="N15" i="1"/>
  <c r="N20" i="1" s="1"/>
  <c r="P15" i="1"/>
  <c r="P20" i="1" s="1"/>
  <c r="Q15" i="1"/>
  <c r="Q20" i="1" s="1"/>
  <c r="O15" i="1"/>
  <c r="O20" i="1" s="1"/>
  <c r="N32" i="1" a="1"/>
  <c r="N32" i="1" s="1"/>
  <c r="N24" i="1"/>
  <c r="P24" i="1"/>
  <c r="T24" i="1" s="1"/>
  <c r="Q24" i="1"/>
  <c r="U24" i="1" s="1"/>
  <c r="O24" i="1"/>
  <c r="S24" i="1" s="1"/>
  <c r="N23" i="1"/>
  <c r="P23" i="1"/>
  <c r="T23" i="1" s="1"/>
  <c r="Q23" i="1"/>
  <c r="U23" i="1" s="1"/>
  <c r="O23" i="1"/>
  <c r="S23" i="1" s="1"/>
  <c r="Q22" i="1"/>
  <c r="P22" i="1"/>
  <c r="O22" i="1"/>
  <c r="P13" i="1"/>
  <c r="Q13" i="1"/>
  <c r="O13" i="1"/>
  <c r="N22" i="1"/>
  <c r="N13" i="1"/>
  <c r="J129" i="1"/>
  <c r="J121" i="1"/>
  <c r="J105" i="1"/>
  <c r="J97" i="1"/>
  <c r="J89" i="1"/>
  <c r="J73" i="1"/>
  <c r="J65" i="1"/>
  <c r="J57" i="1"/>
  <c r="J41" i="1"/>
  <c r="J33" i="1"/>
  <c r="J25" i="1"/>
  <c r="J9" i="1"/>
  <c r="I7" i="1"/>
  <c r="J7" i="1" s="1"/>
  <c r="I8" i="1"/>
  <c r="J8" i="1" s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5" i="1"/>
  <c r="J5" i="1" s="1"/>
  <c r="I6" i="1"/>
  <c r="J6" i="1" s="1"/>
  <c r="I3" i="1"/>
  <c r="J3" i="1" s="1"/>
  <c r="I4" i="1"/>
  <c r="J4" i="1" s="1"/>
  <c r="I2" i="1"/>
  <c r="J2" i="1" s="1"/>
  <c r="S15" i="1" l="1"/>
  <c r="U15" i="1"/>
  <c r="T15" i="1"/>
  <c r="N29" i="1"/>
  <c r="R29" i="1" s="1"/>
  <c r="O29" i="1"/>
  <c r="S29" i="1" s="1"/>
  <c r="N27" i="1"/>
  <c r="R27" i="1" s="1"/>
  <c r="Q27" i="1"/>
  <c r="P29" i="1"/>
  <c r="T29" i="1" s="1"/>
  <c r="O27" i="1"/>
  <c r="S27" i="1" s="1"/>
  <c r="Q29" i="1"/>
  <c r="P27" i="1"/>
  <c r="S22" i="1"/>
  <c r="T22" i="1"/>
  <c r="U22" i="1"/>
  <c r="T27" i="1"/>
  <c r="U29" i="1"/>
  <c r="U13" i="1"/>
  <c r="U27" i="1"/>
  <c r="U20" i="1"/>
  <c r="S20" i="1"/>
  <c r="T20" i="1"/>
  <c r="S13" i="1"/>
  <c r="T13" i="1"/>
</calcChain>
</file>

<file path=xl/sharedStrings.xml><?xml version="1.0" encoding="utf-8"?>
<sst xmlns="http://schemas.openxmlformats.org/spreadsheetml/2006/main" count="6085" uniqueCount="1020">
  <si>
    <t>date</t>
  </si>
  <si>
    <t>weekday</t>
  </si>
  <si>
    <t>category</t>
  </si>
  <si>
    <t>name</t>
  </si>
  <si>
    <t>employees</t>
  </si>
  <si>
    <t>students</t>
  </si>
  <si>
    <t>type</t>
  </si>
  <si>
    <t>Tue</t>
  </si>
  <si>
    <t>Angebote</t>
  </si>
  <si>
    <t>H√§hnchenschnitzel Cordon bleu mit Gefl√ºgelso√üe, buntem Gem√ºse und Petersilienkartoffeln</t>
  </si>
  <si>
    <t>Ofengem√ºse mit Zitronen-Kr√§utercreme und Rosmarinkartoffeln</t>
  </si>
  <si>
    <t>Pizza mit Peperonisalami und Paprika</t>
  </si>
  <si>
    <t>Pizza Bel Paese mit Tomaten und Hirtenk√§se</t>
  </si>
  <si>
    <t>Wok &amp; Grill</t>
  </si>
  <si>
    <t>Rindfleisch mit Erdnussbutter, rotem Paprika und Bohnen, dazu Mie Nudeln</t>
  </si>
  <si>
    <t>Hausgemachte Pasta, heute</t>
  </si>
  <si>
    <t>Trecce alla greco mit Schafsk√§se</t>
  </si>
  <si>
    <t>Pasta</t>
  </si>
  <si>
    <t>Ungarisches Putengeschnetzeltes</t>
  </si>
  <si>
    <t>Rahmso√üe mit K√ºrbis</t>
  </si>
  <si>
    <t>Auflauf</t>
  </si>
  <si>
    <t>Schinkennudeln mit K√§seso√üe gratiniert</t>
  </si>
  <si>
    <t>Kartoffel-Bohnenauflauf</t>
  </si>
  <si>
    <t>Terrine</t>
  </si>
  <si>
    <t>Winter-Minestrone mit Gr√ºnkohl, K√ºrbis und Kichererbsen</t>
  </si>
  <si>
    <t>Mexikanischer Chili-K√§se-Maiseintopf mit Rindfleisch</t>
  </si>
  <si>
    <t>Wed</t>
  </si>
  <si>
    <t>Paniertes Kabeljaufilet mit M√∂hrengem√ºse und Kartoffelp√ºree</t>
  </si>
  <si>
    <t>Gem√ºseb√§llchen mit Sauerrahm-Dip und Bulgursalat</t>
  </si>
  <si>
    <t>Pizza Chili con carne</t>
  </si>
  <si>
    <t>Pizza mit Artischockenherzen und Oregano</t>
  </si>
  <si>
    <t>Hacksteak aus Rind und Lamm mit Hirtenk√§se-Raukecreme und Reis, nach t√ºrkischer Art</t>
  </si>
  <si>
    <t>Linguine mit Carbonara, dazu italienischer Hartk√§se Grana Padano</t>
  </si>
  <si>
    <t>Tomatenso√üe Bolognese</t>
  </si>
  <si>
    <t>Rahmso√üe mit Tomaten und Zucchini</t>
  </si>
  <si>
    <t>Gratinierte Pasta mit Pute ungarisch</t>
  </si>
  <si>
    <t>Thu</t>
  </si>
  <si>
    <t>Burger mit gebackenem Hirtenk√§se, dazu Wedges und Salat</t>
  </si>
  <si>
    <t>Burger mit Rindfleisch, dazu Wedges und Salat</t>
  </si>
  <si>
    <t>Schupfnudelpfanne mit Wirsing, Tomate, Mais und Sonnenblumenkernen</t>
  </si>
  <si>
    <t>R√ºckensteak mit Chili-Fr√ºchten oder Champignons, Kartoffelb√§llchen und Salat</t>
  </si>
  <si>
    <t>Maccheroni rigate mit Erdnusspesto und Mozzarella</t>
  </si>
  <si>
    <t>Pusztaso√üe</t>
  </si>
  <si>
    <t>Frischk√§se-Kr√§uterso√üe</t>
  </si>
  <si>
    <t>Gem√ºsesuppe Asia</t>
  </si>
  <si>
    <t>Fri</t>
  </si>
  <si>
    <t>Steak mit Salami, Gurken, Senf, K√§se und Schwarzbrot gratiniert, dazu Kartoffel-Gurkensalat</t>
  </si>
  <si>
    <t>R√ºhrei mit Spinat und Kartoffeln</t>
  </si>
  <si>
    <t>Champignons in Rahmso√üe</t>
  </si>
  <si>
    <t>Tomatenso√üe mit Hirtenk√§se</t>
  </si>
  <si>
    <t>Mon</t>
  </si>
  <si>
    <t>Gebackene H√§hnchenbrust mit Spinatf√ºllung  in Tomatenso√üe, dazu Erbsen-Maisgem√ºse und Reis</t>
  </si>
  <si>
    <t>Zwei Kohlrabi-Kr√§utermedaillons mit Paprikaso√üe und Kartoffel-Wirsingp√ºree</t>
  </si>
  <si>
    <t>Pizza Hawaii mit Kochschinken und Ananas</t>
  </si>
  <si>
    <t>Pizza Quattro formaggi mit Cheddar, Gouda, Hirtenk√§se und Mozzarella</t>
  </si>
  <si>
    <t>Buntes Wokgem√ºse in Curry mit Mie Nudeln</t>
  </si>
  <si>
    <t>Amori mit Basilikumpesto und Elbl√§nder Chili-K√§se</t>
  </si>
  <si>
    <t>Pastaso√üe Funghi</t>
  </si>
  <si>
    <t>Tomatenso√üe mit Salami</t>
  </si>
  <si>
    <t>Apfelcrumble mit Rosinen</t>
  </si>
  <si>
    <t>Mais-Kartoffeltopf</t>
  </si>
  <si>
    <t>Hackbraten mit Hirtenk√§se, Bratenso√üe, buntem Gem√ºse und Kartoffeln</t>
  </si>
  <si>
    <t>Hackbraten mit Hirtenk√§se auf einer Gnocchipfanne mit Tomatenso√üe</t>
  </si>
  <si>
    <t>Bl√§tterteigtasche mit Champignons und Sauerrahm-Dip, dazu Hirtensalat</t>
  </si>
  <si>
    <t>Rinderh√ºftsteak mit Kr√§uterbutter, Speckbohnen und Kartoffelb√§llchen</t>
  </si>
  <si>
    <t>Fusilli mit Bauchspeck und Spinat, dazu italienischer Hartk√§se Grana Padano</t>
  </si>
  <si>
    <t>Pute orientalisch</t>
  </si>
  <si>
    <t>Tomatenso√üe mit Austernpilzen</t>
  </si>
  <si>
    <t>Mediterraner Kartoffelauflauf mit Rindfleisch, Aubergine und Zucchini</t>
  </si>
  <si>
    <t>Lauch-K√§se-Hackfleischtopf</t>
  </si>
  <si>
    <t>Grillhaxe, gro√ü mit Sauerkraut und Petersilienkartoffeln</t>
  </si>
  <si>
    <t>Kleine Grillhaxe (ohne Schwarte) mit Sauerkraut und Petersilienkartoffeln</t>
  </si>
  <si>
    <t>Pfannengem√ºse mit gebackenen Kartoffelpl√§tzchen und Salat</t>
  </si>
  <si>
    <t>Pizza Vulcano mit Salami, Paprika und Jalapenos</t>
  </si>
  <si>
    <t>Pizza Fruity &amp; Spicy mit Lauch, Kirschtomaten, Ananas und Chili</t>
  </si>
  <si>
    <t>Seelachsfilet mit Sesampanade auf Wokgem√ºse s√º√üsauer, dazu eine Langkorn-Wildreismischung</t>
  </si>
  <si>
    <t>Linguine mit 9-Kr√§uterpesto und Schafsk√§se</t>
  </si>
  <si>
    <t>Rahmso√üe mit Tomaten und Kr√§utern</t>
  </si>
  <si>
    <t>Mit Kr√§uterbr√∂sel gratinierte Tomaten-Gem√ºse-Vollkornpasta</t>
  </si>
  <si>
    <t>Schnitzel, naturell gebraten mit Senfso√üe und Gem√ºse-Bratkartoffeln</t>
  </si>
  <si>
    <t>Gr√ºne So√üe mit Schwenkkartoffeln und Rote-Bete-Birnensalat mit ger√∂steten K√ºrbiskernen</t>
  </si>
  <si>
    <t>Maccheroni mit Zucchini und Tomate, dazu geriebener Gouda</t>
  </si>
  <si>
    <t>Wurstgulasch</t>
  </si>
  <si>
    <t>K√§seso√üe Quattro formaggi</t>
  </si>
  <si>
    <t>Kohlroulade mit Hackfleischf√ºllung oder vegetarischer F√ºllung in Kraut-Bratenso√üe mit Petersilienkartoffeln</t>
  </si>
  <si>
    <t>Heringshappen in Apfel-Dillsahne mit Kartoffeln und Bohnensalat</t>
  </si>
  <si>
    <t>Zwei Eier in Senfso√üe mit buntem Gem√ºse und Petersilienkartoffeln</t>
  </si>
  <si>
    <t>R√ºckensteak mit frittierten Zwiebeln, dazu eine Ofenkartoffel mit Kr√§uterquark-Dip</t>
  </si>
  <si>
    <t>Tomatenrahmso√üe</t>
  </si>
  <si>
    <t>Gorgonzolaso√üe mit Walnuss</t>
  </si>
  <si>
    <t>Gratinierte Pasta in K√§seso√üe</t>
  </si>
  <si>
    <t>Gratinierte Sahnepasta mit Tomaten und Kr√§utern</t>
  </si>
  <si>
    <t>Mediterraner Gem√ºseeintopf mit S√º√ükartoffeln, Aubergine, Zucchini, Karotten und Champignons</t>
  </si>
  <si>
    <t>H√§hnchenbrustfilet in Mandelpanade mit Gefl√ºgelso√üe, buntem Gem√ºse und Petersilienkartoffeln</t>
  </si>
  <si>
    <t>Gr√ºner Gem√ºsemix mit Radieschensprossen und ger√∂steten K√ºrbiskernen auf Kartoffel-Bohnenp√ºree</t>
  </si>
  <si>
    <t>Pizza mit Spinat, Mais und Hirtenk√§se</t>
  </si>
  <si>
    <t>Schweinefleisch mit Bohnen und Pfirsich aus dem Wok, dazu Basmati Reis</t>
  </si>
  <si>
    <t>Tomatenso√üe mit Schinken</t>
  </si>
  <si>
    <t>Chili-Lauchso√üe</t>
  </si>
  <si>
    <t>Ofenomelett mit Kartoffeln und Cheddark√§se</t>
  </si>
  <si>
    <t>Thail√§ndische Kartoffelsuppe</t>
  </si>
  <si>
    <t>Gebratenes Kabeljaufilet mit Kohlrabi-M√∂hrengem√ºse und Kartoffelp√ºree</t>
  </si>
  <si>
    <t>Paniertes Kabeljaufilet mit Kohlrabi-M√∂hrengem√ºse und Kartoffelp√ºree</t>
  </si>
  <si>
    <t>Griechische Bratkartoffeln mit Gurken-Quark-Dip und Salat</t>
  </si>
  <si>
    <t>Pizza mit Kochschinken</t>
  </si>
  <si>
    <t>Pikante Sesamnudeln mit Erdnuss-Pfannengem√ºse</t>
  </si>
  <si>
    <t>Trecce mit Rag√π napoletano, dazu italienischer Hartk√§se Grana Padano</t>
  </si>
  <si>
    <t>Pute in Pilzrahmso√üe</t>
  </si>
  <si>
    <t>Tomatenso√üe mit Wurzelgem√ºse</t>
  </si>
  <si>
    <t>H√§hnchenfleischgratin mit Curry, Erdn√ºssen und Reis</t>
  </si>
  <si>
    <t>Br√ºhnudeln mit Gefl√ºgelfleisch</t>
  </si>
  <si>
    <t>Hacksteak vom Rind und Schwein mit scharfer Letschoso√üe, dazu Nudelsalat</t>
  </si>
  <si>
    <t>Gebratener Kichererbsentofu an Dreierlei vom Gem√ºse</t>
  </si>
  <si>
    <t>Pizza Missouri mit Schweinefleisch, Paprika und Hirtenk√§se</t>
  </si>
  <si>
    <t>Pizza Colorata mit Mais, Lauch und rotem Paprika</t>
  </si>
  <si>
    <t>Backfischst√ºcke mit Zitronen-Kr√§utermayonnaise und Pommes frites</t>
  </si>
  <si>
    <t>Spanische Hackfleischso√üe</t>
  </si>
  <si>
    <t>Rahmso√üe mit Tomaten und Auberginen</t>
  </si>
  <si>
    <t>Hausgemachte Rindsroulade mit Gurken-Zwiebelf√ºllung, dazu Apfelrotkohl und Kartoffelkl√∂√üe</t>
  </si>
  <si>
    <t>Bratling aus Broccoli, Haseln√ºssen und Sonnenblumenkernen in Mandelpanade mit Paprikacreme und Pastasotto</t>
  </si>
  <si>
    <t>Pizza mit Peperonisalami</t>
  </si>
  <si>
    <t>Fr√ºhlingsrollen auf asiatischem Gem√ºse aus dem Wok, dazu Basmati Reis</t>
  </si>
  <si>
    <t>Maccheroni rigate mit Bauchspeck und Thymian, dazu italienischer Hartk√§se</t>
  </si>
  <si>
    <t>Mail√§nder Nudelso√üe</t>
  </si>
  <si>
    <t>Pastaso√üe mit Champignons und getrockneten Tomaten</t>
  </si>
  <si>
    <t>Gratinierte Pasta in Putenfleisch-Pilzso√üe</t>
  </si>
  <si>
    <t>Milchgrie√ü mit Erdbeerkompott und Zucker-Zimtmischung</t>
  </si>
  <si>
    <t>H√§hnchenkeule an mediterranem Pfannengem√ºse, dazu Schwenkkartoffeln</t>
  </si>
  <si>
    <t>Gebratenes Schwarzwurzelgem√ºse mit Petersilienso√üe an einem Reis-Linsenmix, dazu Salat</t>
  </si>
  <si>
    <t>Chili sin carne</t>
  </si>
  <si>
    <t>Sahneso√üe mit Wurzelgem√ºse und Lachs</t>
  </si>
  <si>
    <t>Rindergeschnetzeltes mit Senf und Bohnen, dazu M√∂hren und Sp√§tzle oder Reis</t>
  </si>
  <si>
    <t>Drei Kartoffel-Frischk√§setaschen mit buntem Gem√ºse</t>
  </si>
  <si>
    <t>Pizza mit H√§hnchenfleisch, Blattspinat und Creme fraiche</t>
  </si>
  <si>
    <t>Pizza Caprese mit Tomaten, Basilikum und Mozzarella</t>
  </si>
  <si>
    <t>Hirtenk√§se-Grillgem√ºseburger</t>
  </si>
  <si>
    <t>Amori mit Rucolapesto und Mozzarella</t>
  </si>
  <si>
    <t>Tomatenso√üe mit Jagdwurst</t>
  </si>
  <si>
    <t>K√§serahmso√üe mit Blattspinat</t>
  </si>
  <si>
    <t>Gratinierte Gem√ºse-Gnocchi</t>
  </si>
  <si>
    <t>Rakottkrumpli-Kartoffelauflauf ungarisch</t>
  </si>
  <si>
    <t>Gulaschsuppe mit Kartoffeln, Karotten, Erbsen und Paprika</t>
  </si>
  <si>
    <t>Karottensuppe mit Ingwer und Basilikum</t>
  </si>
  <si>
    <t>Frittierte Teigtaschen mit Curry-Gem√ºsef√ºllung auf Gem√ºserisotto</t>
  </si>
  <si>
    <t>Gyros mit Tsatsiki, Krautsalat und Fladenbrot</t>
  </si>
  <si>
    <t>Fussili mit Walnusspesto und Mozzarella</t>
  </si>
  <si>
    <t>Pute asiatisch</t>
  </si>
  <si>
    <t>Basilikumso√üe</t>
  </si>
  <si>
    <t>H√§hnchenbrust mit Ananas und Gouda oder mit Tomate und Mozzarella gratiniert, dazu Broccoli, gebackene Kartoffelecken oder Kartoffelr√∂sti-Sticks</t>
  </si>
  <si>
    <t>Ein Erbsen-Quinoamedaillon und ein Rote-Bete-Taler mit Creme Fraiche, dazu mediterraner Gem√ºsereis und Chinakohlsalat</t>
  </si>
  <si>
    <t>Pizza mit Kochschinken und Lauch</t>
  </si>
  <si>
    <t>Pizza Soja-Gyros mit Zwiebeln, Paprika und Tsatsiki</t>
  </si>
  <si>
    <t>Frischk√§se-Walnussso√üe</t>
  </si>
  <si>
    <t>Polenta-K√§seschnitte mit Tomaten-Avocadosalsa und mediterraner Nudelpfanne</t>
  </si>
  <si>
    <t>Schweinslachsschnitzel in Kr√§uter-Parmesanpanade  mit Tomaten-Avocadosalsa und mediterraner Nudelpfanne</t>
  </si>
  <si>
    <t>Champignonpfanne mit kleinen Kartoffelkl√∂√üen und Salat</t>
  </si>
  <si>
    <t>Schweinefleisch mit Melonenb√§llchen und buntem Gem√ºse fruchtig-scharf, dazu Mie Nudeln</t>
  </si>
  <si>
    <t>Maccheroni mit Kressepesto und Mozzarella</t>
  </si>
  <si>
    <t>Lammcurry</t>
  </si>
  <si>
    <t>Pastaso√üe Vesuvianna mit Tomaten, Oliven und Kapern</t>
  </si>
  <si>
    <t>Hackfleischb√§llchen in Kapernso√üe mit M√∂hrengem√ºse und Reis</t>
  </si>
  <si>
    <t>Gekochtes Rindfleisch in Meerrettichso√üe mit Rosenkohl und Petersilienkartoffeln</t>
  </si>
  <si>
    <t>Rinderbraten mit Rosenkohl und Petersilienkartoffeln</t>
  </si>
  <si>
    <t>Flammkuchen mit Schmand, Bauchspeck und Lauch</t>
  </si>
  <si>
    <t>Flammkuchen mit Tomate und Mozzarella</t>
  </si>
  <si>
    <t>Kammsteak vom Schwein mit scharfer Letschoso√üe, dazu Bratkartoffeln oder Kartoffelb√§llchen und Wei√ükrautsalat</t>
  </si>
  <si>
    <t>Zucchini-Tomatenragout</t>
  </si>
  <si>
    <t>Sahneso√üe mit Shrimps und Dill</t>
  </si>
  <si>
    <t>Tofu-Ragout fin</t>
  </si>
  <si>
    <t>Gratinierte Vollkornpasta mit Tomaten, Oliven und Kapern</t>
  </si>
  <si>
    <t>Reis-Pilzgratin</t>
  </si>
  <si>
    <t>Putenschnitzel mit Gefl√ºgelso√üe und Broccoli, dazu Petersilienkartoffeln</t>
  </si>
  <si>
    <t>Gem√ºsefrikadelle mit Paprikacreme und Kartoffel-Linsenstampf</t>
  </si>
  <si>
    <t>Schweinefleisch Shanghai mit knackigem Wokgem√ºse, dazu Mie Nudeln</t>
  </si>
  <si>
    <t>Tomatenso√üe mit Ricotta</t>
  </si>
  <si>
    <t>Pastaso√üe Carbonara</t>
  </si>
  <si>
    <t>Ofenschlupfer mit Apfel und Quark</t>
  </si>
  <si>
    <t>S√º√ükartoffelsuppe mit Karotten und K√ºrbiskernen</t>
  </si>
  <si>
    <t>H√§hnchenkeule mit Paprikaso√üe, dazu gebratene Sp√§tzle mit Gem√ºsestreifen</t>
  </si>
  <si>
    <t>Hausgemachtes Schweinsr√∂llchen mit Sauerkrautf√ºllung in Paprikaso√üe, dazu gebratene Sp√§tzle mit Gem√ºsestreifen</t>
  </si>
  <si>
    <t>H√§hnchenbrustfilet mit Sweet-Chili-Dip und gebackener Currybanane, dazu Basmati Reis</t>
  </si>
  <si>
    <t>Trecce mit Pfefferpesto und Schafsk√§se</t>
  </si>
  <si>
    <t>Pute in fruchtiger Curryso√üe</t>
  </si>
  <si>
    <t>Tomatenso√üe mit Paprika</t>
  </si>
  <si>
    <t>Gratinierte Pasta in Tomaten-Ricottaso√üe</t>
  </si>
  <si>
    <t>Gebratenes Hokifilet in Ei-Dillh√ºlle auf Balsamicolinsen, dazu Kartoffel-Meerrettichp√ºree</t>
  </si>
  <si>
    <t>Tibetische Pilzpfanne mit Glasnudeln und Ingwer, dazu Basmati Reis</t>
  </si>
  <si>
    <t>Pizza mit verschiedenen Bel√§gen</t>
  </si>
  <si>
    <t>Gef√ºlltes Fladenbrot mit Gurke, getrockneten Tomaten, Zwiebeln, Paprika, Oliven, Hirtenk√§se und Paprikacreme</t>
  </si>
  <si>
    <t>Linguine Carbonara, dazu italienischer Hartk√§se</t>
  </si>
  <si>
    <t>Chili con carne</t>
  </si>
  <si>
    <t>Rahmso√üe mit Erbsen und Paprika</t>
  </si>
  <si>
    <t>Gratinierte Pasta in Tomaten-Paprikaso√üe</t>
  </si>
  <si>
    <t>Fleischk√§seschnitzel mit s√º√üem Senf, dazu Kartoffel-Gurkensalat</t>
  </si>
  <si>
    <t>Gem√ºse-Couscous mit Tofu, Backpflaumen und ger√∂steten Sonnenblumenkernen mit Zitrone-Kr√§uter-Sojacreme</t>
  </si>
  <si>
    <t>Rinderh√ºftsteak mit Tomaten-Grillbutter und Pommes frites, dazu Salat</t>
  </si>
  <si>
    <t>Maccheroni mit Basilikum und Oliven, dazu Schafsk√§se</t>
  </si>
  <si>
    <t>Gulaschso√üe</t>
  </si>
  <si>
    <t>K√§seso√üe</t>
  </si>
  <si>
    <t>Gratinierte Sahnepasta mit Erbsen und Paprika</t>
  </si>
  <si>
    <t>Rinderroulade mit kr√§ftiger Jus, mediterranem Pfannengem√ºse und Rosmarinkartoffeln</t>
  </si>
  <si>
    <t>Rinderbraten mit kr√§ftiger Jus, mediterranem Pfannengem√ºse und Rosmarinkartoffeln</t>
  </si>
  <si>
    <t>Spinat-Ofenomelett mit Joghurt, dazu Kichererbsensalat mit Gurke, Kirschtomate und Sonnenblumenkernen</t>
  </si>
  <si>
    <t>Hausgemachte schwarze Pasta mit Tomatenragout und gebratener Zucchini</t>
  </si>
  <si>
    <t>Gem√ºsebolognese</t>
  </si>
  <si>
    <t>Lauchrahmso√üe mit Thunfisch</t>
  </si>
  <si>
    <t>Gratinierte Pasta in Gulaschso√üe</t>
  </si>
  <si>
    <t>H√§hnchenschnitzel Cordon bleu mit Tomatenso√üe, Erbsen und Kartoffelkroketten</t>
  </si>
  <si>
    <t>Falafel mit Couscous, Tortilla-Chips, Joghurt-Dip und Salat</t>
  </si>
  <si>
    <t>Gegrillter Halloumi mit Ajvar-Dip, Pommes frites und Salat</t>
  </si>
  <si>
    <t>Amori mit Tomaten und italienischem Hartk√§se</t>
  </si>
  <si>
    <t>Spinatrahmso√üe</t>
  </si>
  <si>
    <t>Pastaso√üe all'amatriciana mit Tomaten und Bauchspeck</t>
  </si>
  <si>
    <t>Blumenkohl-Spinat-Lasagne mit Hackfleisch</t>
  </si>
  <si>
    <t>Apfel-Birnencrumble mit Schokolade</t>
  </si>
  <si>
    <t>Blumenkohlsuppe mit roten Linsen und Kresse</t>
  </si>
  <si>
    <t>Ofen-Seelachs auf Blattspinat mit Bratkartoffeln</t>
  </si>
  <si>
    <t>Kr√§uterquark mit Butter, Petersilienkartoffeln und Salat</t>
  </si>
  <si>
    <t>Pizza mit Tomaten und Hirtenk√§se</t>
  </si>
  <si>
    <t>Pizza mit Lauch, Kirschtomaten, Ananas und Chili</t>
  </si>
  <si>
    <t>H√§hnchenfleisch, Paprika, Champignons und Zuckerschoten mit feiner Limetten-Kokosnote an Basmati Reis</t>
  </si>
  <si>
    <t>Fussilli mit Basilikum-Artischockenpesto und Mozzarella</t>
  </si>
  <si>
    <t>Gratinierte Sahnepasta mit Spinat</t>
  </si>
  <si>
    <t>Aufgrund von Umbauarbeiten sind die Ausgaben "fertig 1" und "fertig 2" geschlossen. Bitte nutzen Sie alternativ unsere Ausgabe "fertig 4" und die "kleine Pastatheke"</t>
  </si>
  <si>
    <t>Paniertes Ei mit Erbsp√ºree und Schwenkkartoffeln</t>
  </si>
  <si>
    <t>H√§hnchenbrust kreolische Art mit Champignons, Paprika, Tomaten und schwarzen Oliven, dazu Reis und pikanter Spitzkohlsalat</t>
  </si>
  <si>
    <t>Ausgabe an der kleinen Pastatheke</t>
  </si>
  <si>
    <t>Seelachs kreolische Art mit Champignons, Paprika, Tomaten und schwarzen Oliven, dazu Reis und pikanter Spitzkohlsalat</t>
  </si>
  <si>
    <t>Fr√ºhlingsrollen mit asiatischem Gem√ºse aus dem Wok, dazu Mie Nudeln</t>
  </si>
  <si>
    <t>Trecce mit Schinken, Kirschtomaten und Rucola, dazu italienischer Hartk√§se Grana Padano</t>
  </si>
  <si>
    <t>Pasta mit Pute, Paprika und K√§se gratiniert</t>
  </si>
  <si>
    <t>Schweineschnitzel mit Pommes frites und Gurkensalat</t>
  </si>
  <si>
    <t>Maccheroni in Tomaten-Paprikaragout, dazu italienischer Hartk√§se Grana Padano</t>
  </si>
  <si>
    <t>Penne in K√ºrbisrahmso√üe mit K√§se gratiniert</t>
  </si>
  <si>
    <t>Vier Quarkk√§ulchen mit Zucker und Apfelmus</t>
  </si>
  <si>
    <t>Lammbraten mit Rosenkohl und Kl√∂√üen</t>
  </si>
  <si>
    <t>Rosmarinkartoffeln mit H√ºttenk√§se und Hirtensalat</t>
  </si>
  <si>
    <t>R√ºckensteak vom Schwein mit Espressow√ºrzung, Pfeffer-Hollandaise, gr√ºnen Bohnen und Kartoffelb√§llchen</t>
  </si>
  <si>
    <t>Makkaroniauflauf mit Kr√§uterfrischk√§se</t>
  </si>
  <si>
    <t>Penne mit Pusztaso√üe und Gouda gratiniert</t>
  </si>
  <si>
    <t>Asiatische Gem√ºsesuppe mit Mie Nudeln</t>
  </si>
  <si>
    <t>Wirsingroulade mit Gem√ºse-Schupfnudeln</t>
  </si>
  <si>
    <t>Blumenkohl-K√§semedaillon mit Karottencremeso√üe, Kartoffelp√ºree und Rote-Bete-Birnensalat mit ger√∂steten K√ºrbiskernen</t>
  </si>
  <si>
    <t>Schweinefleisch mit Pilzen, Bambus, Sesam, Karotten und Mie Nudeln</t>
  </si>
  <si>
    <t>Amori mit Tomaten-Olivenpesto, dazu Mozzarella</t>
  </si>
  <si>
    <t>S√§chsische Kartoffelsuppe</t>
  </si>
  <si>
    <t>Spanferkelrollbraten mit Bohnengem√ºse und Petersilienkartoffeln</t>
  </si>
  <si>
    <t>Gem√ºseburger mit Avocado-Mayonnaise, Tomaten, Zwiebeln und Jalapenos</t>
  </si>
  <si>
    <t>H√§hnchenbrust auf Wokgem√ºse mit Mais und Ananas, dazu Basmati Reis</t>
  </si>
  <si>
    <t>Pasta in Tomatenso√üe mit Wilmersburger Kr√§uter-Schmelz gratiniert</t>
  </si>
  <si>
    <t>Canneloni mit Spinatf√ºllung in Tomatenso√üe</t>
  </si>
  <si>
    <t>Aprikosen-Quarkauflauf mit Sauerkirschen</t>
  </si>
  <si>
    <t>Seelachsfilet in Eipanade mit Honigm√∂hren und Kartoffelp√ºree mit Senf-Zwiebeln</t>
  </si>
  <si>
    <t>Seelachsfilet Sesam mit Honigm√∂hren und Kartoffelp√ºree mit Senf-Zwiebeln</t>
  </si>
  <si>
    <t>Gem√ºseschnitzel Asia mit Currycreme und Mie-Nudelsalat mit Limette und Sesam</t>
  </si>
  <si>
    <t>Kartoffel-Gem√ºsemix vom Grill mit Scheiben vom Roastbeef und Sahnemeerrettich</t>
  </si>
  <si>
    <t>Linguine Carbonara, dazu italienischer Hartk√§se Grana Padano</t>
  </si>
  <si>
    <t>Gratinierte Pasta mit Austernpilzen in Tomatenso√üe</t>
  </si>
  <si>
    <t>Kartoffelsuppe</t>
  </si>
  <si>
    <t>Currywurst BBQ Style mit Pommes frites und Salat</t>
  </si>
  <si>
    <t>Zwei scharfe Kokosplinsen mit Sesam-Korianderdip und Gem√ºsesalat</t>
  </si>
  <si>
    <t>Gegrillte H√§hnchenbrust mit Kr√§uter-Hollandaise, dazu buntes Gem√ºse und Erbsenreis</t>
  </si>
  <si>
    <t>Maccheroni mit Erdnusspesto und Mozzarella</t>
  </si>
  <si>
    <t>Pasta in Rahmso√üe mit Tomate, Champignons und Paprika</t>
  </si>
  <si>
    <t>Kaiserschmarrn mit Apfelmus</t>
  </si>
  <si>
    <t>Mostbraten vom Rind mit Bayrischkraut und Semmelkn√∂del oder Petersilienkartoffeln</t>
  </si>
  <si>
    <t>Panierter Mozzarella mit Tomatenragout auf Blattspinat und Gnocchi</t>
  </si>
  <si>
    <t>Pizza BBQ-H√ºhnchen</t>
  </si>
  <si>
    <t>Pizza Piccante mit Tomate und Peperoni</t>
  </si>
  <si>
    <t>Entenbrust auf Wokgem√ºse aus Pflaumen, Karotten und Sprossen, dazu Mie Nudeln</t>
  </si>
  <si>
    <t>Tomatenso√üe</t>
  </si>
  <si>
    <t>Gratinierte Vollkornpasta in K√§seso√üe</t>
  </si>
  <si>
    <t>Gratinierte Pasta in Tomatenso√üe mit Jagdwurst und Paprika</t>
  </si>
  <si>
    <t>H√§hnchenbrustfilet mit Broccoli und K√§se gef√ºllt oder Gebackene H√§hnchenbrust mit Spinatf√ºllung, dazu Tomatenso√üe, Erbsen-Maisgem√ºse und Kurkumareis</t>
  </si>
  <si>
    <t>Kohlrabi-Kr√§utermedaillons mit Paprikaso√üe und Kartoffel-Linsenstampf</t>
  </si>
  <si>
    <t>Rindfleisch mit buntem Gem√ºse, Ingwer und Chili, dazu Basmati Reis</t>
  </si>
  <si>
    <t>Fr√ºhlingsgem√ºsegratin mit Kartoffeln</t>
  </si>
  <si>
    <t>Griechischer Nudelauflauf mit Schweinefleisch und Hirtenk√§se</t>
  </si>
  <si>
    <t>Curry-Kokossuppe mit Ingwer, Apfel und Sesam</t>
  </si>
  <si>
    <t>Hackbraten mit Hirtenk√§se und Tomatenso√üe, dazu gebratene Gnocchis und Salat</t>
  </si>
  <si>
    <t>Austernpilze und Champignons in Rahmso√üe mit Reibekuchen und Salat</t>
  </si>
  <si>
    <t>H√§hnchenfleisch, s√º√üsauer mit Pflaumen und Bohnen an Mie Nudeln</t>
  </si>
  <si>
    <t>Fussili mit Bauchspeck und Spinat, dazu italienischer Hartk√§se Grana Padano</t>
  </si>
  <si>
    <t>Bratwurst mit Sauerkraut und Kartoffelp√ºree</t>
  </si>
  <si>
    <t>Tomaten-Ofenomelett mit Kr√§utern und Hirtenk√§se, dazu S√º√ükartoffelcroutons mit Basilikum-Quark-Dip</t>
  </si>
  <si>
    <t>Rindfleischburger frisch vom Grill ~ Mediterranes Burgerbr√∂tchen mit frischem Rindfleisch, w√ºrziger So√üe, Tomate, Zwiebel und Peperoni</t>
  </si>
  <si>
    <t>Gratinierte Vollkornpasta in Tomatenso√üe mit Schinken</t>
  </si>
  <si>
    <t>6 Korn-Putenschnitzel mit Paprikaso√üe und Gem√ºsereis</t>
  </si>
  <si>
    <t>Gratinierte Ofenkartoffel Tomate-Mozzarella und Spinat-Cheddar mit Kr√§uterquark und Salat</t>
  </si>
  <si>
    <t>Mules &amp; Fries - Frische Muscheln im Tomaten-Gem√ºsefond mit Pommes frites</t>
  </si>
  <si>
    <t>Trecce mit Zucchini und Tomate, dazu geriebener Hirtenk√§se</t>
  </si>
  <si>
    <t>Milchgrie√ü mit Butter, Zimtzucker und Erdbeerkompott</t>
  </si>
  <si>
    <t>Seelachs im Backteig mit Remouladenso√üe, Bratkartoffeln und Bohnensalat</t>
  </si>
  <si>
    <t>Mediterranes Pfannengem√ºse mit Macairekartoffeln und Salat</t>
  </si>
  <si>
    <t>Rinderh√ºftsteak mit Kr√§uterbutter, Speckbohnen und Pommes frites</t>
  </si>
  <si>
    <t>Mit Hirtenk√§se und Gouda gratinierte Pasta in Tomatenso√üe mit Schinken und Champignons</t>
  </si>
  <si>
    <t>H√§hnchenbrustfilet mit Pfeffer-Hollandaise, dazu buntes Gem√ºse und gemischter Wildreis oder Petersilienkartoffeln</t>
  </si>
  <si>
    <t>Shogok-Tibet Kartoffelcurry mit Basmati Reis und Chinakohlsalat</t>
  </si>
  <si>
    <t>Amori Aglio e Olio, dazu Schafsk√§se</t>
  </si>
  <si>
    <t>Ofenomelett mit Kartoffel-Cheddark√§se</t>
  </si>
  <si>
    <t>Lasagne Bologneser Art</t>
  </si>
  <si>
    <t>Deftiger Kartoffeltopf mit Knacker</t>
  </si>
  <si>
    <t>K√ºrbiscremesuppe</t>
  </si>
  <si>
    <t>Rindergeschnetzeltes mit Kohlrabi-Erbsengem√ºse und Sp√§tzle</t>
  </si>
  <si>
    <t>R√ºhrei mit Spinat und Petersilienkartoffeln</t>
  </si>
  <si>
    <t>H√§hnchencurry mit Kokosmilch, Lauch, Karotten, Chinakohl und Paprika, dazu Basmati Reis</t>
  </si>
  <si>
    <t>Trecce mit Rag√π napoletano und italienischem Hartk√§se</t>
  </si>
  <si>
    <t>Gebackenes Schollenfilet mit Spargel-Karotten-Lauchgem√ºse und Kartoffelp√ºree</t>
  </si>
  <si>
    <t>Hausgemachte Kartoffel-Gem√ºsepuffer mit Schnittlauchquark und Salat</t>
  </si>
  <si>
    <t>Wokgem√ºse s√º√üsauer auf Mie Nudeln</t>
  </si>
  <si>
    <t>Linguine mit Kr√§utercarbonara Frankfurter Art, dazu italienischer Hartk√§se</t>
  </si>
  <si>
    <t>Gem√ºsekroketten mit Blattspinat,Kirschtomaten und Hirtenk√§se, dazu mediterraner Nudelsalat oder Bratkartoffeln</t>
  </si>
  <si>
    <t>Putenschnitzel Athen mit Kirschtomate, Blattspinat und Hirtenk√§se, dazu mediterraner Nudelsalat oder Bratkartoffeln</t>
  </si>
  <si>
    <t>Blumenkohl und Zucchini im Backteig auf orientalischem Risotto mit Lauch, Minze und Tomate</t>
  </si>
  <si>
    <t>Grillteller mit Schweinesteaks, Grillw√ºrstchen und Cevapcici, Tsatsiki , Pommes frites und Salat</t>
  </si>
  <si>
    <t>Maccheroni mit Bauchspeck und Thymian, dazu italienischer Hartk√§se</t>
  </si>
  <si>
    <t>Gratinierte Pasta in Putenfleischso√üe Asia</t>
  </si>
  <si>
    <t>S√º√üe Schupfnudeln mit Mandeln, Honig und Pflaumen</t>
  </si>
  <si>
    <t>Rauchiges Pulled Pork mit Apfel-Krautsalat im Fladenbrot</t>
  </si>
  <si>
    <t>T√ºrkische Pizza - Lahmacun mit Tomaten und Zwiebeln</t>
  </si>
  <si>
    <t>Gebratenes Seelachsfilet mit Stampfkartoffeln, dazu Gurkensalat mit Dilljoghurt</t>
  </si>
  <si>
    <t>Tomatenratatouille</t>
  </si>
  <si>
    <t>Schweineschnitzel Cordon bleu mit Bratenso√üe, Speckbohnen und Petersilienkartoffeln</t>
  </si>
  <si>
    <t>Gebratene Karotten auf Hummus, dazu Gem√ºse-Couscous</t>
  </si>
  <si>
    <t>Erdbeer-Rhabarber-Kaltschale</t>
  </si>
  <si>
    <t>Tomatensuppe</t>
  </si>
  <si>
    <t>Gebratenes Pangasiusfilet auf Wurzelgem√ºse, dazu Kartoffelp√ºree</t>
  </si>
  <si>
    <t>S√ºlze mit Remouladenso√üe, dazu Bratkartoffeln und bunter Bohnensalat</t>
  </si>
  <si>
    <t>QUORN-Curry mit Kokosmilch und Paprika, dazu Basmati Reis</t>
  </si>
  <si>
    <t>H√§hnchenkeule mit Gefl√ºgelso√üe, Apfelrotkohl und Petersilienkartoffeln</t>
  </si>
  <si>
    <t>Kartoffel-K√§sefrikadelle mit Gazpacho-Quark und Salat</t>
  </si>
  <si>
    <t>Fish and Chips ~ Backfischst√ºcke mit Tatarenso√üe und Fritten</t>
  </si>
  <si>
    <t>Linguine mit Tomate und Basilikum, dazu italienischer Hartk√§se</t>
  </si>
  <si>
    <t>Schweineschnitzel mit Kartoffelsalat</t>
  </si>
  <si>
    <t>Steckr√ºben-Bohnen-Paprikacurry mit Chilikartoffeln</t>
  </si>
  <si>
    <t>Pilz-Zwiebelgem√ºse vom Grill mit gebackenen Kartoffelecken und Sauerrahm-Dip</t>
  </si>
  <si>
    <t>Hacksteak mit Pfefferrahmso√üe, Rosenkohl und w√ºrzigen Pfannenkartoffeln</t>
  </si>
  <si>
    <t>K√§sesp√§tzle mit Gouda, dazu Salat</t>
  </si>
  <si>
    <t>H√§hnchen-Nuggets auf Wokgem√ºse s√º√üsauer mit Basmati Reis</t>
  </si>
  <si>
    <t>Aus dem Pizzaofen</t>
  </si>
  <si>
    <t>Pizzabrot mit Kr√§uterbutter und K√§se</t>
  </si>
  <si>
    <t>Gef√ºlltes Pizzabr√∂tchen</t>
  </si>
  <si>
    <t>Feuerfleisch vom Rind mit Bohnen und Mais, dazu Erbsen und Kartoffelkroketten oder Petersilienkartoffeln</t>
  </si>
  <si>
    <t>Paprikaschote orientalisch gef√ºllt mit Soja, Mais, Feigen und Dattelst√ºckchen in Curryso√üe, dazu Couscous und Chinakohlsalat</t>
  </si>
  <si>
    <t>Fr√ºhlingsrolle auf Sambal-Currygem√ºse, dazu Basmati Reis</t>
  </si>
  <si>
    <t>Amori Puttanesca mit Mozzarella</t>
  </si>
  <si>
    <t>Ofengem√ºse mit Pilzen und Kartoffeln, gratiniert mit Hirtenk√§se</t>
  </si>
  <si>
    <t>Lauch-Hackfleischtopf mit Champignons</t>
  </si>
  <si>
    <t>Karottencremesuppe mit Ingwer und Basilikum</t>
  </si>
  <si>
    <t>Gebratenes Kabeljaufilet oder Kabeljaufilet paniert mit Kartoffelp√ºree und Gurkensalat</t>
  </si>
  <si>
    <t>Sojagyros mit Paprika und Oliven, dazu Gurken-Quark-Dip, Tomatenreis und Wei√ükrautsalat</t>
  </si>
  <si>
    <t>Fr√ºhlingshaft verpackt vom Osterhasen</t>
  </si>
  <si>
    <t>Kleine Oster-Nascherei von Lindt im 130 Gramm Beutel-Ideal auch zum verschenken...</t>
  </si>
  <si>
    <t>Frisches Gem√ºse vom Grill auf B√§rlauchrisotto</t>
  </si>
  <si>
    <t>Soja-Schnitzel mit Sahnem√∂hren und Kartoffelb√§llchen</t>
  </si>
  <si>
    <t>Schweinskammsteak mit Malztrunk-Zwiebeln, M√∂hrengem√ºse und Kartoffelb√§llchen</t>
  </si>
  <si>
    <t>Gnocchipfanne mit rotem Pesto, Hirtenk√§se und buntem Gem√ºse</t>
  </si>
  <si>
    <t>H√§hnchenbrustfilet mit Sweet Chili-Dip, gebackener Curry-Kokosbanane und Basmati Reis</t>
  </si>
  <si>
    <t>Gratiniertes Fischfilet auf Tomatenpasta</t>
  </si>
  <si>
    <t>Schinkennudeln mit Tomatenso√üe gratiniert</t>
  </si>
  <si>
    <t>H√§hnchenbrustfilet mit Tomatenso√üe, gelben Reis und Rotkohlsalat mit M√∂hre</t>
  </si>
  <si>
    <t>Vegetarische Maultaschen mit Tomatenconcassee auf Rahmchampignons</t>
  </si>
  <si>
    <t>R√ºckensteak vom Schwein mit Paprika-Schnittlauchbutter, Speckbohnen und Pommes frites</t>
  </si>
  <si>
    <t>Gratinierte Pasta in Putenfleischso√üe, ungarisch</t>
  </si>
  <si>
    <t>Gratinierte Sahnepasta mit Tomate und Zucchini</t>
  </si>
  <si>
    <t>Seelachsfilet in Knusperpanade mit Zitrone, buntem Gem√ºse und Kartoffelp√ºree</t>
  </si>
  <si>
    <t>Soja-Schnitzel mit Cremechampignons und Pommes frites</t>
  </si>
  <si>
    <t>Rinderhacksteak Texas mit BBQ-Dip, feurigem Gem√ºsereis und Salat</t>
  </si>
  <si>
    <t>Amori all'amatriciana mit Tomaten und Bauchspeck, dazu italienischer Hartk√§se</t>
  </si>
  <si>
    <t>Nudelgratin mit getrockneten Tomaten, schwarzen Oliven und Hirtenk√§se</t>
  </si>
  <si>
    <t>Linseneintopf, s√º√üsauer</t>
  </si>
  <si>
    <t>Schweinskeulenbraten mit Bayrischkraut und Kl√∂√üen oder Petersilienkartoffeln</t>
  </si>
  <si>
    <t>Bratkartoffeln mit Oliven und Hirtenk√§se, dazu Gurken-Quark-Dip und Salat</t>
  </si>
  <si>
    <t>Zucchini-Paprikagem√ºse vom Grill mit Zitronen-Kr√§utercreme und hausgebackenem Focaccia</t>
  </si>
  <si>
    <t>Trecce mit Schinken, Kirschtomaten und Rucola, dazu italienischer Hartk√§se</t>
  </si>
  <si>
    <t>Gem√ºsemedaillons mit Tsatsiki und mediterranem Nudelsalat</t>
  </si>
  <si>
    <t>Schweinslachsschnitzel in Kr√§uter-Parmesanpanade mit mediterranem Nudelsalat</t>
  </si>
  <si>
    <t>Gebratene Kr√§uterpolenta mit Grillgem√ºsesalsa und buntem Bohnensalat</t>
  </si>
  <si>
    <t>R√ºckensteak vom Schwein mit Grillbutter und R√∂stzwiebel-Lauch, dazu eine Ofenkartoffel mit Sauerrahm-Dip und Salat</t>
  </si>
  <si>
    <t>Gebratene Leber mit Zwiebel, Kartoffelp√ºree und Salat</t>
  </si>
  <si>
    <t>Rindergulasch mit Romanesco und Schupfnudeln oder Kartoffeln</t>
  </si>
  <si>
    <t>Blumenkohl und Wurzelgem√ºse in Kr√§uterrahm mit w√ºrzigen Pfannenkartoffeln</t>
  </si>
  <si>
    <t>Gegrilltes Lachsfilet mit Zitronen-Butterso√üe auf hausgemachter Pasta</t>
  </si>
  <si>
    <t>Sahne-Zwiebelh√§hnchen mit M√∂hrengem√ºse und Kr√§uterreis</t>
  </si>
  <si>
    <t>Gem√ºseschnitzel mit Remoulade, Bratkartoffeln und Salat</t>
  </si>
  <si>
    <t>Pizza mit Salami</t>
  </si>
  <si>
    <t>Pizza Toskana mit Paprika, Champignons und Peperoni</t>
  </si>
  <si>
    <t>Rindfleisch-Wokgem√ºsepfanne mit ger√∂steten Cashewkernen und Basmati Reis</t>
  </si>
  <si>
    <t>Amori mit Tomaten-Olivenpesto, dazu geriebener Mozzarella</t>
  </si>
  <si>
    <t>Blumenkohl und Kartoffeln in Curryrahm</t>
  </si>
  <si>
    <t>Nudelgratin mit Broccoli, Putenbrustbraten und Mozzarella</t>
  </si>
  <si>
    <t>Blumenkohlsuppe</t>
  </si>
  <si>
    <t>Bratwurst mit Bratenso√üe, Sauerkraut und Kartoffelp√ºree oder Petersilienkartoffeln</t>
  </si>
  <si>
    <t>Grillk√§se aus Mozzarella, Emmentaler und Frischk√§se mit Paprikacreme, Bulgursalat, t√ºrkischer Art und Rotkohl-Apfelsalat</t>
  </si>
  <si>
    <t>Seelachs-Schlemmerfilet Bordelaise mit buntem Gem√ºse und Kartoffelp√ºree</t>
  </si>
  <si>
    <t>Fr√ºhlingsrolle an geschmortem Spinat mit Ingwer, Sojaso√üe und Knoblauch, dazu Basmati Reis</t>
  </si>
  <si>
    <t>Pizza Texas mit Schweinefleisch, Bauchspeck, Ei und BBQ-Dip</t>
  </si>
  <si>
    <t>Pizza Kreta mit Lauch und Hirtenk√§se</t>
  </si>
  <si>
    <t>Chilifleisch mit Bohnen und Pfirsich aus dem Wok, dazu Mie Nudeln</t>
  </si>
  <si>
    <t>Maccheroni mit Erdnusspesto, dazu geriebener Mozzarella</t>
  </si>
  <si>
    <t>Schaschlikpfanne mit Apfelrotkohl und Petersilienkartoffeln</t>
  </si>
  <si>
    <t>Sauerbraten mit Speckbohnen und Kartoffelkl√∂√üen</t>
  </si>
  <si>
    <t>Gem√ºsekroketten mit Avocado-Kr√§utercreme, dazu Kichererbsensalat mit Gurke, Kirschtomate und Sonnenblumenkernen</t>
  </si>
  <si>
    <t>Burrito mit Hackfleisch, Peperoni, Kidneybohnen und Paprika oder Burrito mit Soja, Peperoni, Kidneybohnen und Paprika (vegetarisch)</t>
  </si>
  <si>
    <t>Zucchini vom Grill auf hausgemachter Pasta mit Tomatenso√üe und Hirtenk√§se</t>
  </si>
  <si>
    <t>Rindergulasch ungarischer Art mit buntem Gem√ºse und Semmelkn√∂del oder Petersilienkartoffeln</t>
  </si>
  <si>
    <t>Pizza Bombay mit H√§hnchenfleisch, Ananas und Currycreme</t>
  </si>
  <si>
    <t>Pizza Verdure mista mit Mais, Broccoli und rotem Paprika</t>
  </si>
  <si>
    <t>Kr√§uterquark mit Butter, Petersilienkartoffeln und Salat (Leberwurst extra</t>
  </si>
  <si>
    <t>0,40 ‚Ç¨/ 0,80 ‚Ç¨)</t>
  </si>
  <si>
    <t>Gebratenes Gem√ºse mit Mie Nudeln</t>
  </si>
  <si>
    <t>Amori mit Basilikumpesto, dazu Elbl√§nder Chili-K√§se</t>
  </si>
  <si>
    <t>Gyros-Reispfanne mit Pilzso√üe gratiniert</t>
  </si>
  <si>
    <t>Pastinaken-M√∂hren-Kartoffelgratin mit Haselnusskruste</t>
  </si>
  <si>
    <t>Beerenkaltschale</t>
  </si>
  <si>
    <t>Ofen-Seelachsfilet mit Blattspinat und Hirtenk√§se, dazu Bratkartoffeln</t>
  </si>
  <si>
    <t>Polentak√§seschnitte mit scharfer Tomatensalsa, Bechamelkartoffeln und Bohnensalat</t>
  </si>
  <si>
    <t>Fusilli mit Bauchspeck und Spinat, dazu italienischer Hartk√§se</t>
  </si>
  <si>
    <t>Gem√ºsefrikadelle mit Tomate und Mozzarella gratiniert, dazu Broccoli und gebackene Kartoffelecken</t>
  </si>
  <si>
    <t>H√§hnchenbrustfilet mit Tomate und K√§seso√üe gratiniert, dazu Broccoli und gebackene Kartoffelecken</t>
  </si>
  <si>
    <t>Italienisches Gem√ºserisotto mit kleinen frittierten Teigtaschen</t>
  </si>
  <si>
    <t>Pizza Kapstadt mit Wiener, Gew√ºrzgurke und R√∂stzwiebeln</t>
  </si>
  <si>
    <t>H√§hnchengyros mit Tsatsiki, Tomatenreis und Rotkohlsalat</t>
  </si>
  <si>
    <t>Gem√ºseschnitzel mit Nudelsalat oder Kartoffel-Gurkensalat</t>
  </si>
  <si>
    <t>Schweineschnitzel mit Nudelsalat oder Kartoffel-Gurkensalat</t>
  </si>
  <si>
    <t>Gr√ºne So√üe mit w√ºrzigen Schwenkkartoffeln und Rote-Bete-Birnensalat mit ger√∂steten K√ºrbiskernen</t>
  </si>
  <si>
    <t>Asiapfanne mit Champignons, Chinakohl, roten Zwiebeln, Cashewkernen und Geschnetzeltem vom Rind, dazu Mie Nudeln</t>
  </si>
  <si>
    <t>Trecce mit Zucchini und Tomate, dazu geriebener Gouda</t>
  </si>
  <si>
    <t>Apfel-Milchreis mit Sauerkirschen</t>
  </si>
  <si>
    <t>Lammbraten mit Rosenkohl und Kartoffelkl√∂√üen</t>
  </si>
  <si>
    <t>Bratling aus Broccoli, Haseln√ºssen und Sonnenblumenkernen in Mandelpanade, dazu Currycreme, Zitronen-Linsen-Couscous und Gem√ºsesalat</t>
  </si>
  <si>
    <t>Thunfisch-D√ºr√ºm</t>
  </si>
  <si>
    <t>Gem√ºse-Fetacreme-D√ºr√ºm</t>
  </si>
  <si>
    <t>R√ºckensteak vom Schwein mit Grillbutter, dazu eine Ofenkartoffel mit Sauerrahmdip und Gurken-Tomatensalat</t>
  </si>
  <si>
    <t>Rindergulasch mit Bayrischkraut, dazu Kartoffelkl√∂√üe oder Petersilienkartoffeln</t>
  </si>
  <si>
    <t>Blumenkohl-Knuspermedaillon mit Kr√§uterso√üe, gebratenem Spargel und Apfel-Linsen mit Lauch und Sonnenblumenkernen</t>
  </si>
  <si>
    <t>Pizza Mexiko mit Salami, Bauchspeck, Jalapenos, Bohnen und Cheddar K√§se</t>
  </si>
  <si>
    <t>Wokgem√ºse s√º√üsauer mit Basmati Reis</t>
  </si>
  <si>
    <t>Deftiger Sauerkrauttopf mit Knacker und Kartoffeln</t>
  </si>
  <si>
    <t>Gebratenes Seelachsfilet mit Zitrone und Dillbutter, dazu Schwenkkartoffeln und Gurken-Bohnensalat</t>
  </si>
  <si>
    <t>Champignonpfanne mit kleinen Kl√∂√üen und Salat</t>
  </si>
  <si>
    <t>Gem√ºsemix vom Grill mit Pommes frites Asia Style und Chili-Mayonnaise</t>
  </si>
  <si>
    <t>Rinderhacksteak mit Paprikaso√üe, Schmorkraut und Kartoffelb√§llchen</t>
  </si>
  <si>
    <t>Graupenrisotto mit Blumenkohl im Backteig, dazu Salat</t>
  </si>
  <si>
    <t>S√º√ükartoffel-Gem√ºsekuchen</t>
  </si>
  <si>
    <t>Gebratene Gem√ºse-Mie Nudeln</t>
  </si>
  <si>
    <t>Linguine mit Tomate, Bauchspeck und Basilikum, dazu italienischer Hartk√§se</t>
  </si>
  <si>
    <t>Polentatasche mit einer F√ºllung aus Spinat und K√§se mit Bratkartoffeln und Gem√ºsesalat</t>
  </si>
  <si>
    <t>Schweiner√ºckenschnitzel im R√∂stzwiebelmantel  mit Bratkartoffeln und Gem√ºsesalat</t>
  </si>
  <si>
    <t>Vegetarische Fr√ºhlingsrolle mit Pfannengem√ºse Asia und Basmati Reis</t>
  </si>
  <si>
    <t>Pizza Bolognese mit Schweinefleisch und Gem√ºsestreifen</t>
  </si>
  <si>
    <t>Scharfe Thai Kokossuppe mit gebratenen Zuchtwels und backfrischem Sesambrot</t>
  </si>
  <si>
    <t>Maccheroni rigate mit Kressepesto und Mozzarella</t>
  </si>
  <si>
    <t>F√ºnf Kartoffelpuffer mit Zucker und Apfelmus</t>
  </si>
  <si>
    <t>Schweinsr√ºckenbraten Apfel-Lauch mit Broccoli und Schupfnudeln</t>
  </si>
  <si>
    <t>Rindfleisch-Gem√ºsewok, leicht scharf mit Basmati Reis</t>
  </si>
  <si>
    <t>Gratinierte Pasta in Frischk√§seso√üe</t>
  </si>
  <si>
    <t>W√ºrzige Tofusticks mit Bratenso√üe, Sauerkraut und Kartoffelp√ºree</t>
  </si>
  <si>
    <t>Bratwurst mit Bratenso√üe, Sauerkraut und Kartoffelp√ºree</t>
  </si>
  <si>
    <t>Bratkartoffeln mit Tomate und Mozzarella</t>
  </si>
  <si>
    <t>Fish &amp; Chips-Backfischst√ºcke mit Gew√ºrzmayo und Pommes frites</t>
  </si>
  <si>
    <t>Kartoffelgratin mit Rinderhack, Bohnen und Mais</t>
  </si>
  <si>
    <t>Kartoffelgratin mit Haselnusskruste</t>
  </si>
  <si>
    <t>Currywurst mit Pommes frites und Gem√ºsesalat</t>
  </si>
  <si>
    <t>√Ñlpler Makkaroni mit Feldsalat</t>
  </si>
  <si>
    <t>Paprika-Bohnenwok mit Basmati Reis</t>
  </si>
  <si>
    <t>Eier in Remouladenso√üe mit gr√ºnen Bohnen und Bratkartoffeln</t>
  </si>
  <si>
    <t>Austernpilze und Champignons in Rahmso√üe mit Kl√∂√üen und Salat</t>
  </si>
  <si>
    <t>Pizza Quattro formaggi</t>
  </si>
  <si>
    <t>Kammsteak vom Schwein mit BBQ-Dip, Chiligem√ºse (nicht scharf) und gebackenen Kartoffelecken</t>
  </si>
  <si>
    <t>Linguine Carbonara mit italienischem Hartk√§se</t>
  </si>
  <si>
    <t>Rahmso√üe mit Tomate und Kr√§utern</t>
  </si>
  <si>
    <t>Gratnierte Pasta mit Salami in Tomatenso√üe</t>
  </si>
  <si>
    <t>Schweineschnitzel mit Letscho, Pommes frites und Rotkohlsalat</t>
  </si>
  <si>
    <t>Tortelloni mit Gem√ºsef√ºllung und Tomatenratatouille</t>
  </si>
  <si>
    <t>Gratinierte Pasta in Pilzrahmso√üe</t>
  </si>
  <si>
    <t>Feuerfleisch vom Rind mit Schwarzwurzel-Karottengem√ºse, dazu Kartoffelkl√∂√üe oder Petersilienkartoffeln</t>
  </si>
  <si>
    <t>Shogok-Tibet. Kartoffelcurry mit Basmati Reis und Chinakohlsalat</t>
  </si>
  <si>
    <t>Asiagem√ºse Ingwer-Ananas auf Mie Nudeln</t>
  </si>
  <si>
    <t>Kammsteak in Malz-Senfmarinade mit Cheddar-K√§secreme und Texas-Gem√ºsemix, dazu Kartoffelb√§llchen</t>
  </si>
  <si>
    <t>Spinat mit R√ºhrei und Kartoffeln</t>
  </si>
  <si>
    <t>Paprikapfanne mit Ingwer und Bambus auf Couscous</t>
  </si>
  <si>
    <t>Fussilli mit Basilikum-Artischockenpesto und geriebenem Mozzarella</t>
  </si>
  <si>
    <t>Hausgemachtes Sushi &gt;&gt; Wochenaktion</t>
  </si>
  <si>
    <t>S√º√ües Sushi mit Fr√ºchten</t>
  </si>
  <si>
    <t>Asia-Gem√ºsesuppe s√º√üsauer</t>
  </si>
  <si>
    <t>H√§hnchenkeule mit Gefl√ºgelso√üe, Pfannengem√ºse und Reis</t>
  </si>
  <si>
    <t>Gebackene Briespitze mit Wildpreiselbeeren und Curry-Kartoffelsalat</t>
  </si>
  <si>
    <t>Gem√ºsekartoffeln vom Grill mit Paprikacreme, dazu Knabbermais mit Schnittlauchbutter</t>
  </si>
  <si>
    <t>Bratwurst mit rauchigem BBQ-Kraut und gebackenen Kartoffelpl√§tzchen</t>
  </si>
  <si>
    <t>Burger mit Eisbergsalat, Sojacreme, hausgemachtem Falafelpatty und Tomatensalsa, dazu Pommes frites</t>
  </si>
  <si>
    <t>Frisches Sushi - vor Ort hergestellt und per Hand gerollt</t>
  </si>
  <si>
    <t>Gem√ºseragout und Rote Bete-Gnocchi</t>
  </si>
  <si>
    <t>Penne mit Erdnusspesto und geriebenem Mozzarella</t>
  </si>
  <si>
    <t>Kalte Gurkensuppe</t>
  </si>
  <si>
    <t>Gekochtes Rindfleisch in Meerrettichso√üe, dazu Rosenkohl und Pfannenkartoffeln</t>
  </si>
  <si>
    <t>Rinderbraten mit Rosenkohl und Kartoffelkl√∂√üen oder Kartoffeln</t>
  </si>
  <si>
    <t>Vanille-Milchreis mit gezuckerten Erdbeeren und Schokolade</t>
  </si>
  <si>
    <t>Burrito mit Soja, Peperoni, Kidneybohnen und Paprika</t>
  </si>
  <si>
    <t>Grillk√§se aus Mozzarella, Emmentaler und Frischk√§se, dazu Stampfkartoffeln mediterran und Gurkensalat mit Dilljoghurt</t>
  </si>
  <si>
    <t>Gem√ºsesuppe mit Spargel, Karotten, Blumenkohl und Bohnen</t>
  </si>
  <si>
    <t>Seelachs Knusperfilet mit buntem Gem√ºse und Kartoffelp√ºree</t>
  </si>
  <si>
    <t>Pilzschmarrn mit Schnittlauchrahm und Rote-Bete-Salat</t>
  </si>
  <si>
    <t>Fusilli mit Walnusspesto und Gouda-Cheddarmix</t>
  </si>
  <si>
    <t>An unserer Beilagentheke: Aprikosen-Quarkauflauf mit Sauerkirschen</t>
  </si>
  <si>
    <t>Kartoffel-Spinatauflauf</t>
  </si>
  <si>
    <t>Kammsteak mit deftiger Auflage aus Salami, Gurken, Senf, K√§se und Schwarzbrot, dazu Kartoffelsalat</t>
  </si>
  <si>
    <t>Kichererbsen-Kartoffelpl√§tzchen mit Minzjoghurt, dazu Couscous und Karotten-Chillisalat mit ger√∂steten K√ºrbiskernen</t>
  </si>
  <si>
    <t>H√ºhnchen mit Ananas, Pfirsich und knackigem Gem√ºse in Curry, dazu Basmati Reis</t>
  </si>
  <si>
    <t>Linguine in Ei-Sahne-Kr√§uterrahm, dazu geriebenen K√§se</t>
  </si>
  <si>
    <t>Gratinierte Pasta in Putenfleisch-Curryso√üe</t>
  </si>
  <si>
    <t>Putenbrustbraten in Sahneso√üe mit Honigm√∂hren und gemischtem Wildreis</t>
  </si>
  <si>
    <t>Lammfleisch mit Lauch, Karotten und Sojasprossen auf Mie Nudeln</t>
  </si>
  <si>
    <t>Maccheroni mit Paprika und Schinken in Tomatenragout, dazu italienischer Hartk√§se</t>
  </si>
  <si>
    <t>Nudelauflauf gratiniert mit Bolognese</t>
  </si>
  <si>
    <t>Hausgemachte Rindsroulade mit Gurken-Zwiebelf√ºllung, Apfelrotkohl und gr√ºnen Kl√∂√üen</t>
  </si>
  <si>
    <t>Gem√ºseschnitzel Asia mit Currycreme, dazu Mie Nudelsalat mit Limette und Sesam</t>
  </si>
  <si>
    <t>R√ºckensteak vom Schwein mit Grillbutter, Pommes frites und Tomaten-Gurkensalat</t>
  </si>
  <si>
    <t>Angebot zur Matjeswoche</t>
  </si>
  <si>
    <t>Zwei Matjesfilets im Aalrauch mit Honig-Senf-Dip an Kartoffel-Zitronenstampf und Gem√ºsesalat</t>
  </si>
  <si>
    <t>H√§hnchenschnitzel mit Gefl√ºgelso√üe, buntem Gem√ºse und Petersilienkartoffeln</t>
  </si>
  <si>
    <t>Blumenkohl und Wurzelgem√ºse in Kr√§uterrahm mit Petersilienkartoffeln</t>
  </si>
  <si>
    <t>Pimp my fries ~ Fritten, Mozzarella, Pilzrahmso√üe, Topping:  gebratene Champignons und Petersilie</t>
  </si>
  <si>
    <t>Amori mit Basilikumpesto und geriebenen  Gouda</t>
  </si>
  <si>
    <t>Zwei Matjesfilets Bruschetta Art mit Tomate und Basilikum an Kartoffelgratin, dazu Salat</t>
  </si>
  <si>
    <t>Mit K√§secreme gef√ºlltes Rinderhacksteak, dazu Tsatsiki, tomatisiertes Bohnengem√ºse und Kr√§uterreis</t>
  </si>
  <si>
    <t>W√ºrzige Pfannenkartoffeln mit H√ºttenk√§se-Quark-Dip und Gurken-Radieschensalat</t>
  </si>
  <si>
    <t>Pimp my fries ~ Fritten, Gouda, Pfeffer-Hollandaise, Topping: gebratener gr√ºner Spargel mit Kr√§uterbr√∂sel</t>
  </si>
  <si>
    <t>Lachsmatjes mit Zitronen-Pfeffer-Dip, Speckbohnen und Bratkartoffeln</t>
  </si>
  <si>
    <t>Schweinesteak mit W√ºrzfleisch gratiniert, Erbsen und Pommes frites</t>
  </si>
  <si>
    <t>Champignon-Bohnenpfanne mit Reibekuchen und Salat</t>
  </si>
  <si>
    <t>Pimp my fries ~ Fritten, Hirtenk√§se, Tomatenso√üe, Topping: Grillgem√ºse und Basilikum</t>
  </si>
  <si>
    <t>Zwei Kr√§utermatjes-Filets mit Basilikum-Orangenvinaigrette, Schwenkkartoffeln und Rote-Bete-Birnensalat mit ger√∂steten K√ºrbiskernen</t>
  </si>
  <si>
    <t>Schweineschnitzel mit Kartoffel-Gurkensalat</t>
  </si>
  <si>
    <t>Paprikaschote mit Soja-Gem√ºsef√ºllung in Tomatenso√üe, dazu M√∂hren und Reis</t>
  </si>
  <si>
    <t>Pimp my fries ~ Fritten, Cheddar und Chili sin carne</t>
  </si>
  <si>
    <t>Zwei Matjesfilets mit buntem Gem√ºsetopping, kleinen Kartoffel-Meerrettichr√∂sti und Salat</t>
  </si>
  <si>
    <t>Kasslerr√ºckensteak mit Ananas und K√§se √ºberbacken, dazu Kartoffelb√§llchen und M√∂hrensalat mit Apfel</t>
  </si>
  <si>
    <t>Gem√ºsefrikadelle mit Remouladenso√üe, Bratkartoffeln und Salat</t>
  </si>
  <si>
    <t>Pimp my fries ~ Fritten, K√§seso√üe, Topping: gebratene rote Paprika und Jalapenos</t>
  </si>
  <si>
    <t>Kartoffel-Gem√ºsesuppe mit Schinken</t>
  </si>
  <si>
    <t>Putenschnitzel mit Paprikaso√üe, Erbsen und Sp√§tzle</t>
  </si>
  <si>
    <t>Blumenkohl-Knuspermedaillon mit Karottencremeso√üe, Kartoffelp√ºree und Rote-Bete-Salat mit Apfel</t>
  </si>
  <si>
    <t>Fr√ºhlingsrollen mit Asia-Gem√ºsewok, Curry und Mie Nudeln</t>
  </si>
  <si>
    <t>Zwei Eier mit Remouladenso√üe, Bratkartoffeln und Gurkensalat</t>
  </si>
  <si>
    <t>Gebackene Seelachsroulade mit Gem√ºsef√ºllung, dazu Kartoffel-Gurkensalat</t>
  </si>
  <si>
    <t>Gem√ºserisotto und frittierte Teigtaschen mit Curry-Gem√ºsef√ºllung</t>
  </si>
  <si>
    <t>Gyros im Fladenbrot mit Eisbergsalat, Tomaten und Tsatsiki</t>
  </si>
  <si>
    <t>Trecce mit Rag√π napoletano und geriebener Gouda</t>
  </si>
  <si>
    <t>Pfirsich-Apfelkaltschale</t>
  </si>
  <si>
    <t>Brotsalat wahlweise mit Gem√ºse im Backteig und sweet Chili-Dip oder frittierten W√ºrstchen und BBQ-Dip</t>
  </si>
  <si>
    <t>Rindergulasch mit Apfelrotkohl und Kartoffelkl√∂√üen oder Petersilienkartoffeln</t>
  </si>
  <si>
    <t>Zwei Erbsen-Quinoamedaillons mit Sojacreme Zitrone-Kr√§uter, mediterranem Gem√ºsereis und Chinakohlsalat</t>
  </si>
  <si>
    <t>Grillgem√ºse mit Wedges und Sauerrahm-Dip</t>
  </si>
  <si>
    <t>Schweinslachsschnitzel in Kr√§uter-Parmesanpanade mit Tomaten-Avocado-Salsa und mediterranem Nudelsalat</t>
  </si>
  <si>
    <t>Schweinefleisch mit Melonenb√§llchen und buntem Gem√ºse s√º√üsauer, dazu Mie Nudeln</t>
  </si>
  <si>
    <t>Maccheroni mit Bauchspeck und Thymian, dazu Gouda-Cheddarmix</t>
  </si>
  <si>
    <t>Rinderbraten mit Pfannengem√ºse und Rosmarinkartoffeln</t>
  </si>
  <si>
    <t>Gebratene Karotten mit Hummus, dazu Mango-Linsen-Couscous</t>
  </si>
  <si>
    <t>R√ºckensteak vom Schwein mit Cheddar-K√§secreme, Prinzessbohnen und gebackenen Kartoffelecken</t>
  </si>
  <si>
    <t>H√§hnchenbrustfilet mit Zitronen-Pfefferhollandaise, dazu buntes Gem√ºse und gemischter Wildreis</t>
  </si>
  <si>
    <t>Backfischst√ºcke mit Tatarenso√üe und Pommes frites</t>
  </si>
  <si>
    <t>Amori mit Rucolapesto und geriebenem Mozzarella</t>
  </si>
  <si>
    <t>Ofen-Seelachs mit Blattspinat und Hirtenk√§se, dazu Bratkartoffeln</t>
  </si>
  <si>
    <t>Wokgem√ºse s√º√üsauer mit Mie Nudeln</t>
  </si>
  <si>
    <t>Gratinierte Pilzpasta</t>
  </si>
  <si>
    <t>Schweineschnitzel mit Blumenkohl und Bouillonkartoffeln</t>
  </si>
  <si>
    <t>Blumenkohl und Wurzelgem√ºse in Schnittlauchso√üe mit Rote Bete-Gnocchi</t>
  </si>
  <si>
    <t>Rindfleisch und Gem√ºse aus dem Wok mit ger√∂steten Cashewkernen und Basmati Reis</t>
  </si>
  <si>
    <t>Rindergeschnetzeltes mit Bohnen und Sp√§tzle</t>
  </si>
  <si>
    <t>Gr√ºne So√üe mit w√ºrzigen Pfannenkartoffeln, dazu Rote-Bete-Birnensalat mit ger√∂steten K√ºrbiskernen</t>
  </si>
  <si>
    <t>Maccheroni mit Kressepesto und geriebenem Mozzarella</t>
  </si>
  <si>
    <t>Spargelsuppe</t>
  </si>
  <si>
    <t>Tiegelwurst mit Sauerkraut und Petersilienkartoffeln</t>
  </si>
  <si>
    <t>Lammbraten mit Rosenkohl und gr√ºnen Kl√∂√üen</t>
  </si>
  <si>
    <t>Krautnudeln mit Apfel, Walnuss und getrockneter Tomate</t>
  </si>
  <si>
    <t>Gem√ºsed√ºr√ºm mit Hirtenk√§se</t>
  </si>
  <si>
    <t>H√§hnchen-D√ºr√ºm</t>
  </si>
  <si>
    <t>R√ºckensteak vom Schwein mit Pfeffer-Grillbutter, dazu eine Ofenkartoffel mit Kr√§uterquark und Gurken-Tomatensalat</t>
  </si>
  <si>
    <t>Kartoffel-K√§segratin</t>
  </si>
  <si>
    <t>Rindergulasch ungarischer Art mit Honigm√∂hren, dazu Semmelkn√∂del oder Kartoffelkl√∂√üe</t>
  </si>
  <si>
    <t>Kr√§uterquark mit Butter, Petersilienkartoffeln und Salat **</t>
  </si>
  <si>
    <t>Pizza mit BBQ-H√ºhnchen, Paprika und Mais</t>
  </si>
  <si>
    <t>Pizza mit Hirtenk√§se und Blattspinat</t>
  </si>
  <si>
    <t>Halloumi und Grillk√§se aus Mozzarella, Emmentaler und Frischk√§se mit Paprikacreme, Pommes frites und Rotkrautsalat</t>
  </si>
  <si>
    <t>Amori Puttanesca mit geriebenem Mozzarella</t>
  </si>
  <si>
    <t>Gazpacho - Kalte Gem√ºsesuppe</t>
  </si>
  <si>
    <t>Gebratenes Hokifilet in Ei-Dillh√ºlle auf Balsamicolinsen mit Meerrettich-Kartoffelp√ºree</t>
  </si>
  <si>
    <t>Tibetische Pilzpfanne mit Glasnudeln, Ingwer und Basmati Reis</t>
  </si>
  <si>
    <t>H√§hnchenfleisch mit Paprika, Champignons und Zuckerschoten mit feiner Limetten-Kokosnote an gemischtem Wildreis</t>
  </si>
  <si>
    <t>H√§hnchenbrust mit Champignons, Paprika, Tomaten und schwarzen Oliven, dazu Kurkumareis und pikanter Spitzkohlsalat</t>
  </si>
  <si>
    <t>Hirtenk√§se und Spinat im Bl√§tterteig, dazu w√ºrzige Pfannenkartoffeln mit Tatarenso√üe und Gurken-Bohnensalat</t>
  </si>
  <si>
    <t>Pizza Gyros mit Zwiebeln, Paprika und Tsatsiki</t>
  </si>
  <si>
    <t>Pizza Piccante mit Tomate, Jalapenos und Cheddark√§se</t>
  </si>
  <si>
    <t>Valess-Nuggets mit Wokgem√ºse s√º√üsauer und Basmatireis</t>
  </si>
  <si>
    <t>Gratinierte Tomatenpasta</t>
  </si>
  <si>
    <t>Schweineschnitzel mit Sahne-Bohnen und Bratkartoffeln</t>
  </si>
  <si>
    <t>Spinat-Ofenomelett und Kichererbsensalat mit Gurke, Kirschtomate und Sonnenblumenkernen</t>
  </si>
  <si>
    <t>Zucchini-Paprika-Zwiebelgem√ºse vom Grill mit Avocado-Sojacreme und Tomaten-Pestokartoffeln</t>
  </si>
  <si>
    <t>Gem√ºsesuppe Asia mit Reis</t>
  </si>
  <si>
    <t>Broccoli-Nu√üecke mit Currycreme, Zitronen-Linsen-Couscous und Gem√ºsesalat</t>
  </si>
  <si>
    <t>Szegediner Gulasch mit Semmelkn√∂del oder Petersilienkartoffeln, dazu M√∂hrensalat mit Apfel</t>
  </si>
  <si>
    <t>Rinderhacksteak Texas mit Barbecue-Dip, Prinzessbohnen und gebackenen Kartoffelecken</t>
  </si>
  <si>
    <t>Kartoffeltopf mit Schweinsknacker</t>
  </si>
  <si>
    <t>M√∂hren-Kartoffeltopf</t>
  </si>
  <si>
    <t>Bratwurstburger oder Gem√ºseburger mit Apfel-Krautsalat und Pommes frites</t>
  </si>
  <si>
    <t>Fusilli mit Basilikum-Artischockenpesto und geriebenem Mozzarella</t>
  </si>
  <si>
    <t>Pizza Mexiko mit Fleischbr√§t, Bauchspeck, Jalapenos, Bohnen und Cheddar K√§se</t>
  </si>
  <si>
    <t>H√§hnchenbrust Tomate-Mozzarella mit Pommes Twister und Salat</t>
  </si>
  <si>
    <t>Shogok ~ Kartoffelcurry mit Reis und Chinakohlsalat</t>
  </si>
  <si>
    <t>Asia-Gem√ºsemix vom Grill mit Sojacreme Zitrone-Kr√§uter und Pommes frites  Asia Style</t>
  </si>
  <si>
    <t>Tomaten-Zucchiniragout auf Maultaschen</t>
  </si>
  <si>
    <t>Gr√ºner Spargel vom Grill mit Rote-Bete-Dip, Kr√§uterkartoffeln und Salat</t>
  </si>
  <si>
    <t>Maccheroni mit Erdnusspesto und geriebenem Gouda</t>
  </si>
  <si>
    <t>Aprikosen-Kaltschale</t>
  </si>
  <si>
    <t>Kammsteak mit Salami, Lauch und Hirtenk√§se, dazu Pfannenkartoffeln mit Gurken-Quark-Dip und Krautsalat</t>
  </si>
  <si>
    <t>M√∂hrenk√∂fte mit Aprikosen, dazu Sesam-Minz-Dip und Bulgur-Nusssalat</t>
  </si>
  <si>
    <t>Zwei Eierkuchen mit Schokoladenso√üe und Sauerkirschen</t>
  </si>
  <si>
    <t>Lammfleisch mit Austernpilzen und Brokkoli aus dem Wok, dazu Basmati Reis</t>
  </si>
  <si>
    <t>Pizzabrot mit Kr√§uterbutter und K√§se oder Halbes Pizzabrot (0,80 ‚Ç¨/ 1,20 ‚Ç¨)</t>
  </si>
  <si>
    <t>Schweinskammsteak mit deftiger Paprika-Wurstso√üe, dazu Erbsen und Pommes frites</t>
  </si>
  <si>
    <t>Paprikapfanne mit Ingwer und Bambus, dazu Couscous</t>
  </si>
  <si>
    <t>Hausgemachte Pasta, heute Amori mit Tomaten-Olivenpesto und geriebenen Gouda</t>
  </si>
  <si>
    <t>Rindfleisch mit Erdnussbutter, Chinakohl, Paprika und Bohnen auf Mie Nudeln</t>
  </si>
  <si>
    <t>Gr√ºne Sommersuppe</t>
  </si>
  <si>
    <t>Gratinierte H√§hnchenbrust mit Tomate und Gouda auf Blattspinat, dazu Kartoffelb√§llchen</t>
  </si>
  <si>
    <t>Gebratenes Schwarzwurzel-Karottengem√ºse auf P√ºree von Roten Linsen mit Tomate, Minze und Ingwer, dazu Blumenkohlsalat</t>
  </si>
  <si>
    <t>Hausgemachte Pasta, heute Fusilli mit Walnusspesto und Gouda-Cheddarmix</t>
  </si>
  <si>
    <t>Schweinefleisch mit knackigem Chinakohl, M√∂hre, Paprika und Broccoli aus dem Wok, dazu Basmati Reis</t>
  </si>
  <si>
    <t>Gebratenes Kabeljaufilet mit Kartoffel-Zitronenstampf und Gurkensalat</t>
  </si>
  <si>
    <t>Gouda mit getrockneten Tomaten im Weizenfladen gebacken, dazu Salat mit Sylter Dressing</t>
  </si>
  <si>
    <t>Bunte Gem√ºsemischung im Weizenfladen gebacken, dazu Salat mit Sylter Dressing</t>
  </si>
  <si>
    <t>R√ºckensteak vom Schwein mit Espressow√ºrzmarinade, dazu Pfeffer-Hollandaise, gebackene Kartoffelecken und Salat</t>
  </si>
  <si>
    <t>Bratwurst auf BBQ-Kraut, dazu eine Ofenkartoffel mit Sauercreme</t>
  </si>
  <si>
    <t>W√ºrzige Pfannenkartoffeln mit Gem√ºsequark und Tomatensalat</t>
  </si>
  <si>
    <t>Hausgemachte Pasta, heute Maccheroni mit Paprika und Schinken in Tomatenragout, dazu italienischer Hartk√§se</t>
  </si>
  <si>
    <t>Seelachs im Backteig auf Wokgem√ºse s√º√üsauer, dazu Basmati Reis</t>
  </si>
  <si>
    <t>Erdbeer-Apfelkaltschale</t>
  </si>
  <si>
    <t>Schaschlikpfanne mit Kartoffelp√ºree und Rotkohlsalat</t>
  </si>
  <si>
    <t>Heringshappen in Apfel-Dillsahne mit Speckbohnen und Schwenkkartoffeln</t>
  </si>
  <si>
    <t>Gebratene Gem√ºse-Mie Nudeln mit R√∂stzwiebeln</t>
  </si>
  <si>
    <t>Sahne-Zwiebelh√§hnchen mit Broccoli und Kurkumareis</t>
  </si>
  <si>
    <t>Kohlrabi-Kr√§utermedaillons mit Paprikarahmso√üe und Kartoffel-Linsenstampf, dazu M√∂hrensalat</t>
  </si>
  <si>
    <t>Hausgemachte Pasta, heute Amori mit Basilikumpesto, dazu Elbl√§nder Chili K√§se</t>
  </si>
  <si>
    <t xml:space="preserve">Fish &amp; Chips </t>
  </si>
  <si>
    <t>Tomatensuppe mit Croutons</t>
  </si>
  <si>
    <t>H√§hnchenschnitzel an Bechamelkartoffeln, dazu Salat</t>
  </si>
  <si>
    <t>Hausgemachte Pasta, heute Fusilli mit Bauchspeck und Spinat, dazu italienischer Hartk√§se</t>
  </si>
  <si>
    <t>Buntes Grillgem√ºse auf B√§rlauchrisotto</t>
  </si>
  <si>
    <t>Paprikaschote gef√ºllt mit Getreide, K√§se und Gem√ºse auf Rahmso√üe mit Tomaten und Zucchini, dazu Kartoffelp√ºree</t>
  </si>
  <si>
    <t>Gebratene Kr√§uterpolenta auf buntem Gem√ºse</t>
  </si>
  <si>
    <t>Hausgemachte Pasta, heute Linguine mit 9-Kr√§uterpesto und Schafsk√§se</t>
  </si>
  <si>
    <t>Heringshappen in Apfel-Dillsahne, dazu Bohnengem√ºse und Bratkartoffeln</t>
  </si>
  <si>
    <t>Schweineschnitzel mit scharfer Letschoso√üe und Pommes frites, dazu Salat</t>
  </si>
  <si>
    <t>Hausgemachte Kartoffelpuffer mit Wurzelgem√ºse, dazu Schnittlauchquark und Salat</t>
  </si>
  <si>
    <t>Hausgemachte Pasta, heute Maccheroni mit Zucchini und Tomate, dazu geriebener Gouda</t>
  </si>
  <si>
    <t>Entenbrust auf Wokgem√ºse mit Pflaumen, Karotten und Sprossen, dazu</t>
  </si>
  <si>
    <t>Schweinsr√ºckenbraten Poree-Apfel, dazu Broccoli und Schupfnudeln</t>
  </si>
  <si>
    <t>Rindfleisch mit Maisk√∂lbchen, Kokosmilch und Zucchini aus dem Wok, dazu Basmati Reis</t>
  </si>
  <si>
    <t>Putenschnitzel mit Paprikaso√üe, Erbsen und Sp√§tzle oder Reis</t>
  </si>
  <si>
    <t>Pizza mit Hirtenk√§se und Lauch</t>
  </si>
  <si>
    <t>Rindergulasch mit gr√ºnen Bohnen, dazu Kartoffelkl√∂√üe oder Petersilienkartoffeln</t>
  </si>
  <si>
    <t>Gem√ºserisotto mit frittierten Gem√ºse-Teigtaschen</t>
  </si>
  <si>
    <t>Grillteller mit Schweinesteaks, Grillw√ºrstchen, Hackb√§llchen und Tsatsiki, dazu Pommes frites und Salat</t>
  </si>
  <si>
    <t>Gratinierte Pasta in Spargel-Chilirahmso√üe</t>
  </si>
  <si>
    <t>Pizza Mexiko mit Salami, Bauchspeck, Jalapenos, Bohnen und Cheddar</t>
  </si>
  <si>
    <t>Gegrilltes Pide-Sandwich mit Spinat und Camembert</t>
  </si>
  <si>
    <t>Linguine mit Tomaten, Bauchspeck und Basilikum, dazu italienischer Hartk√§se</t>
  </si>
  <si>
    <t>Putenschnitzel Athen mit Kirschtomate, Blattspinat und Hirtenk√§se, dazu Nudelsalat</t>
  </si>
  <si>
    <t>Zwei Erbsen-Quinoamedaillons mit Sojacreme Zitrone-Kr√§uter, dazu mediterraner Gem√ºsereis und Salat</t>
  </si>
  <si>
    <t>Rindfleisch mit Ingwer, Erdnussbutter, rotem Paprika und Bohnen, dazu Basmati Reis</t>
  </si>
  <si>
    <t>Soja-Schnitzel mit Pfefferrahmso√üe, Kn√∂delfritten und Grillgem√ºsesalat</t>
  </si>
  <si>
    <t>Gebratene Karotten auf Hummus und Mango-Linsen-Couscous</t>
  </si>
  <si>
    <t>Rindergeschnetzeltes mit Honigm√∂hren, dazu Kr√§uterreis oder Petersilienkartoffeln</t>
  </si>
  <si>
    <t>Mediterranes Pfannengem√ºse an Macairekartoffeln und Salat</t>
  </si>
  <si>
    <t>Schweinefleisch Shanghai mit knackigem Wokgem√ºse auf Basmati Reis</t>
  </si>
  <si>
    <t>Amori Puttanesca, dazu geriebener Mozzarella</t>
  </si>
  <si>
    <t>Schweineschnitzel und Bohnen in Sahneso√üe mit Bratkartoffeln</t>
  </si>
  <si>
    <t>Milchgrie√ü mit Zucker und Zimt, dazu Sauerkirschen</t>
  </si>
  <si>
    <t>Gebratene Zucchini vom Grill mit Avocadocreme und Pestokartoffeln</t>
  </si>
  <si>
    <t>Gem√ºseragout mit Auberginen, Champignons, Zucchini, Tomaten und Karotten</t>
  </si>
  <si>
    <t>Gebackenes Hokifilet mit Zitrone und Stampfkartoffeln, dazu Gurken-Bohnensalat</t>
  </si>
  <si>
    <t>Tofuschnitzel mit Panko-Erdnusspanade mit Currycreme, dazu Broccoli und Gem√ºsereis orientalisch</t>
  </si>
  <si>
    <t>Couscous-Karottenfrikadelle mit Sauerrahm-Dip, dazu mediterranes Gem√ºse vom Grill</t>
  </si>
  <si>
    <t>Schnitzel, naturell gebraten, mit Senfso√üe an einer deftigen Kartoffel-Gem√ºsepfanne</t>
  </si>
  <si>
    <t>Gebratene M√∂hren und Gr√ºnkern-Reispfanne mit Rucola und K√ºrbiskernen, dazu Joghurt-Kr√§uter-Dip</t>
  </si>
  <si>
    <t>Sauerbraten mit Apfelrotkohl und Kartoffelkl√∂√üen</t>
  </si>
  <si>
    <t>Tomaten-Ofenomelett mit Kr√§utern und Schafsk√§se, dazu Bratkartoffeln und Basilikum-Quark-Dip</t>
  </si>
  <si>
    <t>Langos mit Schnittlauchschmand und geriebenem Gouda oder Schinken</t>
  </si>
  <si>
    <t>Tomatensuppe mit Reis</t>
  </si>
  <si>
    <t>Putenschnitzel Cordon bleu mit Tomatenso√üe, buntem Gem√ºse und gemischtem Wildreis oder Petersilienkartoffeln</t>
  </si>
  <si>
    <t>Broccoli-Nu√üecke mit Paprikacreme auf Pastasotto</t>
  </si>
  <si>
    <t>Kalte Erbsen-Buttermilchsuppe</t>
  </si>
  <si>
    <t>Schweiner√ºckensteak  mit Senf-Schmand-Zwiebelso√üe, dazu Mais-Fritten und Salat</t>
  </si>
  <si>
    <t>Zwei scharfe Kokosplinsen mit Sesam-Koriander-Dip und Gem√ºsesalat</t>
  </si>
  <si>
    <t>H√§hnchenbrustfilet mit Sweet Chili-Dip, gebackener Currybanane und Basmati Reis</t>
  </si>
  <si>
    <t>Halber Blumenkohl mit holl√§ndischer So√üe und Schwenkkartoffeln</t>
  </si>
  <si>
    <t>Gebratenes Pangasiusfilet mit Kartoffelsalat</t>
  </si>
  <si>
    <t>Gratinierte Ofenkartoffel mit Tomate-Mozzarella und Spinat-Cheddar mit Kr√§uterquark und Salat</t>
  </si>
  <si>
    <t>Maccheroni mit Schinken, Kirschtomaten und Rucola, dazu italienischer Hartk√§se</t>
  </si>
  <si>
    <t>Schnitzel in Tortilla-Chipspanade mit scharfer Tomatensalsa und gebackenen Kartoffelecken, dazu Salat</t>
  </si>
  <si>
    <t>Zwei Semmelkl√∂√üe auf einer Pilzpfanne von Champignons, Butterpilzen, Austernpilzen, Egerlingen und Stockschw√§mmchen</t>
  </si>
  <si>
    <t>H√§hnchengyros mit Tsatsiki, Tomate und Eisbergsalat, dazu Fladenbrot</t>
  </si>
  <si>
    <t>Linguine mit Erdnusspesto und Mozzarella</t>
  </si>
  <si>
    <t>Schweinesteak mit W√ºrzfleisch gratiniert, dazu Erbsen und Pommes frites</t>
  </si>
  <si>
    <t>Zwei Eier in Remouladenso√üe, dazu Bratkartoffeln und Tomaten-Gurkensalat</t>
  </si>
  <si>
    <t>H√§hnchenschnitzel mit Gefl√ºgelso√üe und buntem Gem√ºse, dazu Tomatenreis oder Petersilienkartoffeln</t>
  </si>
  <si>
    <t>Steckr√ºben-Karottenragout Curry-Limette mit Macairekartoffeln und Salat</t>
  </si>
  <si>
    <t>R√ºckensteak vom Schwein mit Tomaten-Rucola-Topping, dazu Broccoli und Kartoffelb√§llchen</t>
  </si>
  <si>
    <t>Amori mit Tomaten-Olivenpesto und Mozzarella</t>
  </si>
  <si>
    <t xml:space="preserve">Aprikosen-Quarkauflauf mit Sauerkirschen </t>
  </si>
  <si>
    <t>Feuerfleisch vom Rind mit Bohnen und Mais, dazu Erbsen und Kartoffelkroketten oder Kn√∂del</t>
  </si>
  <si>
    <t>Grillgem√ºse Thai Style mit Pommes frites</t>
  </si>
  <si>
    <t>Fussilli mit Petersilien-Walnusspesto und Gouda-Cheddarmix</t>
  </si>
  <si>
    <t>Panierte Scholle Finkenwerder Art mit Kartoffelp√ºree und Rotkohlsalat</t>
  </si>
  <si>
    <t>Hausgemachte Spinatkn√∂del mit Pilzso√üe und gegrillten Champignons</t>
  </si>
  <si>
    <t>Nudelauflauf mit Tomatenso√üe und Bauchspeck</t>
  </si>
  <si>
    <t>Curry-Kokossuppe mit Apfel, Ingwer und Sesam</t>
  </si>
  <si>
    <t>6 Korn-Putenschnitzel mit Paprikaso√üe, Mais und Gem√ºsereis</t>
  </si>
  <si>
    <t>Gebratene Kr√§uterpolenta mit Tomatengem√ºse und Blattsalaten</t>
  </si>
  <si>
    <t>Maccheroni mit Paprika und Schinken in Tomatenragout und italienischem Hartk√§se</t>
  </si>
  <si>
    <t>Rindergulasch mit Bayrischkraut, dazu gr√ºne Kl√∂√üe oder Petersilienkartoffeln</t>
  </si>
  <si>
    <t>Ofenkartoffel mit H√ºttenk√§se und Hirtensalat</t>
  </si>
  <si>
    <t>Backfischst√ºcke und gebackene Kartoffelecken mit Zitronen-Kr√§utermayonnaise</t>
  </si>
  <si>
    <t>Broccolicremesuppe</t>
  </si>
  <si>
    <t>Szegediner Gulasch mit Hefekn√∂del oder Petersilienkartoffeln, dazu M√∂hrensalat mit Apfel</t>
  </si>
  <si>
    <t>Rindfleischstreifen und buntes Gem√ºse aus dem Wok mit ger√∂steten Cashewkernen und Basmati Reis</t>
  </si>
  <si>
    <t>Amori mit Basilikumpesto und Elbl√§nder Chili K√§se</t>
  </si>
  <si>
    <t>Ash e reshteh - Persische Nudelsuppe mit Kichererbsen, Kr√§utern und Bohnen</t>
  </si>
  <si>
    <t>Spitzkohl-Apfel-Currygem√ºse mit kleinen Kartoffelkl√∂√üen und Paprikaso√üe</t>
  </si>
  <si>
    <t>Schweinefleisch mit Backpflaumen und K√ºrbis aus dem Wok, dazu Mie Nudeln</t>
  </si>
  <si>
    <t>M√∂hrencremesuppe</t>
  </si>
  <si>
    <t>Hausgemachte Fischfrikadelle mit Stampfkartoffeln und Sahnegurken</t>
  </si>
  <si>
    <t>Gem√ºseschnitzel Asia mit Currycreme an Mie Nudelsalat mit Limette und Sesam</t>
  </si>
  <si>
    <t>Filetsteak mit Fr√ºhlingszwiebel-Sellerietopping, dazu Pommes frites und bunte Blattsalate</t>
  </si>
  <si>
    <t>Zwei Eier in Senfso√üe, dazu buntes Gem√ºse und Petersilienkartoffeln</t>
  </si>
  <si>
    <t>Fussilli mit Bauchspeck und Spinat, dazu italienischer Hartk√§se</t>
  </si>
  <si>
    <t>Hackbraten mit Hirtenk√§se und Oliven, dazu Tsatsiki, Bratkartoffeln und Wei√ükrautsalat</t>
  </si>
  <si>
    <t>Emmentaler K√§seschnitzel mit Tatarenso√üe, w√ºrzigen Pfannenkartoffeln und Bohnen-Gurkensalat</t>
  </si>
  <si>
    <t>Wokpfanne H√§hnchen Thai Sweet Chilli mit Kurkumareis</t>
  </si>
  <si>
    <t>Paniertes Kotelett vom Schwein mit Prinzessbohnen und Kartoffelgratin</t>
  </si>
  <si>
    <t>Falafel-Salsa-Burger mit Pommes frites</t>
  </si>
  <si>
    <t>Rindfleisch mit Gem√ºse, Ingwer und Erdnussbutter an Basmati Reis</t>
  </si>
  <si>
    <t>Amori Aglio e Olio mit Schafsk√§se</t>
  </si>
  <si>
    <t>Putenbrustbraten in Sahneso√üe mit glasierten Honigm√∂hren und gemischtem Wildreis</t>
  </si>
  <si>
    <t>Trecce mit Rag√π napoletano und geriebenem Gouda</t>
  </si>
  <si>
    <t>Seelachs im Backteig mit Bratkartoffeln und Gurkensalat</t>
  </si>
  <si>
    <t>Gem√ºse-Couscous mit Tofu, Backpflaumen, ger√∂steten Sonnenblumenkernen und Tomaten-Aprikosen-Relish</t>
  </si>
  <si>
    <t>Fleischk√§se-Schnitzel mit s√º√üem Senf und Kartoffel-Gurkensalat</t>
  </si>
  <si>
    <t>Tibetische Pilzpfanne mit Glasnudeln, Ingwer und Basmati Reis, dazu Salat</t>
  </si>
  <si>
    <t>Rinderh√ºftsteak mit Grillbutter, dazu Pommes frites und Salat</t>
  </si>
  <si>
    <t>Steckr√ºben-Bohen-Kartoffeltopf</t>
  </si>
  <si>
    <t>Krautnudeln mit Salami</t>
  </si>
  <si>
    <t>Lammbraten mit Bohnengem√ºse und gr√ºnen Kl√∂√üen</t>
  </si>
  <si>
    <t>Burrito mit Hackfleisch, Peperoni, Kidneybohnen und Paprika</t>
  </si>
  <si>
    <t>H√§hnchenbrust im Knuspermantel mit Gefl√ºgelso√üe, Kohlrabi-M√∂hrengem√ºse und Petersilienkartoffeln</t>
  </si>
  <si>
    <t>Gem√ºsefrikadelle mit Paprikacreme, Kartoffel-Linsenstampf und Salat</t>
  </si>
  <si>
    <t>Grillgem√ºse-Lasagne</t>
  </si>
  <si>
    <t>Kr√§uterquark mit Butter, Petersilienkartoffeln und Salat (Leberwurst zum Zukauf</t>
  </si>
  <si>
    <t>0,40 ‚Ç¨/ 0,80 ‚Ç¨/ 1,20 ‚Ç¨)</t>
  </si>
  <si>
    <t>Gegrilltes Pide-Sandwich mit Spinat und Camembert, dazu Rote-Bete-Salat mit Apfel</t>
  </si>
  <si>
    <t>Tofu in Ei-Dillh√ºlle auf Balsamicolinsen mit Kartoffel-Meerrettichp√ºree</t>
  </si>
  <si>
    <t>Gebratenes Hokifilet in Ei-Dillh√ºlle auf Balsamicolinsen mit Kartoffel-Meerrettichp√ºree</t>
  </si>
  <si>
    <t>Sojapfanne mit Gurken-Quark-Dip und Couscous</t>
  </si>
  <si>
    <t>R√ºckensteak vom Schwein mit Kr√§uterbutter, Pommes frites und Bohnen-Paprikasalat</t>
  </si>
  <si>
    <t>S√§chsische Kartoffelsuppe mit Wiener W√ºrstchen, dazu Brot</t>
  </si>
  <si>
    <t>Schweineschnitzel mit Letschoso√üe, Kartoffelkroketten und Gurkensalat</t>
  </si>
  <si>
    <t>Nudeln in fruchtiger Putenso√üe, gratiniert</t>
  </si>
  <si>
    <t>Kohlroulade mit Sojaf√ºllung in deftiger Bratenso√üe, dazu glasierte Honigm√∂hren und Petersilienkartoffeln</t>
  </si>
  <si>
    <t>Kohlroulade in deftiger Bratenso√üe, dazu glasierte Honigm√∂hren und Petersilienkartoffeln</t>
  </si>
  <si>
    <t>Bratkartoffeln mit Tomate und Mozzarella, dazu Salat</t>
  </si>
  <si>
    <t>Schweinefleisch mit Wei√ükohl, Paprika, M√∂hre, Broccoli und Cashewkernen aus dem Wok, dazu Basmati Reis</t>
  </si>
  <si>
    <t>Altbayrische Kartoffelsuppe mit Meerrettich</t>
  </si>
  <si>
    <t>H√§hnchenbrust mit Tomate und Mozzarella gratiniert, dazu Pommes Twister und Salat</t>
  </si>
  <si>
    <t>Polentak√§seschnitte mit scharfer Tomatensalsa, dazu Bechamelkartoffeln und Bohnensalat</t>
  </si>
  <si>
    <t>verschiedene vegetarische Pizzen, infos siehe Theke</t>
  </si>
  <si>
    <t>Grillteller mit Schweinesteaks, Grillw√ºrstchen und Cevapcici, dazu Pommes frites und Rotkohlsalat</t>
  </si>
  <si>
    <t>Trecce mit gr√ºnem Pfefferpesto und Schafsk√§se</t>
  </si>
  <si>
    <t>Seelachsfilet in leichtem Backteig mit Kr√§uterbutter und Schwenkkartoffeln, dazu Gurken-Bohnensalat</t>
  </si>
  <si>
    <t>Gebratenes Schwarzwurzelgem√ºse auf Reis-Linsenmix mit Petersilienso√üe und Salat</t>
  </si>
  <si>
    <t>Fr√ºhlingsrollen auf asiatischem Gem√ºse aus dem Wok, dazu Mie Nudeln</t>
  </si>
  <si>
    <t>Schweinskammschnitzel XL mit Zitrone und Kartoffelsalat</t>
  </si>
  <si>
    <t>Paprikaschote gef√ºllt mit Soja, Mais, Feigen und Dattelst√ºckchen in Curryso√üe, dazu Couscous und Rotkohlsalat mit M√∂hre</t>
  </si>
  <si>
    <t>Gegrillter Halloumik√§se mit Paprikacreme und Pommes frites, dazu bunter Wei√ükrautsalat</t>
  </si>
  <si>
    <t>Maccheroni mit Basilikum und Oliven, dazu geriebener Schafsk√§se</t>
  </si>
  <si>
    <t>Schinkenbraten mit deftiger So√üe auf BBQ-Kraut, dazu Kartoffelr√∂sti-Sticks</t>
  </si>
  <si>
    <t>Tortelloni Mediterrano (Gem√ºsef√ºllung) auf Tomatenratatouille</t>
  </si>
  <si>
    <t>Gebratenes Lachsfilet mit Pfeffer-Hollandaise auf hausgemachter Pasta</t>
  </si>
  <si>
    <t>S√º√üer Auflauf ~ Ofenschlupfer mit Apfel und Quark</t>
  </si>
  <si>
    <t>K√§se-Gem√ºsesuppe</t>
  </si>
  <si>
    <t>Hacksteak vom Schwein auf Paprikaso√üe, dazu Schmorkraut und Kartoffelb√§llchen</t>
  </si>
  <si>
    <t>Hausgemachte Kartoffelpuffer mit Wurzelgem√ºse, dazu Kr√§uterquark-Dip und Salat</t>
  </si>
  <si>
    <t>Rindfleischpfanne mit M√∂hre, Ananas, Mango und Kokosmilch, dazu Mie Nudeln</t>
  </si>
  <si>
    <t>Amori mit Tomatenragout, dazu geriebener Gouda</t>
  </si>
  <si>
    <t>Feuertopf mit Schweinefleisch, Paprika, Kidneybohnen und Chili</t>
  </si>
  <si>
    <t>K√§sesp√§tzle mit R√∂stzwiebeln, dazu Salat</t>
  </si>
  <si>
    <t>H√§hnchencurry mit Chinakohl, M√∂hre, Paprika und Lauch in Kokosmilch, dazu Basmati Reis</t>
  </si>
  <si>
    <t>Fusilli mit Basilikum-Artischockenpesto, dazu geriebener Mozzarella</t>
  </si>
  <si>
    <t>Tiegelwurst mit Sauerkraut, dazu Petersilienkartoffeln</t>
  </si>
  <si>
    <t>Paniertes Kabeljaufilet mit Zitrone, dazu Kohlrabi-M√∂hrengem√ºse und Kartoffelp√ºree</t>
  </si>
  <si>
    <t>M√∂hrenk√∂fte mit Rote-Bete-Couscous, dazu Salat und auf Wunsch Joghurtdip</t>
  </si>
  <si>
    <t>Trecce mit Kirschtomaten und Rucola, dazu geriebener Gouda</t>
  </si>
  <si>
    <t>Schweineschnitzel auf Cremechampignons, dazu Pommes frites</t>
  </si>
  <si>
    <t>Soja-Schnitzel mit Letschoso√üe, dazu Pommes frites</t>
  </si>
  <si>
    <t>Mediterrane Tomatensuppe</t>
  </si>
  <si>
    <t>Sahne-Zwiebelh√§hnchen mit Broccoli-M√∂hrengem√ºse und Kr√§uterreis oder Petersilienkartoffeln</t>
  </si>
  <si>
    <t>Hacksteak aus Rind und Lamm mit Hirtenk√§se-Raukecreme und t√ºrkischen Reis</t>
  </si>
  <si>
    <t>Gebratenes Hokifilet mit Zitrone und M√∂hrengem√ºse, dazu Kartoffelp√ºree</t>
  </si>
  <si>
    <t>Kichererbsen-Spinat-Curry mit Ananas und w√ºrzigen Pfannenkartoffeln</t>
  </si>
  <si>
    <t>Chilifleisch mit Bohnen und Pfirsich aus dem Wok, dazu Basmati Reis</t>
  </si>
  <si>
    <t>Pimp my fries~Fritten mit Pilzrahmso√üe und gegrillten Champignons, dazu geriebener Mozzarella und Petersilie</t>
  </si>
  <si>
    <t>Bratwurst mit deftiger Bratenso√üe, dazu Sauerkraut und Petersilienkartoffeln</t>
  </si>
  <si>
    <t>Gyros im Fladenbrot mit Eisbergsalat, Tomaten, Wei√ükrautsalat und Tsatsiki</t>
  </si>
  <si>
    <t>Feuerfleisch vom Rind mit Erbsen und Kartoffelkroketten oder Kartoffeln</t>
  </si>
  <si>
    <t>Spinat-Ofenomelett, dazu Kichererbsen mit Gurke, Kirschtomate und Sonnenblumenkernen</t>
  </si>
  <si>
    <t>R√ºckensteak vom Schwein mit Kr√§uterbutter, Kartoffelecken und Salat</t>
  </si>
  <si>
    <t>Schweinebraten mit buntem Gem√ºse und Hefekn√∂deln oder Petersilienkartoffeln</t>
  </si>
  <si>
    <t>Vanillerisotto mit Pfirsich und Haselnuss</t>
  </si>
  <si>
    <t>Mediterranes Gem√ºse vom Grill, Sojacreme Zitrone-Kr√§uter und Pommes frites</t>
  </si>
  <si>
    <t>Schweineschnitzel mit Bratenso√üe und buntem Gem√ºse, dazu Petersilienkartoffeln</t>
  </si>
  <si>
    <t>Kohlrabi-Kr√§utermedaillons mit Paprikaso√üe und Kartoffel-Wirsingp√ºree</t>
  </si>
  <si>
    <t>Rinderhacksteak Texas mit Barbecue-Dip, dazu Bohnengem√ºse und gebackene Kartoffelecken</t>
  </si>
  <si>
    <t>!Ausgabe an einem neuen Ort! Hausgemachte Pasta, heute</t>
  </si>
  <si>
    <t>Nudelsuppe mit Kichererbsen, Kr√§utern und Bohnen</t>
  </si>
  <si>
    <t>W√ºrzige Pfannenkartoffeln mit Tomatensalat und Gem√ºsequark</t>
  </si>
  <si>
    <t>An der Ausgabe "WOK"</t>
  </si>
  <si>
    <t>H√§hnchenfleisch mit Erdnussbutter, Chinakohl, M√∂hre, Paprika und Bohnen, dazu Basmati Reis</t>
  </si>
  <si>
    <t>Mediterranes Gem√ºse vom Grill mit Kr√§uterquark-Dip und Fladenbrot</t>
  </si>
  <si>
    <t>Gebratenes Seelachsfilet oder paniertes Seelachsfilet mit Wirsing-Karottengem√ºse und Kartoffelp√ºree</t>
  </si>
  <si>
    <t>Falafel mit Couscous, Tortilla-Chip, Joghurtdip und Salat</t>
  </si>
  <si>
    <t>H√§hnchengyros vom Grill mit Tomatenreis und Wei√ükrautsalat, dazu Dip</t>
  </si>
  <si>
    <t>Trecce mit Rag√π napoletano, dazu geriebener Gouda</t>
  </si>
  <si>
    <t>H√§hnchenbrust in Parmesanpanade auf Tomatenratatouille, dazu Amaizeing fries</t>
  </si>
  <si>
    <t>Polentak√§seschnitte mit scharfer Tomatensalsa und Bohnensalat, dazu Bechamelkartoffeln</t>
  </si>
  <si>
    <t>WOK</t>
  </si>
  <si>
    <t>Sojageschnetzeltes mit knackigem Gem√ºse und schwarzer Bohnenpaste aus dem Wok, dazu Mie Nudeln</t>
  </si>
  <si>
    <t>GRILL</t>
  </si>
  <si>
    <t>Gebratenes Pangasiusfilet mit Zitrone, dazu Kartoffel-Gurkensalat</t>
  </si>
  <si>
    <t>Gekochtes Rindfleisch mit Meerrettichso√üe und Sauerkraut, dazu Hefekn√∂del oder Petersilienkartoffeln</t>
  </si>
  <si>
    <t>Blumenkohl im Backteig auf Pastasotto und Salat</t>
  </si>
  <si>
    <t>R√ºckensteak vom Schwein mit Paprikadip und Kartoffelb√§llchen, dazu Gem√ºsesalat</t>
  </si>
  <si>
    <t>H√§hnchenschnitzel mit Gefl√ºgelso√üe und Kaisergem√ºse, dazu Petersilienkartoffeln</t>
  </si>
  <si>
    <t>Hacksteak aus Rind und Lamm  mit Hirtenk√§se-Raukecreme, Tomatenreis und Salat</t>
  </si>
  <si>
    <t>Curry-Kokossuppe mit karamellisierten √Ñpfeln und ger√∂stetem Sesam</t>
  </si>
  <si>
    <t>Rindergeschnetzeltes mit Erbsen und Sp√§tzle</t>
  </si>
  <si>
    <t>2 gekochte Eier in Senfso√üe mit buntem Gem√ºse und Petersilienkartoffeln</t>
  </si>
  <si>
    <t>H√§hnchengeschnetzeltes Szechuan mit Lauch, dazu Mie Nudeln</t>
  </si>
  <si>
    <t>Gebratenes Zucchinigem√ºse vom Grill mit Avocado-Sojamayonnaise und Pestokartoffeln</t>
  </si>
  <si>
    <t>Paniertes Kabeljaufilet mit Zitrone an Kohlrabi-M√∂hrengem√ºse, dazu Kartoffelp√ºree</t>
  </si>
  <si>
    <t>Tomaten-Ofenomelett mit Kr√§utern und Schafsk√§se, dazu Bratkartoffeln und Kr√§uterdip</t>
  </si>
  <si>
    <t>Fladenbrot gef√ºllt mit Paprika.-und Hirtenk√§secreme, knackigem Gem√ºse, Oliven, getrockneter Tomate und Peperoni</t>
  </si>
  <si>
    <t>Bratkartoffelpfanne mit Kassler und Gem√ºse, dazu einen Klecks Kr√§uterschmand</t>
  </si>
  <si>
    <t>Italienisches Gem√ºserisotto mit kleinen Teigtaschen</t>
  </si>
  <si>
    <t>Fr√ºhlingsrollen mit knackigem Gem√ºse aus dem Wok, dazu Basmati Reis</t>
  </si>
  <si>
    <t>Gegrillte H√§hnchenbrust mit Kr√§uterbutter und buntem Gem√ºse, dazu Kartoffelwaffeln</t>
  </si>
  <si>
    <t>Rinderbraten in Sahneso√üe mit Preiselbeeren und Prinzessbohnen, dazu Hefekn√∂del oder Petersilienkartoffeln</t>
  </si>
  <si>
    <t>Wokgem√ºse s√º√üsauer, dazu Basmati Reis</t>
  </si>
  <si>
    <t>Pulled Turkey mit gegrilltem Paprikagem√ºse und cremiger K√§se-Polenta</t>
  </si>
  <si>
    <t>Kartoffel-Gem√ºsesuppe</t>
  </si>
  <si>
    <t>Pfannenkarotten auf Gr√ºnkern-Reispfanne mit Rucola und K√ºrbiskernen</t>
  </si>
  <si>
    <t>Grillteller mit Schweinesteaks, Grillw√ºrstchen und Cevapcici mit Pommes frites und Salat</t>
  </si>
  <si>
    <t>Gratinierte Tortelloni mit Spinat-Ricottaf√ºllung in Tomatenso√üe</t>
  </si>
  <si>
    <t>Deftige Bohnensuppe mit Kohl und Kartoffeln</t>
  </si>
  <si>
    <t>Gebratenes Pangasiusfilet mit Kartoffelp√ºree, dazu Gurkensalat</t>
  </si>
  <si>
    <t>Schweinefleisch Shanghai mit knackigem Gem√ºse aus dem Wok, dazu Basmati Reis</t>
  </si>
  <si>
    <t>Grillk√§se aus Mozzarella, Emmentaler und Frischk√§se mit Paprikacreme, dazu gr√ºner Bulgursalat mit Hirtenk√§se und Salat</t>
  </si>
  <si>
    <t>Schweineschnitzel an Bohnen in Sahneso√üe mit Bratkartoffeln</t>
  </si>
  <si>
    <t>Champignonragout Mail√§nder Art mit kleinen Kartoffelkl√∂√üen</t>
  </si>
  <si>
    <t>Hausgemachte Pasta, heute; Linguine Sahne-Kr√§uter, dazu italienischer Hartk√§se</t>
  </si>
  <si>
    <t>Rinderh√ºftsteak mit Kr√§uterbutter, dazu Speckbohnen und Kartoffelb√§llchen</t>
  </si>
  <si>
    <t>H√§hnchenbrust kreolische Art mit Champignons, Paprika, Tomaten und schwarzen Oliven, dazu Kurkumareis und pikanter Spitzkohlsalat</t>
  </si>
  <si>
    <t>F√ºnf Kartoffelpuffer mit Apfelmus</t>
  </si>
  <si>
    <t>Polenta-K√§seschnitte mit Champignons, Paprika, Tomaten und schwarzen Oliven, dazu Kurkumareis und pikanter Spitzkohlsalat</t>
  </si>
  <si>
    <t>Kartoffel-Gem√ºsegratin</t>
  </si>
  <si>
    <t>Gem√ºsesuppe mit Kassler und Graupen</t>
  </si>
  <si>
    <t>Szegediner Gulasch mit Kartoffelkl√∂√üen, dazu M√∂hrensalat mit Apfel</t>
  </si>
  <si>
    <t>Blumenkohl-Knuspermedaillon in Karottencremeso√üe, dazu Kartoffelp√ºree und Rote-Bete-Salat</t>
  </si>
  <si>
    <t>Hausgemachte Pasta, heute Maccheroni rigate mit Basilikum, Oliven und Schafsk√§se</t>
  </si>
  <si>
    <t>Gem√ºsemix Asia vom Grill mit Curry-Sojacreme und Basmati Reis</t>
  </si>
  <si>
    <t>Cremige K√ºrbis-Kartoffelsuppe</t>
  </si>
  <si>
    <t>Hackbraten mit Bratenso√üe, dazu buntes Gem√ºse und Petersilienkartoffeln</t>
  </si>
  <si>
    <t>Falafel-Salsa-Burger mit Pommes frites und Salat</t>
  </si>
  <si>
    <t>An der Ausgabe "fertig 1"</t>
  </si>
  <si>
    <t>Kohlroulade mit Sojaf√ºllung in Bratenso√üe, dazu buntes Gem√ºse und Petersilienkartoffeln</t>
  </si>
  <si>
    <t>Rindfleisch und buntes Gem√ºse aus dem Wok mit ger√∂steten Cashewkernen und Basmati Reis</t>
  </si>
  <si>
    <t>Seelachsfilet und Stampfkartoffeln, dazu Gurkensalat mit Dilljoghurt</t>
  </si>
  <si>
    <t>Hausgemachte Pasta, heute Amori all'amatriciana mit Tomaten und Bauchspeck, dazu italienischer Hartk√§se</t>
  </si>
  <si>
    <t>Pimp my fries ~ Fritten, Gouda, Pfeffer-Hollandaise, als Topping gebratener gr√ºner Spargel mit Kr√§uterbr√∂sel</t>
  </si>
  <si>
    <t>Putenschnitzel mit Blattspinat und Hirtenk√§se auf Tomatenratatouille, dazu Kartoffeln oder Petersilienreis</t>
  </si>
  <si>
    <t>Zwei Erbsen-Quinoamedaillons mit Sojacreme Zitrone-Kr√§uter, dazu Gem√ºsereis und Salat</t>
  </si>
  <si>
    <t>Bohnen-Paprikagem√ºse aus dem Wok auf Tomatenso√üe, dazu Couscous</t>
  </si>
  <si>
    <t>R√ºckensteak vom Schwein mit Pfeffer-Hollandaise, Rosenkohl und Mandelkroketten</t>
  </si>
  <si>
    <t>Schweiner√ºckenschnitzel im R√∂stzwiebelmantel mit Bratkartoffeln und Gem√ºsesalat</t>
  </si>
  <si>
    <t>Spitzkohl-Apfel-Currygem√ºse mit Paprikaso√üe und kleinen Kl√∂√üen</t>
  </si>
  <si>
    <t>Ausgabe am Essen "fertig 1"</t>
  </si>
  <si>
    <t>Soja-Schnitzel mit Bratkartoffeln und Gem√ºsesalat</t>
  </si>
  <si>
    <t>Lammfleisch mit Austernpilzen und Bohnen aus dem Wok mit Basmati Reis</t>
  </si>
  <si>
    <t>Gegrilltes Lachsfilet auf hausgemachter Pasta mit Tomatenpesto</t>
  </si>
  <si>
    <t>Mediterrane Gem√ºsesuppe</t>
  </si>
  <si>
    <t>H√§hnchenbrustfilet in Tomatenso√üe mit Erbsen, dazu Sp√§tzle oder Reis</t>
  </si>
  <si>
    <t>Gem√ºsefrikadelle mit Paprikadip, Kartoffel-Linsenstampf und Salat</t>
  </si>
  <si>
    <t>Hausgemachte Pasta, heute Amori Puttanesca mit Mozzarella</t>
  </si>
  <si>
    <t>Rinderhacksteak ASIA mit Sweet-Chilimayonnaise, Pommes frites Asia Style und Rotkohlsalat mit Bambus, Bohnenkernen und Sesam</t>
  </si>
  <si>
    <t>Seelachs im Backteig mit Remouladenso√üe, dazu Bratkartoffeln und Bohnensalat</t>
  </si>
  <si>
    <t>H√§hnchenfleisch, Paprika, Karotten und Zuckerschoten mit feiner Limetten-Kokosnote an Basmati Reis</t>
  </si>
  <si>
    <t>Champignon-Zwiebelgem√ºse vom Grill mit gebackenen Kartoffelecken und Sauerrahmdip oder als vegane Auswahl mit Soja-Joghurtdip</t>
  </si>
  <si>
    <t>Kartoffel-K√§se-Lauchtopf mit Hackfleisch</t>
  </si>
  <si>
    <t>Gulasch von der Pute mit K√ºrbis und gr√ºnem Pfeffer, dazu Rosenkohl und Semmelkn√∂del oder Petersilienkartoffeln</t>
  </si>
  <si>
    <t>Hausgemachte Pasta, heute Trecce mit Kirschtomaten und Rucola, dazu italienischer Hartk√§se</t>
  </si>
  <si>
    <t>Gratinierte Vollkornpasta in Hackfleisch-K√§seso√üe</t>
  </si>
  <si>
    <t>Gratinierte Vollkornpasta orientalisch, mit Putenfleisch, Auberginen und Backpflaumen</t>
  </si>
  <si>
    <t>Kartoffel-K√§se-Lauchtopf</t>
  </si>
  <si>
    <t>Schweinebraten  mit Pfefferrahmso√üe, Grillgem√ºsesalsa und Pommes frites ~ vegetarsiche Alternative Soja-Schnitzel</t>
  </si>
  <si>
    <t>Pfannenkarotten mit Rote-Bete-Hummus und Mango-Linsen-Couscous</t>
  </si>
  <si>
    <t>Schweinefleisch mit Melonenb√§llchen, buntem Gem√ºse und Mie Nudeln</t>
  </si>
  <si>
    <t>Putenfleisch mit verschiedenem Gem√ºse und Joghurtso√üe im Fladenbrot</t>
  </si>
  <si>
    <t>Sauerbraten mit Prinzessbohnen und gr√ºnen Kl√∂√üen oder Petersilienkartoffeln</t>
  </si>
  <si>
    <t>Tiegelwurst, dazu Sauerkraut und Petersilienkartoffeln</t>
  </si>
  <si>
    <t>Paprikaschote orientalisch gef√ºllt mit Soja, Mais, Feigen und Dattelst√ºckchen in fruchtiger Curryso√üe mit Gem√ºse-Couscous</t>
  </si>
  <si>
    <t>Hausgemachte Pasta, heute Amori mit Tomaten und italienischem Hartk√§se</t>
  </si>
  <si>
    <t>Backfischst√ºcke mit Zitronen-Kr√§utermayo , gebackenen Kartoffelecken und Salat</t>
  </si>
  <si>
    <t>Flecke,s√º√üsauer</t>
  </si>
  <si>
    <t>Pikanter Pilzeintopf mit Kartoffeln und Gew√ºrzgurke</t>
  </si>
  <si>
    <t>Seelachs-Schlemmerfilet Bordelaise mit Bratkartoffeln und M√∂hren-Apfelsalat</t>
  </si>
  <si>
    <t>R√§uchertofu in Panko-Erdnusspanade mit Sojacreme-Dip Paprika , dazu Broccoli und Gem√ºsereis mexikanisch</t>
  </si>
  <si>
    <t>Putencurry mit Apfel, K√ºrbis und Kokosmilch an Basmati Reis</t>
  </si>
  <si>
    <t>Hausgemachte Spinatkn√∂del in Pilzrahmso√üe mit gegrilltem Gem√ºse</t>
  </si>
  <si>
    <t>Schweineschnitzel mit Sahne-Bohnen und Petersilienkartoffeln</t>
  </si>
  <si>
    <t>Rucola-S√º√ükartoffelschnitte mit warmen Auberginen-Tomatendip, dazu Sesamkarotten und P√ºree von Roten Linsen mit Minze und Ingwer</t>
  </si>
  <si>
    <t>Hausgemachte Pasta, heute Linguine Carbonara , dazu italienischer Hartk√§se</t>
  </si>
  <si>
    <t>Pimp my fries~Fritten, Cheddar, Chili sin carne</t>
  </si>
  <si>
    <t>Rote-Bete-Eintopf</t>
  </si>
  <si>
    <t>H√§hnchenkeule mit Gefl√ºgelso√üe , dazu buntes Gem√ºse und Petersilienkartoffeln</t>
  </si>
  <si>
    <t>Gr√ºner Spargel mit Rote-Bete-Dip ,Kr√§uterkartoffeln und Salat</t>
  </si>
  <si>
    <t>R√ºckensteak vom Schwein mit Kr√§uterbutter , Schwarzwurzel-Karottengem√ºse und Kartoffelb√§llchen</t>
  </si>
  <si>
    <t>Hackfleischb√§llchen in Kapernso√üe mit M√∂hrengem√ºse und Erbsenreis</t>
  </si>
  <si>
    <t>Hausgemachte Pasta, heute Trecce mit Pfefferpesto und Schafsk√§se</t>
  </si>
  <si>
    <t>R√ºckensteak mit Kr√§uter-Hollandaise, Speckbohnen und Herzoginkartoffeln</t>
  </si>
  <si>
    <t>Chicken Burger mit Honig-Senf-Dip und Ananas, dazu Pommes frites</t>
  </si>
  <si>
    <t>Spinat-Karottenr√∂sti auf Rahmwirsing mit Kartoffelp√ºree</t>
  </si>
  <si>
    <t>Schweinefleisch Shanghai mit knackigem Wokgem√ºse und Mie Nudeln</t>
  </si>
  <si>
    <t>Buntes Grillgem√ºse auf Kartoffelrisotto</t>
  </si>
  <si>
    <t>Schweinesteak in Senf-Eih√ºlle , dazu gebackene Kartoffelecken mit Sauerrahmdip und Salat</t>
  </si>
  <si>
    <t>Paprikaschote mit Couscous-Paprikaf√ºllung auf Tomatengem√ºse, dazu Reis</t>
  </si>
  <si>
    <t>Hausgemachte Pasta, heute Fusilli mit Bauchspeck und Spinat , dazu italienischer Hartk√§se</t>
  </si>
  <si>
    <t>Gegrilltes Pide-Sandwich mit Spinat und Camembert , dazu Rote-Bete-Salat mit Apfel</t>
  </si>
  <si>
    <t>Seelachsfilet in Knusperpanade mit Zitrone , buntem Gem√ºse und Kartoffelp√ºree</t>
  </si>
  <si>
    <t>Schupfnudelpfanne mit Wirsing, Mais und Sonnenblumenkernen</t>
  </si>
  <si>
    <t>Rindfleisch mit Erdnussbutter, rotem Paprika und Bohnen , dazu Mie Nudeln</t>
  </si>
  <si>
    <t>Grillk√§se aus  Mozzarella, Emmentaler und Frischk√§se mit Mangochutney Ingwer-Chili und Bulgursalat</t>
  </si>
  <si>
    <t>Rindfleischcurry</t>
  </si>
  <si>
    <t>Hausgemachte Rindsroulade mit Gurken-Zwiebelf√ºllung , dazu Apfelrotkohl und Kartoffelkl√∂√üe</t>
  </si>
  <si>
    <t>F√ºnf Maultaschen mit Gem√ºsef√ºllung und Mischpilzen</t>
  </si>
  <si>
    <t>In Wei√übier mariniertes Kammsteak mit s√º√üem Senf und Kartoffel-Gurkensalat</t>
  </si>
  <si>
    <t>H√§hnchenbrustfilet mit Pfeffer-Hollandaise, buntem Gem√ºse und Kartoffelb√§llchen</t>
  </si>
  <si>
    <t>Shogok - Tibetisches Kartoffelcurry mit Basmati Reis und Chinakohlsalat</t>
  </si>
  <si>
    <t>Rinderhacksteak Texas mit BBQ-Dip, Speckbohnen und gebackenen Kartoffelecken</t>
  </si>
  <si>
    <t>Amori mit Basilikumpesto und Paprika-B√§rlauchk√§se</t>
  </si>
  <si>
    <t>Bunter Eintopf mit Kartoffeln, Schmelzk√§se und Rinderhack</t>
  </si>
  <si>
    <t>S√ºlze mit Remouladenso√üe, dazu Bratkartoffeln und Salat</t>
  </si>
  <si>
    <t>H√§hnchenfleisch Gyrosart mit Tsatsiki, Tomatenreis und Wei√ükrautsalat</t>
  </si>
  <si>
    <t>Schweinebraten mit Bayrischkraut und Semmelkn√∂del</t>
  </si>
  <si>
    <t>Soja-Schnitzel mit Letschoso√üe, Pommes frites und Salat</t>
  </si>
  <si>
    <t>Gem√ºse vom Grill mit Sojacreme Basilikum-Tomate und Pommes frites</t>
  </si>
  <si>
    <t>Makkaroni mit Paprika und Schinken in Tomatenragout, dazu italienischer Hartk√§se</t>
  </si>
  <si>
    <t>Schnitzel in Tortilla-Chipspanade mit Tomatensalsa, gebackenen Kartoffelecken und Salat</t>
  </si>
  <si>
    <t>Vegane Kartoffelsuppe mit Brot, dazu ein Apfel</t>
  </si>
  <si>
    <t>H√ºhnchen mit Ananas, Pfirsich und knackigem Gem√ºse in Curry mit Basmati Reis</t>
  </si>
  <si>
    <t>Pimp my fries ~ Fritten, K√§seso√üe, Topping: Gebratene rote Paprika und Jalapenos</t>
  </si>
  <si>
    <t>Rindergulasch mit Spirelli</t>
  </si>
  <si>
    <t>Pizza mit verschiedenen Bel√§gen, Info¬¥s siehe Theke</t>
  </si>
  <si>
    <t>Putensteak mit Tomatenratatouille und gratinierten Ofenkartoffeln</t>
  </si>
  <si>
    <t>Paniertes Seelachsfilet mit buntem Gem√ºse und Kartoffelp√ºree</t>
  </si>
  <si>
    <t>Falafelb√§llchen in Tomaten-Chiliso√üe arabischer Art, dazu Couscous und Salat</t>
  </si>
  <si>
    <t>Rinderh√ºftsteak mit Pfeffer-Hollandaise, dazu Speckbohnen und Kartoffelkroketten</t>
  </si>
  <si>
    <t>Amori mit Erdnusspesto und Mozzarella</t>
  </si>
  <si>
    <t>Winterlicher Kartoffeleintopf mit Graupen, Karotten und Bohnen</t>
  </si>
  <si>
    <t>Hacksteak vom Schwein mit Paprikaso√üe, Schmorkraut und Petersilienkartoffeln</t>
  </si>
  <si>
    <t>Kleine Fr√ºhlingsrollen auf geschmortem Spinat mit Ingwer und Sojaso√üe, dazu Basmati Reis</t>
  </si>
  <si>
    <t>H√§hnchenfleisch s√º√üsauer, mit Pflaumen und Bohnen, dazu Mie Nudeln</t>
  </si>
  <si>
    <t>Falafel-Burger mit Pommes frites</t>
  </si>
  <si>
    <t>Rindergeschnetzeltes mit Prinzessbohnen und Sp√§tzle oder Petersilienkartoffeln</t>
  </si>
  <si>
    <t>Couscous-Karottenfrikadelle mit Sauerrahmdip und gebratener Zucchini</t>
  </si>
  <si>
    <t>Karotten mit Kr√§uterso√üe auf einer Gr√ºnkern-Reispfanne mit Rucola und K√ºrbiskernen</t>
  </si>
  <si>
    <t>Lammbraten mit Kirschrotkohl und gr√ºnen Kl√∂√üen</t>
  </si>
  <si>
    <t>K√§sesp√§tzle mit R√∂stzwiebeln und Salat</t>
  </si>
  <si>
    <t>Zwei Hefekn√∂del mit Pflaumenmusf√ºllung, dazu Schokoladenso√üe und Zitronen-Minzquark</t>
  </si>
  <si>
    <t>Gebratenes Hokifilet auf hausgemachter Tomatenpasta</t>
  </si>
  <si>
    <t>Gratinierte Pasta in Paprika-Wurstso√üe</t>
  </si>
  <si>
    <t>Z√ºricher Putengeschnetzeltes mit gr√ºnen Bohnen, dazu R√∂stitaler</t>
  </si>
  <si>
    <t>Pilzpfanne von Champignons, Butterpilzen, Austernpilzen, Egerlingen und Stockschw√§mmchen an Schupfnudeln, dazu Rotkohl-Apfelsalat</t>
  </si>
  <si>
    <t>Pizza mit verschiedenem Belag, Infos siehe Theke</t>
  </si>
  <si>
    <t>Rinderhacksteak ASIA mit Chili-Mayonnaise und Pommes frites Asia Style, dazu Asiatischer Rotkohlsalat</t>
  </si>
  <si>
    <t>Amori mit Walnusspesto und Gouda-Cheddarmix</t>
  </si>
  <si>
    <t>Gratinierte H√§hnchenbrust auf Blattspinat mit Kartoffelb√§llchen</t>
  </si>
  <si>
    <t>Pimp my fries~Fritten, Hirtenk√§se, Tomatenso√üe,Topping Grillgem√ºse und Basilikum</t>
  </si>
  <si>
    <t>Rinderbraten mit Apfelrotkohl und Kartoffelkl√∂√üe oder Semmelkn√∂del</t>
  </si>
  <si>
    <t>Mediterranes Pfannengem√ºse mit Macairekartoffeln, dazu Salat</t>
  </si>
  <si>
    <t>Currywurst mit Pommes frites</t>
  </si>
  <si>
    <t>Paprikagulasch mit Rosenkohl und Sp√§tzle</t>
  </si>
  <si>
    <t>Buntes Wokgem√ºse auf Mie Nudeln</t>
  </si>
  <si>
    <t>Gratinierte Pasta Bolognese</t>
  </si>
  <si>
    <t>Gratinierte Vollkornpasta in Rahmso√üe</t>
  </si>
  <si>
    <t>Schweineschnitzel mit Zitronenecke und buntem Gem√ºse, dazu Pommes frites oder Soja-Schnitzel mit Zitronenecke, dazu buntes Gem√ºse und Pommes frites</t>
  </si>
  <si>
    <t>R√ºckensteak vom Schwein mit Kr√§uterbutter und Erbsen, dazu gebackene Kartoffelecken</t>
  </si>
  <si>
    <t>ist Nice Preis</t>
  </si>
  <si>
    <t>Tage mit Angebot</t>
  </si>
  <si>
    <t>Gesamt</t>
  </si>
  <si>
    <t>Vegetarisch</t>
  </si>
  <si>
    <t>Vegan</t>
  </si>
  <si>
    <t>ausverkaufte Gerichte</t>
  </si>
  <si>
    <t>ausverkaufte Hauptgerichte</t>
  </si>
  <si>
    <t>ID</t>
  </si>
  <si>
    <t>Alle Gerichte</t>
  </si>
  <si>
    <t>Absolut</t>
  </si>
  <si>
    <t>Omnivor</t>
  </si>
  <si>
    <t>Relativ</t>
  </si>
  <si>
    <t xml:space="preserve">Anteil von gesamt </t>
  </si>
  <si>
    <t>WOK &amp; GRILL (eigene Kategorie)</t>
  </si>
  <si>
    <t>Hauptgerichte (Angebote, WOK,(&amp;) GRILL)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</si>
</sst>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Border="1"/>
    <xf numFmtId="10" fontId="0" fillId="0" borderId="0" xfId="0" applyNumberFormat="1" applyBorder="1"/>
    <xf numFmtId="10" fontId="16" fillId="0" borderId="0" xfId="0" applyNumberFormat="1" applyFont="1" applyBorder="1"/>
    <xf numFmtId="10" fontId="0" fillId="0" borderId="11" xfId="0" applyNumberFormat="1" applyBorder="1"/>
    <xf numFmtId="0" fontId="16" fillId="0" borderId="0" xfId="0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10" fontId="0" fillId="0" borderId="15" xfId="0" applyNumberFormat="1" applyBorder="1"/>
    <xf numFmtId="10" fontId="16" fillId="0" borderId="15" xfId="0" applyNumberFormat="1" applyFont="1" applyBorder="1"/>
    <xf numFmtId="10" fontId="0" fillId="0" borderId="16" xfId="0" applyNumberFormat="1" applyBorder="1"/>
    <xf numFmtId="0" fontId="16" fillId="0" borderId="15" xfId="0" applyFont="1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2" xfId="0" applyBorder="1"/>
    <xf numFmtId="0" fontId="0" fillId="0" borderId="2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9"/>
  <sheetViews>
    <sheetView tabSelected="1" topLeftCell="J12" zoomScale="125" workbookViewId="0">
      <selection activeCell="X15" sqref="X15"/>
    </sheetView>
  </sheetViews>
  <sheetFormatPr baseColWidth="10" defaultRowHeight="16" x14ac:dyDescent="0.2"/>
  <cols>
    <col min="3" max="3" width="33.83203125" customWidth="1"/>
    <col min="4" max="4" width="142" bestFit="1" customWidth="1"/>
    <col min="10" max="10" width="11.83203125" bestFit="1" customWidth="1"/>
    <col min="13" max="13" width="37" bestFit="1" customWidth="1"/>
    <col min="18" max="18" width="16.6640625" bestFit="1" customWidth="1"/>
    <col min="19" max="19" width="8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1005</v>
      </c>
    </row>
    <row r="2" spans="1:22" x14ac:dyDescent="0.2">
      <c r="A2" s="1">
        <v>43501</v>
      </c>
      <c r="B2" t="s">
        <v>7</v>
      </c>
      <c r="C2" t="s">
        <v>8</v>
      </c>
      <c r="D2" t="s">
        <v>9</v>
      </c>
      <c r="E2">
        <v>4.5999999999999996</v>
      </c>
      <c r="F2">
        <v>2.8</v>
      </c>
      <c r="G2">
        <v>0</v>
      </c>
      <c r="I2" s="2">
        <f>ROUND(E2*0.55-0.15,2)</f>
        <v>2.38</v>
      </c>
      <c r="J2">
        <f>IF(I2=F2,1,0)</f>
        <v>0</v>
      </c>
    </row>
    <row r="3" spans="1:22" x14ac:dyDescent="0.2">
      <c r="A3" s="1">
        <v>43501</v>
      </c>
      <c r="B3" t="s">
        <v>7</v>
      </c>
      <c r="C3" t="s">
        <v>8</v>
      </c>
      <c r="D3" t="s">
        <v>10</v>
      </c>
      <c r="E3">
        <v>4.5999999999999996</v>
      </c>
      <c r="F3">
        <v>2.8</v>
      </c>
      <c r="G3">
        <v>2</v>
      </c>
      <c r="I3" s="2">
        <f t="shared" ref="I3:I66" si="0">ROUND(E3*0.55-0.15,2)</f>
        <v>2.38</v>
      </c>
      <c r="J3">
        <f t="shared" ref="J3:J66" si="1">IF(I3=F3,1,0)</f>
        <v>0</v>
      </c>
    </row>
    <row r="4" spans="1:22" x14ac:dyDescent="0.2">
      <c r="A4" s="1">
        <v>43501</v>
      </c>
      <c r="B4" t="s">
        <v>7</v>
      </c>
      <c r="C4" t="s">
        <v>8</v>
      </c>
      <c r="D4" t="s">
        <v>11</v>
      </c>
      <c r="G4">
        <v>0</v>
      </c>
      <c r="I4" s="2">
        <f t="shared" si="0"/>
        <v>-0.15</v>
      </c>
      <c r="J4">
        <f t="shared" si="1"/>
        <v>0</v>
      </c>
    </row>
    <row r="5" spans="1:22" x14ac:dyDescent="0.2">
      <c r="A5" s="1">
        <v>43501</v>
      </c>
      <c r="B5" t="s">
        <v>7</v>
      </c>
      <c r="C5" t="s">
        <v>8</v>
      </c>
      <c r="D5" t="s">
        <v>12</v>
      </c>
      <c r="G5">
        <v>1</v>
      </c>
      <c r="I5" s="2">
        <f>ROUND(E5*0.55-0.15,2)</f>
        <v>-0.15</v>
      </c>
      <c r="J5">
        <f t="shared" si="1"/>
        <v>0</v>
      </c>
    </row>
    <row r="6" spans="1:22" x14ac:dyDescent="0.2">
      <c r="A6" s="1">
        <v>43501</v>
      </c>
      <c r="B6" t="s">
        <v>7</v>
      </c>
      <c r="C6" t="s">
        <v>13</v>
      </c>
      <c r="D6" t="s">
        <v>14</v>
      </c>
      <c r="E6">
        <v>4.6500000000000004</v>
      </c>
      <c r="F6">
        <v>2.85</v>
      </c>
      <c r="G6">
        <v>0</v>
      </c>
      <c r="I6" s="2">
        <f t="shared" si="0"/>
        <v>2.41</v>
      </c>
      <c r="J6">
        <f t="shared" si="1"/>
        <v>0</v>
      </c>
    </row>
    <row r="7" spans="1:22" x14ac:dyDescent="0.2">
      <c r="A7" s="1">
        <v>43501</v>
      </c>
      <c r="B7" t="s">
        <v>7</v>
      </c>
      <c r="C7" t="s">
        <v>15</v>
      </c>
      <c r="D7" t="s">
        <v>16</v>
      </c>
      <c r="E7">
        <v>4.0999999999999996</v>
      </c>
      <c r="F7">
        <v>2.2999999999999998</v>
      </c>
      <c r="G7">
        <v>1</v>
      </c>
      <c r="I7" s="2">
        <f t="shared" si="0"/>
        <v>2.11</v>
      </c>
      <c r="J7">
        <f t="shared" si="1"/>
        <v>0</v>
      </c>
    </row>
    <row r="8" spans="1:22" x14ac:dyDescent="0.2">
      <c r="A8" s="1">
        <v>43501</v>
      </c>
      <c r="B8" t="s">
        <v>7</v>
      </c>
      <c r="C8" t="s">
        <v>17</v>
      </c>
      <c r="D8" t="s">
        <v>18</v>
      </c>
      <c r="G8">
        <v>0</v>
      </c>
      <c r="I8" s="2">
        <f t="shared" si="0"/>
        <v>-0.15</v>
      </c>
      <c r="J8">
        <f t="shared" si="1"/>
        <v>0</v>
      </c>
    </row>
    <row r="9" spans="1:22" x14ac:dyDescent="0.2">
      <c r="A9" s="1">
        <v>43501</v>
      </c>
      <c r="B9" t="s">
        <v>7</v>
      </c>
      <c r="C9" t="s">
        <v>17</v>
      </c>
      <c r="D9" t="s">
        <v>19</v>
      </c>
      <c r="G9">
        <v>1</v>
      </c>
      <c r="I9" s="2">
        <f t="shared" si="0"/>
        <v>-0.15</v>
      </c>
      <c r="J9">
        <f t="shared" si="1"/>
        <v>0</v>
      </c>
      <c r="M9" s="19"/>
      <c r="N9" s="10" t="s">
        <v>1014</v>
      </c>
      <c r="O9" s="11"/>
      <c r="P9" s="11"/>
      <c r="Q9" s="12"/>
      <c r="R9" s="10" t="s">
        <v>1016</v>
      </c>
      <c r="S9" s="11"/>
      <c r="T9" s="11"/>
      <c r="U9" s="12"/>
      <c r="V9" s="3"/>
    </row>
    <row r="10" spans="1:22" ht="17" thickBot="1" x14ac:dyDescent="0.25">
      <c r="A10" s="1">
        <v>43501</v>
      </c>
      <c r="B10" t="s">
        <v>7</v>
      </c>
      <c r="C10" t="s">
        <v>20</v>
      </c>
      <c r="D10" t="s">
        <v>21</v>
      </c>
      <c r="E10">
        <v>3.85</v>
      </c>
      <c r="F10">
        <v>2.0499999999999998</v>
      </c>
      <c r="G10">
        <v>0</v>
      </c>
      <c r="I10" s="2">
        <f t="shared" si="0"/>
        <v>1.97</v>
      </c>
      <c r="J10">
        <f t="shared" si="1"/>
        <v>0</v>
      </c>
      <c r="M10" s="20"/>
      <c r="N10" s="21" t="s">
        <v>1007</v>
      </c>
      <c r="O10" s="22" t="s">
        <v>1015</v>
      </c>
      <c r="P10" s="21" t="s">
        <v>1008</v>
      </c>
      <c r="Q10" s="23" t="s">
        <v>1009</v>
      </c>
      <c r="R10" s="24"/>
      <c r="S10" s="21" t="s">
        <v>1015</v>
      </c>
      <c r="T10" s="22" t="s">
        <v>1008</v>
      </c>
      <c r="U10" s="21" t="s">
        <v>1009</v>
      </c>
    </row>
    <row r="11" spans="1:22" x14ac:dyDescent="0.2">
      <c r="A11" s="1">
        <v>43501</v>
      </c>
      <c r="B11" t="s">
        <v>7</v>
      </c>
      <c r="C11" t="s">
        <v>20</v>
      </c>
      <c r="D11" t="s">
        <v>22</v>
      </c>
      <c r="E11">
        <v>3.85</v>
      </c>
      <c r="F11">
        <v>2.0499999999999998</v>
      </c>
      <c r="G11">
        <v>1</v>
      </c>
      <c r="I11" s="2">
        <f t="shared" si="0"/>
        <v>1.97</v>
      </c>
      <c r="J11">
        <f t="shared" si="1"/>
        <v>0</v>
      </c>
      <c r="M11" s="13" t="s">
        <v>1012</v>
      </c>
      <c r="N11" s="4"/>
      <c r="O11" s="13">
        <v>0</v>
      </c>
      <c r="P11" s="4">
        <v>1</v>
      </c>
      <c r="Q11" s="13">
        <v>2</v>
      </c>
      <c r="R11" s="4"/>
      <c r="S11" s="13"/>
      <c r="T11" s="4"/>
      <c r="U11" s="13"/>
    </row>
    <row r="12" spans="1:22" x14ac:dyDescent="0.2">
      <c r="A12" s="1">
        <v>43501</v>
      </c>
      <c r="B12" t="s">
        <v>7</v>
      </c>
      <c r="C12" t="s">
        <v>23</v>
      </c>
      <c r="D12" t="s">
        <v>24</v>
      </c>
      <c r="E12">
        <v>3.54</v>
      </c>
      <c r="F12">
        <v>1.74</v>
      </c>
      <c r="G12">
        <v>2</v>
      </c>
      <c r="I12" s="2">
        <f t="shared" si="0"/>
        <v>1.8</v>
      </c>
      <c r="J12">
        <f t="shared" si="1"/>
        <v>0</v>
      </c>
      <c r="M12" s="13"/>
      <c r="N12" s="4"/>
      <c r="O12" s="13"/>
      <c r="P12" s="4"/>
      <c r="Q12" s="13"/>
      <c r="R12" s="4"/>
      <c r="S12" s="13"/>
      <c r="T12" s="4"/>
      <c r="U12" s="13"/>
    </row>
    <row r="13" spans="1:22" x14ac:dyDescent="0.2">
      <c r="A13" s="1">
        <v>43501</v>
      </c>
      <c r="B13" t="s">
        <v>7</v>
      </c>
      <c r="C13" t="s">
        <v>23</v>
      </c>
      <c r="D13" t="s">
        <v>25</v>
      </c>
      <c r="E13">
        <v>3.54</v>
      </c>
      <c r="F13">
        <v>1.74</v>
      </c>
      <c r="G13">
        <v>0</v>
      </c>
      <c r="I13" s="2">
        <f t="shared" si="0"/>
        <v>1.8</v>
      </c>
      <c r="J13">
        <f t="shared" si="1"/>
        <v>0</v>
      </c>
      <c r="M13" s="13" t="s">
        <v>1013</v>
      </c>
      <c r="N13" s="4">
        <f>COUNT(G:G)</f>
        <v>2018</v>
      </c>
      <c r="O13" s="13">
        <f>COUNTIF($G:$G,O11)</f>
        <v>929</v>
      </c>
      <c r="P13" s="4">
        <f t="shared" ref="P13:Q13" si="2">COUNTIF($G:$G,P11)</f>
        <v>708</v>
      </c>
      <c r="Q13" s="13">
        <f t="shared" si="2"/>
        <v>381</v>
      </c>
      <c r="R13" s="5"/>
      <c r="S13" s="14">
        <f>O13/$N$13</f>
        <v>0.46035678889990089</v>
      </c>
      <c r="T13" s="5">
        <f>P13/$N$13</f>
        <v>0.35084241823587708</v>
      </c>
      <c r="U13" s="14">
        <f>Q13/$N$13</f>
        <v>0.18880079286422199</v>
      </c>
    </row>
    <row r="14" spans="1:22" x14ac:dyDescent="0.2">
      <c r="A14" s="1">
        <v>43502</v>
      </c>
      <c r="B14" t="s">
        <v>26</v>
      </c>
      <c r="C14" t="s">
        <v>8</v>
      </c>
      <c r="D14" t="s">
        <v>27</v>
      </c>
      <c r="E14">
        <v>4.7</v>
      </c>
      <c r="F14">
        <v>2.9</v>
      </c>
      <c r="G14">
        <v>0</v>
      </c>
      <c r="I14" s="2">
        <f t="shared" si="0"/>
        <v>2.44</v>
      </c>
      <c r="J14">
        <f t="shared" si="1"/>
        <v>0</v>
      </c>
      <c r="M14" s="13"/>
      <c r="N14" s="4"/>
      <c r="O14" s="13"/>
      <c r="P14" s="4"/>
      <c r="Q14" s="13"/>
      <c r="R14" s="4"/>
      <c r="S14" s="13"/>
      <c r="T14" s="4"/>
      <c r="U14" s="13"/>
    </row>
    <row r="15" spans="1:22" x14ac:dyDescent="0.2">
      <c r="A15" s="1">
        <v>43502</v>
      </c>
      <c r="B15" t="s">
        <v>26</v>
      </c>
      <c r="C15" t="s">
        <v>8</v>
      </c>
      <c r="D15" t="s">
        <v>28</v>
      </c>
      <c r="E15">
        <v>4.55</v>
      </c>
      <c r="F15">
        <v>2.75</v>
      </c>
      <c r="G15">
        <v>1</v>
      </c>
      <c r="I15" s="2">
        <f t="shared" si="0"/>
        <v>2.35</v>
      </c>
      <c r="J15">
        <f t="shared" si="1"/>
        <v>0</v>
      </c>
      <c r="M15" s="13" t="s">
        <v>8</v>
      </c>
      <c r="N15" s="4">
        <f>COUNTIF(C:C, "Angebote")</f>
        <v>771</v>
      </c>
      <c r="O15" s="13">
        <f>COUNTIFS($C:$C, "Angebote",$G:$G,O11)</f>
        <v>389</v>
      </c>
      <c r="P15" s="4">
        <f>COUNTIFS($C:$C, "Angebote",$G:$G,P11)</f>
        <v>296</v>
      </c>
      <c r="Q15" s="13">
        <f>COUNTIFS($C:$C, "Angebote",$G:$G,Q11)</f>
        <v>86</v>
      </c>
      <c r="R15" s="5"/>
      <c r="S15" s="14">
        <f>O15/$N$15</f>
        <v>0.50453955901426717</v>
      </c>
      <c r="T15" s="5">
        <f>P15/$N$15</f>
        <v>0.383916990920882</v>
      </c>
      <c r="U15" s="14">
        <f>Q15/$N$15</f>
        <v>0.11154345006485085</v>
      </c>
    </row>
    <row r="16" spans="1:22" x14ac:dyDescent="0.2">
      <c r="A16" s="1">
        <v>43502</v>
      </c>
      <c r="B16" t="s">
        <v>26</v>
      </c>
      <c r="C16" t="s">
        <v>8</v>
      </c>
      <c r="D16" t="s">
        <v>29</v>
      </c>
      <c r="G16">
        <v>0</v>
      </c>
      <c r="I16" s="2">
        <f t="shared" si="0"/>
        <v>-0.15</v>
      </c>
      <c r="J16">
        <f t="shared" si="1"/>
        <v>0</v>
      </c>
      <c r="M16" s="13" t="s">
        <v>834</v>
      </c>
      <c r="N16" s="4">
        <f>COUNTIF(C:C, "WOK")</f>
        <v>22</v>
      </c>
      <c r="O16" s="13">
        <f>COUNTIFS($C:$C, "WOK",$G:$G,O$11)</f>
        <v>12</v>
      </c>
      <c r="P16" s="4">
        <f t="shared" ref="P16:Q16" si="3">COUNTIFS($C:$C, "WOK",$G:$G,P$11)</f>
        <v>2</v>
      </c>
      <c r="Q16" s="13">
        <f t="shared" si="3"/>
        <v>8</v>
      </c>
      <c r="R16" s="5"/>
      <c r="S16" s="14">
        <f>O16/$N$16</f>
        <v>0.54545454545454541</v>
      </c>
      <c r="T16" s="5">
        <f>P16/$N$16</f>
        <v>9.0909090909090912E-2</v>
      </c>
      <c r="U16" s="14">
        <f>Q16/$N$16</f>
        <v>0.36363636363636365</v>
      </c>
    </row>
    <row r="17" spans="1:21" x14ac:dyDescent="0.2">
      <c r="A17" s="1">
        <v>43502</v>
      </c>
      <c r="B17" t="s">
        <v>26</v>
      </c>
      <c r="C17" t="s">
        <v>8</v>
      </c>
      <c r="D17" t="s">
        <v>30</v>
      </c>
      <c r="G17">
        <v>1</v>
      </c>
      <c r="I17" s="2">
        <f t="shared" si="0"/>
        <v>-0.15</v>
      </c>
      <c r="J17">
        <f t="shared" si="1"/>
        <v>0</v>
      </c>
      <c r="M17" s="13" t="s">
        <v>836</v>
      </c>
      <c r="N17" s="4">
        <f>COUNTIF(C:C, "GRILL")</f>
        <v>45</v>
      </c>
      <c r="O17" s="13">
        <f>COUNTIFS($C:$C, "GRILL",$G:$G,O$11)</f>
        <v>28</v>
      </c>
      <c r="P17" s="4">
        <f t="shared" ref="P17:Q17" si="4">COUNTIFS($C:$C, "GRILL",$G:$G,P$11)</f>
        <v>11</v>
      </c>
      <c r="Q17" s="13">
        <f t="shared" si="4"/>
        <v>6</v>
      </c>
      <c r="R17" s="5"/>
      <c r="S17" s="14">
        <f>O17/$N$17</f>
        <v>0.62222222222222223</v>
      </c>
      <c r="T17" s="14">
        <f t="shared" ref="T17:U17" si="5">P17/$N$17</f>
        <v>0.24444444444444444</v>
      </c>
      <c r="U17" s="14">
        <f t="shared" si="5"/>
        <v>0.13333333333333333</v>
      </c>
    </row>
    <row r="18" spans="1:21" x14ac:dyDescent="0.2">
      <c r="A18" s="1">
        <v>43502</v>
      </c>
      <c r="B18" t="s">
        <v>26</v>
      </c>
      <c r="C18" t="s">
        <v>13</v>
      </c>
      <c r="D18" t="s">
        <v>31</v>
      </c>
      <c r="E18">
        <v>4.8</v>
      </c>
      <c r="F18">
        <v>3</v>
      </c>
      <c r="G18">
        <v>0</v>
      </c>
      <c r="I18" s="2">
        <f t="shared" si="0"/>
        <v>2.4900000000000002</v>
      </c>
      <c r="J18">
        <f t="shared" si="1"/>
        <v>0</v>
      </c>
      <c r="M18" s="13" t="s">
        <v>1018</v>
      </c>
      <c r="N18" s="4">
        <f>COUNTIF(C:C, "WOK &amp; GRILL")</f>
        <v>154</v>
      </c>
      <c r="O18" s="13">
        <f>COUNTIFS($C:$C, "WOK &amp; GRILL",$G:$G,O$11)</f>
        <v>97</v>
      </c>
      <c r="P18" s="4">
        <f t="shared" ref="P18:Q18" si="6">COUNTIFS($C:$C, "WOK &amp; GRILL",$G:$G,P$11)</f>
        <v>28</v>
      </c>
      <c r="Q18" s="13">
        <f t="shared" si="6"/>
        <v>29</v>
      </c>
      <c r="R18" s="5"/>
      <c r="S18" s="14">
        <f>O18/$N$18</f>
        <v>0.62987012987012991</v>
      </c>
      <c r="T18" s="5">
        <f>P18/$N$18</f>
        <v>0.18181818181818182</v>
      </c>
      <c r="U18" s="14">
        <f>Q18/$N$18</f>
        <v>0.18831168831168832</v>
      </c>
    </row>
    <row r="19" spans="1:21" x14ac:dyDescent="0.2">
      <c r="A19" s="1">
        <v>43502</v>
      </c>
      <c r="B19" t="s">
        <v>26</v>
      </c>
      <c r="C19" t="s">
        <v>15</v>
      </c>
      <c r="D19" t="s">
        <v>32</v>
      </c>
      <c r="E19">
        <v>4.0999999999999996</v>
      </c>
      <c r="F19">
        <v>2.2999999999999998</v>
      </c>
      <c r="G19">
        <v>0</v>
      </c>
      <c r="I19" s="2">
        <f t="shared" si="0"/>
        <v>2.11</v>
      </c>
      <c r="J19">
        <f t="shared" si="1"/>
        <v>0</v>
      </c>
      <c r="M19" s="13"/>
      <c r="N19" s="4"/>
      <c r="O19" s="13"/>
      <c r="P19" s="4"/>
      <c r="Q19" s="13"/>
      <c r="R19" s="4"/>
      <c r="S19" s="13"/>
      <c r="T19" s="4"/>
      <c r="U19" s="13"/>
    </row>
    <row r="20" spans="1:21" x14ac:dyDescent="0.2">
      <c r="A20" s="1">
        <v>43502</v>
      </c>
      <c r="B20" t="s">
        <v>26</v>
      </c>
      <c r="C20" t="s">
        <v>17</v>
      </c>
      <c r="D20" t="s">
        <v>33</v>
      </c>
      <c r="G20">
        <v>0</v>
      </c>
      <c r="I20" s="2">
        <f t="shared" si="0"/>
        <v>-0.15</v>
      </c>
      <c r="J20">
        <f t="shared" si="1"/>
        <v>0</v>
      </c>
      <c r="M20" s="17" t="s">
        <v>1019</v>
      </c>
      <c r="N20" s="8">
        <f>SUM(N15:N18)</f>
        <v>992</v>
      </c>
      <c r="O20" s="17">
        <f t="shared" ref="O20:Q20" si="7">SUM(O15:O18)</f>
        <v>526</v>
      </c>
      <c r="P20" s="8">
        <f t="shared" si="7"/>
        <v>337</v>
      </c>
      <c r="Q20" s="17">
        <f t="shared" si="7"/>
        <v>129</v>
      </c>
      <c r="R20" s="5"/>
      <c r="S20" s="15">
        <f>O20/$N$20</f>
        <v>0.530241935483871</v>
      </c>
      <c r="T20" s="6">
        <f>P20/$N$20</f>
        <v>0.33971774193548387</v>
      </c>
      <c r="U20" s="15">
        <f>Q20/$N$20</f>
        <v>0.13004032258064516</v>
      </c>
    </row>
    <row r="21" spans="1:21" x14ac:dyDescent="0.2">
      <c r="A21" s="1">
        <v>43502</v>
      </c>
      <c r="B21" t="s">
        <v>26</v>
      </c>
      <c r="C21" t="s">
        <v>17</v>
      </c>
      <c r="D21" t="s">
        <v>34</v>
      </c>
      <c r="G21">
        <v>1</v>
      </c>
      <c r="I21" s="2">
        <f t="shared" si="0"/>
        <v>-0.15</v>
      </c>
      <c r="J21">
        <f t="shared" si="1"/>
        <v>0</v>
      </c>
      <c r="M21" s="13"/>
      <c r="N21" s="4"/>
      <c r="O21" s="13"/>
      <c r="P21" s="4"/>
      <c r="Q21" s="13"/>
      <c r="R21" s="4"/>
      <c r="S21" s="13"/>
      <c r="T21" s="4"/>
      <c r="U21" s="13"/>
    </row>
    <row r="22" spans="1:21" x14ac:dyDescent="0.2">
      <c r="A22" s="1">
        <v>43502</v>
      </c>
      <c r="B22" t="s">
        <v>26</v>
      </c>
      <c r="C22" t="s">
        <v>20</v>
      </c>
      <c r="D22" t="s">
        <v>35</v>
      </c>
      <c r="E22">
        <v>3.85</v>
      </c>
      <c r="F22">
        <v>2.0499999999999998</v>
      </c>
      <c r="G22">
        <v>0</v>
      </c>
      <c r="I22" s="2">
        <f t="shared" si="0"/>
        <v>1.97</v>
      </c>
      <c r="J22">
        <f t="shared" si="1"/>
        <v>0</v>
      </c>
      <c r="M22" s="13" t="s">
        <v>17</v>
      </c>
      <c r="N22" s="4">
        <f>COUNTIF(C:C, "PASTA")</f>
        <v>425</v>
      </c>
      <c r="O22" s="13">
        <f>COUNTIFS($C:$C, "PASTA",$G:$G,O11)</f>
        <v>221</v>
      </c>
      <c r="P22" s="4">
        <f>COUNTIFS($C:$C, "PASTA",$G:$G,P11)</f>
        <v>129</v>
      </c>
      <c r="Q22" s="13">
        <f>COUNTIFS($C:$C, "PASTA",$G:$G,Q11)</f>
        <v>75</v>
      </c>
      <c r="R22" s="5"/>
      <c r="S22" s="14">
        <f>O22/$N$22</f>
        <v>0.52</v>
      </c>
      <c r="T22" s="5">
        <f>P22/$N$22</f>
        <v>0.30352941176470588</v>
      </c>
      <c r="U22" s="14">
        <f>Q22/$N$22</f>
        <v>0.17647058823529413</v>
      </c>
    </row>
    <row r="23" spans="1:21" x14ac:dyDescent="0.2">
      <c r="A23" s="1">
        <v>43502</v>
      </c>
      <c r="B23" t="s">
        <v>26</v>
      </c>
      <c r="C23" t="s">
        <v>20</v>
      </c>
      <c r="D23" t="s">
        <v>22</v>
      </c>
      <c r="E23">
        <v>3.85</v>
      </c>
      <c r="F23">
        <v>2.0499999999999998</v>
      </c>
      <c r="G23">
        <v>1</v>
      </c>
      <c r="I23" s="2">
        <f t="shared" si="0"/>
        <v>1.97</v>
      </c>
      <c r="J23">
        <f t="shared" si="1"/>
        <v>0</v>
      </c>
      <c r="M23" s="13" t="s">
        <v>23</v>
      </c>
      <c r="N23" s="4">
        <f>COUNTIF(C:C, "TERRINE")</f>
        <v>262</v>
      </c>
      <c r="O23" s="13">
        <f>COUNTIFS($C:$C, "TERRINE",$G:$G,O11)</f>
        <v>48</v>
      </c>
      <c r="P23" s="4">
        <f>COUNTIFS($C:$C, "TERRINE",$G:$G,P11)</f>
        <v>47</v>
      </c>
      <c r="Q23" s="13">
        <f>COUNTIFS($C:$C, "TERRINE",$G:$G,Q11)</f>
        <v>167</v>
      </c>
      <c r="R23" s="5"/>
      <c r="S23" s="14">
        <f>O23/$N$23</f>
        <v>0.18320610687022901</v>
      </c>
      <c r="T23" s="5">
        <f>P23/$N$23</f>
        <v>0.17938931297709923</v>
      </c>
      <c r="U23" s="14">
        <f>Q23/$N$23</f>
        <v>0.63740458015267176</v>
      </c>
    </row>
    <row r="24" spans="1:21" x14ac:dyDescent="0.2">
      <c r="A24" s="1">
        <v>43502</v>
      </c>
      <c r="B24" t="s">
        <v>26</v>
      </c>
      <c r="C24" t="s">
        <v>23</v>
      </c>
      <c r="D24" t="s">
        <v>24</v>
      </c>
      <c r="E24">
        <v>3.54</v>
      </c>
      <c r="F24">
        <v>1.74</v>
      </c>
      <c r="G24">
        <v>2</v>
      </c>
      <c r="I24" s="2">
        <f t="shared" si="0"/>
        <v>1.8</v>
      </c>
      <c r="J24">
        <f t="shared" si="1"/>
        <v>0</v>
      </c>
      <c r="M24" s="13" t="s">
        <v>20</v>
      </c>
      <c r="N24" s="4">
        <f>COUNTIF(C:C, "AUFLAUF")</f>
        <v>187</v>
      </c>
      <c r="O24" s="13">
        <f>COUNTIFS($C:$C, "AUFLAUF",$G:$G,O11)</f>
        <v>74</v>
      </c>
      <c r="P24" s="4">
        <f>COUNTIFS($C:$C, "AUFLAUF",$G:$G,P11)</f>
        <v>103</v>
      </c>
      <c r="Q24" s="13">
        <f>COUNTIFS($C:$C, "AUFLAUF",$G:$G,Q11)</f>
        <v>10</v>
      </c>
      <c r="R24" s="5"/>
      <c r="S24" s="14">
        <f>O24/$N$24</f>
        <v>0.39572192513368987</v>
      </c>
      <c r="T24" s="5">
        <f>P24/$N$24</f>
        <v>0.55080213903743314</v>
      </c>
      <c r="U24" s="14">
        <f>Q24/$N$24</f>
        <v>5.3475935828877004E-2</v>
      </c>
    </row>
    <row r="25" spans="1:21" x14ac:dyDescent="0.2">
      <c r="A25" s="1">
        <v>43502</v>
      </c>
      <c r="B25" t="s">
        <v>26</v>
      </c>
      <c r="C25" t="s">
        <v>23</v>
      </c>
      <c r="D25" t="s">
        <v>25</v>
      </c>
      <c r="E25">
        <v>3.54</v>
      </c>
      <c r="F25">
        <v>1.74</v>
      </c>
      <c r="G25">
        <v>0</v>
      </c>
      <c r="I25" s="2">
        <f t="shared" si="0"/>
        <v>1.8</v>
      </c>
      <c r="J25">
        <f t="shared" si="1"/>
        <v>0</v>
      </c>
      <c r="M25" s="13"/>
      <c r="O25" s="13"/>
      <c r="Q25" s="13"/>
      <c r="S25" s="13"/>
      <c r="U25" s="13"/>
    </row>
    <row r="26" spans="1:21" x14ac:dyDescent="0.2">
      <c r="A26" s="1">
        <v>43503</v>
      </c>
      <c r="B26" t="s">
        <v>36</v>
      </c>
      <c r="C26" t="s">
        <v>8</v>
      </c>
      <c r="D26" t="s">
        <v>37</v>
      </c>
      <c r="E26">
        <v>5.3</v>
      </c>
      <c r="F26">
        <v>3.5</v>
      </c>
      <c r="G26">
        <v>1</v>
      </c>
      <c r="I26" s="2">
        <f t="shared" si="0"/>
        <v>2.77</v>
      </c>
      <c r="J26">
        <f t="shared" si="1"/>
        <v>0</v>
      </c>
      <c r="M26" s="13"/>
      <c r="N26" s="4"/>
      <c r="O26" s="13"/>
      <c r="P26" s="4"/>
      <c r="Q26" s="13"/>
      <c r="R26" s="25" t="s">
        <v>1017</v>
      </c>
      <c r="S26" s="13"/>
      <c r="T26" s="4"/>
      <c r="U26" s="13"/>
    </row>
    <row r="27" spans="1:21" x14ac:dyDescent="0.2">
      <c r="A27" s="1">
        <v>43503</v>
      </c>
      <c r="B27" t="s">
        <v>36</v>
      </c>
      <c r="C27" t="s">
        <v>8</v>
      </c>
      <c r="D27" t="s">
        <v>38</v>
      </c>
      <c r="E27">
        <v>5.3</v>
      </c>
      <c r="F27">
        <v>3.5</v>
      </c>
      <c r="G27">
        <v>0</v>
      </c>
      <c r="I27" s="2">
        <f t="shared" si="0"/>
        <v>2.77</v>
      </c>
      <c r="J27">
        <f t="shared" si="1"/>
        <v>0</v>
      </c>
      <c r="M27" s="13" t="s">
        <v>1010</v>
      </c>
      <c r="N27" s="4">
        <f>COUNTIF(I:I,-0.15)</f>
        <v>843</v>
      </c>
      <c r="O27" s="13">
        <f>COUNTIFS(I:I,-0.15,G:G,0)</f>
        <v>423</v>
      </c>
      <c r="P27" s="4">
        <f>COUNTIFS($I:$I,-0.15,$G:$G,1)</f>
        <v>318</v>
      </c>
      <c r="Q27" s="13">
        <f>COUNTIFS($I:$I,-0.15,$G:$G,2)</f>
        <v>102</v>
      </c>
      <c r="R27" s="5">
        <f>N27/N$13</f>
        <v>0.41774033696729435</v>
      </c>
      <c r="S27" s="14">
        <f>O27/O$13</f>
        <v>0.45532831001076424</v>
      </c>
      <c r="T27" s="5">
        <f>P27/P$13</f>
        <v>0.44915254237288138</v>
      </c>
      <c r="U27" s="14">
        <f>Q27/Q$13</f>
        <v>0.26771653543307089</v>
      </c>
    </row>
    <row r="28" spans="1:21" x14ac:dyDescent="0.2">
      <c r="A28" s="1">
        <v>43503</v>
      </c>
      <c r="B28" t="s">
        <v>36</v>
      </c>
      <c r="C28" t="s">
        <v>8</v>
      </c>
      <c r="D28" t="s">
        <v>39</v>
      </c>
      <c r="E28">
        <v>4.2</v>
      </c>
      <c r="F28">
        <v>2.4</v>
      </c>
      <c r="G28">
        <v>1</v>
      </c>
      <c r="I28" s="2">
        <f t="shared" si="0"/>
        <v>2.16</v>
      </c>
      <c r="J28">
        <f t="shared" si="1"/>
        <v>0</v>
      </c>
      <c r="M28" s="13"/>
      <c r="N28" s="4"/>
      <c r="O28" s="13"/>
      <c r="P28" s="4"/>
      <c r="Q28" s="13"/>
      <c r="R28" s="4"/>
      <c r="S28" s="13"/>
      <c r="T28" s="4"/>
      <c r="U28" s="13"/>
    </row>
    <row r="29" spans="1:21" x14ac:dyDescent="0.2">
      <c r="A29" s="1">
        <v>43503</v>
      </c>
      <c r="B29" t="s">
        <v>36</v>
      </c>
      <c r="C29" t="s">
        <v>8</v>
      </c>
      <c r="D29" t="s">
        <v>30</v>
      </c>
      <c r="G29">
        <v>1</v>
      </c>
      <c r="I29" s="2">
        <f t="shared" si="0"/>
        <v>-0.15</v>
      </c>
      <c r="J29">
        <f t="shared" si="1"/>
        <v>0</v>
      </c>
      <c r="M29" s="18" t="s">
        <v>1011</v>
      </c>
      <c r="N29" s="9">
        <f>COUNTIFS($C:$C, "Angebote",$I:$I,-0.15) + COUNTIFS($C:$C,"GRILL",$I:$I,-0.15)+COUNTIFS($C:$C,"WOK",$I:$I,-0.15)+COUNTIFS($C:$C,"WOK &amp; GRILL",$I:$I,-0.15)</f>
        <v>321</v>
      </c>
      <c r="O29" s="18">
        <f>COUNTIFS($C:$C, "Angebote",$I:$I,-0.15,$G:$G,0) + COUNTIFS($C:$C,"GRILL",$I:$I,-0.15,$G:$G,0)+COUNTIFS($C:$C,"WOK",$I:$I,-0.15,$G:$G,0)</f>
        <v>155</v>
      </c>
      <c r="P29" s="9">
        <f>COUNTIFS($C:$C, "Angebote",$I:$I,-0.15,$G:$G,1) + COUNTIFS($C:$C,"GRILL",$I:$I,-0.15,$G:$G,1)+COUNTIFS($C:$C,"WOK",$I:$I,-0.15,$G:$G,1)</f>
        <v>134</v>
      </c>
      <c r="Q29" s="18">
        <f>COUNTIFS($C:$C, "Angebote",$I:$I,-0.15,$G:$G,2) + COUNTIFS($C:$C,"GRILL",$I:$I,-0.15,$G:$G,2)+COUNTIFS($C:$C,"WOK",$I:$I,-0.15,$G:$G,2)</f>
        <v>14</v>
      </c>
      <c r="R29" s="7">
        <f>N29/N$13</f>
        <v>0.15906838453914768</v>
      </c>
      <c r="S29" s="16">
        <f>O29/O$13</f>
        <v>0.16684607104413349</v>
      </c>
      <c r="T29" s="7">
        <f>P29/P$13</f>
        <v>0.18926553672316385</v>
      </c>
      <c r="U29" s="16">
        <f>Q29/Q$13</f>
        <v>3.6745406824146981E-2</v>
      </c>
    </row>
    <row r="30" spans="1:21" x14ac:dyDescent="0.2">
      <c r="A30" s="1">
        <v>43503</v>
      </c>
      <c r="B30" t="s">
        <v>36</v>
      </c>
      <c r="C30" t="s">
        <v>13</v>
      </c>
      <c r="D30" t="s">
        <v>40</v>
      </c>
      <c r="E30">
        <v>4.7</v>
      </c>
      <c r="F30">
        <v>2.9</v>
      </c>
      <c r="G30">
        <v>0</v>
      </c>
      <c r="I30" s="2">
        <f t="shared" si="0"/>
        <v>2.44</v>
      </c>
      <c r="J30">
        <f t="shared" si="1"/>
        <v>0</v>
      </c>
    </row>
    <row r="31" spans="1:21" ht="17" thickBot="1" x14ac:dyDescent="0.25">
      <c r="A31" s="1">
        <v>43503</v>
      </c>
      <c r="B31" t="s">
        <v>36</v>
      </c>
      <c r="C31" t="s">
        <v>15</v>
      </c>
      <c r="D31" t="s">
        <v>41</v>
      </c>
      <c r="E31">
        <v>4.0999999999999996</v>
      </c>
      <c r="F31">
        <v>2.2999999999999998</v>
      </c>
      <c r="G31">
        <v>1</v>
      </c>
      <c r="I31" s="2">
        <f t="shared" si="0"/>
        <v>2.11</v>
      </c>
      <c r="J31">
        <f t="shared" si="1"/>
        <v>0</v>
      </c>
    </row>
    <row r="32" spans="1:21" ht="17" thickBot="1" x14ac:dyDescent="0.25">
      <c r="A32" s="1">
        <v>43503</v>
      </c>
      <c r="B32" t="s">
        <v>36</v>
      </c>
      <c r="C32" t="s">
        <v>17</v>
      </c>
      <c r="D32" t="s">
        <v>42</v>
      </c>
      <c r="G32">
        <v>0</v>
      </c>
      <c r="I32" s="2">
        <f t="shared" si="0"/>
        <v>-0.15</v>
      </c>
      <c r="J32">
        <f t="shared" si="1"/>
        <v>0</v>
      </c>
      <c r="M32" s="26" t="s">
        <v>1006</v>
      </c>
      <c r="N32" s="27">
        <f t="array" ref="N32">SUM(1/COUNTIF(A2:A2019, A2:A2019))</f>
        <v>215.99999999999889</v>
      </c>
    </row>
    <row r="33" spans="1:10" x14ac:dyDescent="0.2">
      <c r="A33" s="1">
        <v>43503</v>
      </c>
      <c r="B33" t="s">
        <v>36</v>
      </c>
      <c r="C33" t="s">
        <v>17</v>
      </c>
      <c r="D33" t="s">
        <v>43</v>
      </c>
      <c r="G33">
        <v>1</v>
      </c>
      <c r="I33" s="2">
        <f t="shared" si="0"/>
        <v>-0.15</v>
      </c>
      <c r="J33">
        <f t="shared" si="1"/>
        <v>0</v>
      </c>
    </row>
    <row r="34" spans="1:10" x14ac:dyDescent="0.2">
      <c r="A34" s="1">
        <v>43503</v>
      </c>
      <c r="B34" t="s">
        <v>36</v>
      </c>
      <c r="C34" t="s">
        <v>20</v>
      </c>
      <c r="D34" t="s">
        <v>22</v>
      </c>
      <c r="E34">
        <v>3.85</v>
      </c>
      <c r="F34">
        <v>2.0499999999999998</v>
      </c>
      <c r="G34">
        <v>1</v>
      </c>
      <c r="I34" s="2">
        <f t="shared" si="0"/>
        <v>1.97</v>
      </c>
      <c r="J34">
        <f t="shared" si="1"/>
        <v>0</v>
      </c>
    </row>
    <row r="35" spans="1:10" x14ac:dyDescent="0.2">
      <c r="A35" s="1">
        <v>43503</v>
      </c>
      <c r="B35" t="s">
        <v>36</v>
      </c>
      <c r="C35" t="s">
        <v>20</v>
      </c>
      <c r="D35" t="s">
        <v>21</v>
      </c>
      <c r="E35">
        <v>3.85</v>
      </c>
      <c r="F35">
        <v>2.0499999999999998</v>
      </c>
      <c r="G35">
        <v>0</v>
      </c>
      <c r="I35" s="2">
        <f t="shared" si="0"/>
        <v>1.97</v>
      </c>
      <c r="J35">
        <f t="shared" si="1"/>
        <v>0</v>
      </c>
    </row>
    <row r="36" spans="1:10" x14ac:dyDescent="0.2">
      <c r="A36" s="1">
        <v>43503</v>
      </c>
      <c r="B36" t="s">
        <v>36</v>
      </c>
      <c r="C36" t="s">
        <v>23</v>
      </c>
      <c r="D36" t="s">
        <v>25</v>
      </c>
      <c r="E36">
        <v>3.54</v>
      </c>
      <c r="F36">
        <v>1.74</v>
      </c>
      <c r="G36">
        <v>0</v>
      </c>
      <c r="I36" s="2">
        <f t="shared" si="0"/>
        <v>1.8</v>
      </c>
      <c r="J36">
        <f t="shared" si="1"/>
        <v>0</v>
      </c>
    </row>
    <row r="37" spans="1:10" x14ac:dyDescent="0.2">
      <c r="A37" s="1">
        <v>43503</v>
      </c>
      <c r="B37" t="s">
        <v>36</v>
      </c>
      <c r="C37" t="s">
        <v>23</v>
      </c>
      <c r="D37" t="s">
        <v>44</v>
      </c>
      <c r="E37">
        <v>3.54</v>
      </c>
      <c r="F37">
        <v>1.74</v>
      </c>
      <c r="G37">
        <v>2</v>
      </c>
      <c r="I37" s="2">
        <f t="shared" si="0"/>
        <v>1.8</v>
      </c>
      <c r="J37">
        <f t="shared" si="1"/>
        <v>0</v>
      </c>
    </row>
    <row r="38" spans="1:10" x14ac:dyDescent="0.2">
      <c r="A38" s="1">
        <v>43504</v>
      </c>
      <c r="B38" t="s">
        <v>45</v>
      </c>
      <c r="C38" t="s">
        <v>8</v>
      </c>
      <c r="D38" t="s">
        <v>46</v>
      </c>
      <c r="E38">
        <v>4.5999999999999996</v>
      </c>
      <c r="F38">
        <v>2.8</v>
      </c>
      <c r="G38">
        <v>0</v>
      </c>
      <c r="I38" s="2">
        <f t="shared" si="0"/>
        <v>2.38</v>
      </c>
      <c r="J38">
        <f t="shared" si="1"/>
        <v>0</v>
      </c>
    </row>
    <row r="39" spans="1:10" x14ac:dyDescent="0.2">
      <c r="A39" s="1">
        <v>43504</v>
      </c>
      <c r="B39" t="s">
        <v>45</v>
      </c>
      <c r="C39" t="s">
        <v>8</v>
      </c>
      <c r="D39" t="s">
        <v>47</v>
      </c>
      <c r="E39">
        <v>4</v>
      </c>
      <c r="F39">
        <v>2.2000000000000002</v>
      </c>
      <c r="G39">
        <v>1</v>
      </c>
      <c r="I39" s="2">
        <f t="shared" si="0"/>
        <v>2.0499999999999998</v>
      </c>
      <c r="J39">
        <f t="shared" si="1"/>
        <v>0</v>
      </c>
    </row>
    <row r="40" spans="1:10" x14ac:dyDescent="0.2">
      <c r="A40" s="1">
        <v>43504</v>
      </c>
      <c r="B40" t="s">
        <v>45</v>
      </c>
      <c r="C40" t="s">
        <v>17</v>
      </c>
      <c r="D40" t="s">
        <v>48</v>
      </c>
      <c r="G40">
        <v>1</v>
      </c>
      <c r="I40" s="2">
        <f t="shared" si="0"/>
        <v>-0.15</v>
      </c>
      <c r="J40">
        <f t="shared" si="1"/>
        <v>0</v>
      </c>
    </row>
    <row r="41" spans="1:10" x14ac:dyDescent="0.2">
      <c r="A41" s="1">
        <v>43504</v>
      </c>
      <c r="B41" t="s">
        <v>45</v>
      </c>
      <c r="C41" t="s">
        <v>17</v>
      </c>
      <c r="D41" t="s">
        <v>49</v>
      </c>
      <c r="G41">
        <v>1</v>
      </c>
      <c r="I41" s="2">
        <f t="shared" si="0"/>
        <v>-0.15</v>
      </c>
      <c r="J41">
        <f t="shared" si="1"/>
        <v>0</v>
      </c>
    </row>
    <row r="42" spans="1:10" x14ac:dyDescent="0.2">
      <c r="A42" s="1">
        <v>43504</v>
      </c>
      <c r="B42" t="s">
        <v>45</v>
      </c>
      <c r="C42" t="s">
        <v>23</v>
      </c>
      <c r="D42" t="s">
        <v>44</v>
      </c>
      <c r="E42">
        <v>3.54</v>
      </c>
      <c r="F42">
        <v>1.74</v>
      </c>
      <c r="G42">
        <v>2</v>
      </c>
      <c r="I42" s="2">
        <f t="shared" si="0"/>
        <v>1.8</v>
      </c>
      <c r="J42">
        <f t="shared" si="1"/>
        <v>0</v>
      </c>
    </row>
    <row r="43" spans="1:10" x14ac:dyDescent="0.2">
      <c r="A43" s="1">
        <v>43507</v>
      </c>
      <c r="B43" t="s">
        <v>50</v>
      </c>
      <c r="C43" t="s">
        <v>8</v>
      </c>
      <c r="D43" t="s">
        <v>51</v>
      </c>
      <c r="E43">
        <v>4.3</v>
      </c>
      <c r="F43">
        <v>2.5</v>
      </c>
      <c r="G43">
        <v>0</v>
      </c>
      <c r="I43" s="2">
        <f t="shared" si="0"/>
        <v>2.2200000000000002</v>
      </c>
      <c r="J43">
        <f t="shared" si="1"/>
        <v>0</v>
      </c>
    </row>
    <row r="44" spans="1:10" x14ac:dyDescent="0.2">
      <c r="A44" s="1">
        <v>43507</v>
      </c>
      <c r="B44" t="s">
        <v>50</v>
      </c>
      <c r="C44" t="s">
        <v>8</v>
      </c>
      <c r="D44" t="s">
        <v>52</v>
      </c>
      <c r="E44">
        <v>4.05</v>
      </c>
      <c r="F44">
        <v>2.25</v>
      </c>
      <c r="G44">
        <v>1</v>
      </c>
      <c r="I44" s="2">
        <f t="shared" si="0"/>
        <v>2.08</v>
      </c>
      <c r="J44">
        <f t="shared" si="1"/>
        <v>0</v>
      </c>
    </row>
    <row r="45" spans="1:10" x14ac:dyDescent="0.2">
      <c r="A45" s="1">
        <v>43507</v>
      </c>
      <c r="B45" t="s">
        <v>50</v>
      </c>
      <c r="C45" t="s">
        <v>8</v>
      </c>
      <c r="D45" t="s">
        <v>53</v>
      </c>
      <c r="G45">
        <v>0</v>
      </c>
      <c r="I45" s="2">
        <f t="shared" si="0"/>
        <v>-0.15</v>
      </c>
      <c r="J45">
        <f t="shared" si="1"/>
        <v>0</v>
      </c>
    </row>
    <row r="46" spans="1:10" x14ac:dyDescent="0.2">
      <c r="A46" s="1">
        <v>43507</v>
      </c>
      <c r="B46" t="s">
        <v>50</v>
      </c>
      <c r="C46" t="s">
        <v>8</v>
      </c>
      <c r="D46" t="s">
        <v>54</v>
      </c>
      <c r="G46">
        <v>1</v>
      </c>
      <c r="I46" s="2">
        <f t="shared" si="0"/>
        <v>-0.15</v>
      </c>
      <c r="J46">
        <f t="shared" si="1"/>
        <v>0</v>
      </c>
    </row>
    <row r="47" spans="1:10" x14ac:dyDescent="0.2">
      <c r="A47" s="1">
        <v>43507</v>
      </c>
      <c r="B47" t="s">
        <v>50</v>
      </c>
      <c r="C47" t="s">
        <v>13</v>
      </c>
      <c r="D47" t="s">
        <v>55</v>
      </c>
      <c r="E47">
        <v>4.3</v>
      </c>
      <c r="F47">
        <v>2.5</v>
      </c>
      <c r="G47">
        <v>2</v>
      </c>
      <c r="I47" s="2">
        <f t="shared" si="0"/>
        <v>2.2200000000000002</v>
      </c>
      <c r="J47">
        <f t="shared" si="1"/>
        <v>0</v>
      </c>
    </row>
    <row r="48" spans="1:10" x14ac:dyDescent="0.2">
      <c r="A48" s="1">
        <v>43507</v>
      </c>
      <c r="B48" t="s">
        <v>50</v>
      </c>
      <c r="C48" t="s">
        <v>15</v>
      </c>
      <c r="D48" t="s">
        <v>56</v>
      </c>
      <c r="E48">
        <v>4.1500000000000004</v>
      </c>
      <c r="F48">
        <v>2.35</v>
      </c>
      <c r="G48">
        <v>1</v>
      </c>
      <c r="I48" s="2">
        <f t="shared" si="0"/>
        <v>2.13</v>
      </c>
      <c r="J48">
        <f t="shared" si="1"/>
        <v>0</v>
      </c>
    </row>
    <row r="49" spans="1:10" x14ac:dyDescent="0.2">
      <c r="A49" s="1">
        <v>43507</v>
      </c>
      <c r="B49" t="s">
        <v>50</v>
      </c>
      <c r="C49" t="s">
        <v>17</v>
      </c>
      <c r="D49" t="s">
        <v>57</v>
      </c>
      <c r="G49">
        <v>1</v>
      </c>
      <c r="I49" s="2">
        <f t="shared" si="0"/>
        <v>-0.15</v>
      </c>
      <c r="J49">
        <f t="shared" si="1"/>
        <v>0</v>
      </c>
    </row>
    <row r="50" spans="1:10" x14ac:dyDescent="0.2">
      <c r="A50" s="1">
        <v>43507</v>
      </c>
      <c r="B50" t="s">
        <v>50</v>
      </c>
      <c r="C50" t="s">
        <v>17</v>
      </c>
      <c r="D50" t="s">
        <v>58</v>
      </c>
      <c r="G50">
        <v>0</v>
      </c>
      <c r="I50" s="2">
        <f t="shared" si="0"/>
        <v>-0.15</v>
      </c>
      <c r="J50">
        <f t="shared" si="1"/>
        <v>0</v>
      </c>
    </row>
    <row r="51" spans="1:10" x14ac:dyDescent="0.2">
      <c r="A51" s="1">
        <v>43507</v>
      </c>
      <c r="B51" t="s">
        <v>50</v>
      </c>
      <c r="C51" t="s">
        <v>20</v>
      </c>
      <c r="D51" t="s">
        <v>59</v>
      </c>
      <c r="E51">
        <v>3.85</v>
      </c>
      <c r="F51">
        <v>2.0499999999999998</v>
      </c>
      <c r="G51">
        <v>2</v>
      </c>
      <c r="I51" s="2">
        <f t="shared" si="0"/>
        <v>1.97</v>
      </c>
      <c r="J51">
        <f t="shared" si="1"/>
        <v>0</v>
      </c>
    </row>
    <row r="52" spans="1:10" x14ac:dyDescent="0.2">
      <c r="A52" s="1">
        <v>43507</v>
      </c>
      <c r="B52" t="s">
        <v>50</v>
      </c>
      <c r="C52" t="s">
        <v>23</v>
      </c>
      <c r="D52" t="s">
        <v>60</v>
      </c>
      <c r="E52">
        <v>3.54</v>
      </c>
      <c r="F52">
        <v>1.74</v>
      </c>
      <c r="G52">
        <v>2</v>
      </c>
      <c r="I52" s="2">
        <f t="shared" si="0"/>
        <v>1.8</v>
      </c>
      <c r="J52">
        <f t="shared" si="1"/>
        <v>0</v>
      </c>
    </row>
    <row r="53" spans="1:10" x14ac:dyDescent="0.2">
      <c r="A53" s="1">
        <v>43508</v>
      </c>
      <c r="B53" t="s">
        <v>7</v>
      </c>
      <c r="C53" t="s">
        <v>8</v>
      </c>
      <c r="D53" t="s">
        <v>61</v>
      </c>
      <c r="E53">
        <v>4.3499999999999996</v>
      </c>
      <c r="F53">
        <v>2.5499999999999998</v>
      </c>
      <c r="G53">
        <v>0</v>
      </c>
      <c r="I53" s="2">
        <f t="shared" si="0"/>
        <v>2.2400000000000002</v>
      </c>
      <c r="J53">
        <f t="shared" si="1"/>
        <v>0</v>
      </c>
    </row>
    <row r="54" spans="1:10" x14ac:dyDescent="0.2">
      <c r="A54" s="1">
        <v>43508</v>
      </c>
      <c r="B54" t="s">
        <v>7</v>
      </c>
      <c r="C54" t="s">
        <v>8</v>
      </c>
      <c r="D54" t="s">
        <v>62</v>
      </c>
      <c r="E54">
        <v>4.3499999999999996</v>
      </c>
      <c r="F54">
        <v>2.5499999999999998</v>
      </c>
      <c r="G54">
        <v>0</v>
      </c>
      <c r="I54" s="2">
        <f t="shared" si="0"/>
        <v>2.2400000000000002</v>
      </c>
      <c r="J54">
        <f t="shared" si="1"/>
        <v>0</v>
      </c>
    </row>
    <row r="55" spans="1:10" x14ac:dyDescent="0.2">
      <c r="A55" s="1">
        <v>43508</v>
      </c>
      <c r="B55" t="s">
        <v>7</v>
      </c>
      <c r="C55" t="s">
        <v>8</v>
      </c>
      <c r="D55" t="s">
        <v>63</v>
      </c>
      <c r="E55">
        <v>4.4000000000000004</v>
      </c>
      <c r="F55">
        <v>2.6</v>
      </c>
      <c r="G55">
        <v>1</v>
      </c>
      <c r="I55" s="2">
        <f t="shared" si="0"/>
        <v>2.27</v>
      </c>
      <c r="J55">
        <f t="shared" si="1"/>
        <v>0</v>
      </c>
    </row>
    <row r="56" spans="1:10" x14ac:dyDescent="0.2">
      <c r="A56" s="1">
        <v>43508</v>
      </c>
      <c r="B56" t="s">
        <v>7</v>
      </c>
      <c r="C56" t="s">
        <v>8</v>
      </c>
      <c r="D56" t="s">
        <v>53</v>
      </c>
      <c r="G56">
        <v>0</v>
      </c>
      <c r="I56" s="2">
        <f t="shared" si="0"/>
        <v>-0.15</v>
      </c>
      <c r="J56">
        <f t="shared" si="1"/>
        <v>0</v>
      </c>
    </row>
    <row r="57" spans="1:10" x14ac:dyDescent="0.2">
      <c r="A57" s="1">
        <v>43508</v>
      </c>
      <c r="B57" t="s">
        <v>7</v>
      </c>
      <c r="C57" t="s">
        <v>13</v>
      </c>
      <c r="D57" t="s">
        <v>64</v>
      </c>
      <c r="E57">
        <v>6.3</v>
      </c>
      <c r="F57">
        <v>4.5</v>
      </c>
      <c r="G57">
        <v>0</v>
      </c>
      <c r="I57" s="2">
        <f t="shared" si="0"/>
        <v>3.32</v>
      </c>
      <c r="J57">
        <f t="shared" si="1"/>
        <v>0</v>
      </c>
    </row>
    <row r="58" spans="1:10" x14ac:dyDescent="0.2">
      <c r="A58" s="1">
        <v>43508</v>
      </c>
      <c r="B58" t="s">
        <v>7</v>
      </c>
      <c r="C58" t="s">
        <v>15</v>
      </c>
      <c r="D58" t="s">
        <v>65</v>
      </c>
      <c r="E58">
        <v>4.0999999999999996</v>
      </c>
      <c r="F58">
        <v>2.2999999999999998</v>
      </c>
      <c r="G58">
        <v>0</v>
      </c>
      <c r="I58" s="2">
        <f t="shared" si="0"/>
        <v>2.11</v>
      </c>
      <c r="J58">
        <f t="shared" si="1"/>
        <v>0</v>
      </c>
    </row>
    <row r="59" spans="1:10" x14ac:dyDescent="0.2">
      <c r="A59" s="1">
        <v>43508</v>
      </c>
      <c r="B59" t="s">
        <v>7</v>
      </c>
      <c r="C59" t="s">
        <v>17</v>
      </c>
      <c r="D59" t="s">
        <v>66</v>
      </c>
      <c r="G59">
        <v>0</v>
      </c>
      <c r="I59" s="2">
        <f t="shared" si="0"/>
        <v>-0.15</v>
      </c>
      <c r="J59">
        <f t="shared" si="1"/>
        <v>0</v>
      </c>
    </row>
    <row r="60" spans="1:10" x14ac:dyDescent="0.2">
      <c r="A60" s="1">
        <v>43508</v>
      </c>
      <c r="B60" t="s">
        <v>7</v>
      </c>
      <c r="C60" t="s">
        <v>17</v>
      </c>
      <c r="D60" t="s">
        <v>67</v>
      </c>
      <c r="G60">
        <v>2</v>
      </c>
      <c r="I60" s="2">
        <f t="shared" si="0"/>
        <v>-0.15</v>
      </c>
      <c r="J60">
        <f t="shared" si="1"/>
        <v>0</v>
      </c>
    </row>
    <row r="61" spans="1:10" x14ac:dyDescent="0.2">
      <c r="A61" s="1">
        <v>43508</v>
      </c>
      <c r="B61" t="s">
        <v>7</v>
      </c>
      <c r="C61" t="s">
        <v>20</v>
      </c>
      <c r="D61" t="s">
        <v>68</v>
      </c>
      <c r="E61">
        <v>3.85</v>
      </c>
      <c r="F61">
        <v>2.0499999999999998</v>
      </c>
      <c r="G61">
        <v>0</v>
      </c>
      <c r="I61" s="2">
        <f t="shared" si="0"/>
        <v>1.97</v>
      </c>
      <c r="J61">
        <f t="shared" si="1"/>
        <v>0</v>
      </c>
    </row>
    <row r="62" spans="1:10" x14ac:dyDescent="0.2">
      <c r="A62" s="1">
        <v>43508</v>
      </c>
      <c r="B62" t="s">
        <v>7</v>
      </c>
      <c r="C62" t="s">
        <v>20</v>
      </c>
      <c r="D62" t="s">
        <v>59</v>
      </c>
      <c r="E62">
        <v>3.85</v>
      </c>
      <c r="F62">
        <v>2.0499999999999998</v>
      </c>
      <c r="G62">
        <v>2</v>
      </c>
      <c r="I62" s="2">
        <f t="shared" si="0"/>
        <v>1.97</v>
      </c>
      <c r="J62">
        <f t="shared" si="1"/>
        <v>0</v>
      </c>
    </row>
    <row r="63" spans="1:10" x14ac:dyDescent="0.2">
      <c r="A63" s="1">
        <v>43508</v>
      </c>
      <c r="B63" t="s">
        <v>7</v>
      </c>
      <c r="C63" t="s">
        <v>23</v>
      </c>
      <c r="D63" t="s">
        <v>60</v>
      </c>
      <c r="E63">
        <v>3.54</v>
      </c>
      <c r="F63">
        <v>1.74</v>
      </c>
      <c r="G63">
        <v>2</v>
      </c>
      <c r="I63" s="2">
        <f t="shared" si="0"/>
        <v>1.8</v>
      </c>
      <c r="J63">
        <f t="shared" si="1"/>
        <v>0</v>
      </c>
    </row>
    <row r="64" spans="1:10" x14ac:dyDescent="0.2">
      <c r="A64" s="1">
        <v>43508</v>
      </c>
      <c r="B64" t="s">
        <v>7</v>
      </c>
      <c r="C64" t="s">
        <v>23</v>
      </c>
      <c r="D64" t="s">
        <v>69</v>
      </c>
      <c r="E64">
        <v>3.54</v>
      </c>
      <c r="F64">
        <v>1.74</v>
      </c>
      <c r="G64">
        <v>0</v>
      </c>
      <c r="I64" s="2">
        <f t="shared" si="0"/>
        <v>1.8</v>
      </c>
      <c r="J64">
        <f t="shared" si="1"/>
        <v>0</v>
      </c>
    </row>
    <row r="65" spans="1:10" x14ac:dyDescent="0.2">
      <c r="A65" s="1">
        <v>43509</v>
      </c>
      <c r="B65" t="s">
        <v>26</v>
      </c>
      <c r="C65" t="s">
        <v>8</v>
      </c>
      <c r="D65" t="s">
        <v>70</v>
      </c>
      <c r="E65">
        <v>6.3</v>
      </c>
      <c r="F65">
        <v>4.5</v>
      </c>
      <c r="G65">
        <v>0</v>
      </c>
      <c r="I65" s="2">
        <f t="shared" si="0"/>
        <v>3.32</v>
      </c>
      <c r="J65">
        <f t="shared" si="1"/>
        <v>0</v>
      </c>
    </row>
    <row r="66" spans="1:10" x14ac:dyDescent="0.2">
      <c r="A66" s="1">
        <v>43509</v>
      </c>
      <c r="B66" t="s">
        <v>26</v>
      </c>
      <c r="C66" t="s">
        <v>8</v>
      </c>
      <c r="D66" t="s">
        <v>71</v>
      </c>
      <c r="E66">
        <v>4.7</v>
      </c>
      <c r="F66">
        <v>2.9</v>
      </c>
      <c r="G66">
        <v>0</v>
      </c>
      <c r="I66" s="2">
        <f t="shared" si="0"/>
        <v>2.44</v>
      </c>
      <c r="J66">
        <f t="shared" si="1"/>
        <v>0</v>
      </c>
    </row>
    <row r="67" spans="1:10" x14ac:dyDescent="0.2">
      <c r="A67" s="1">
        <v>43509</v>
      </c>
      <c r="B67" t="s">
        <v>26</v>
      </c>
      <c r="C67" t="s">
        <v>8</v>
      </c>
      <c r="D67" t="s">
        <v>72</v>
      </c>
      <c r="E67">
        <v>4.4000000000000004</v>
      </c>
      <c r="F67">
        <v>2.6</v>
      </c>
      <c r="G67">
        <v>2</v>
      </c>
      <c r="I67" s="2">
        <f t="shared" ref="I67:I130" si="8">ROUND(E67*0.55-0.15,2)</f>
        <v>2.27</v>
      </c>
      <c r="J67">
        <f t="shared" ref="J67:J130" si="9">IF(I67=F67,1,0)</f>
        <v>0</v>
      </c>
    </row>
    <row r="68" spans="1:10" x14ac:dyDescent="0.2">
      <c r="A68" s="1">
        <v>43509</v>
      </c>
      <c r="B68" t="s">
        <v>26</v>
      </c>
      <c r="C68" t="s">
        <v>8</v>
      </c>
      <c r="D68" t="s">
        <v>73</v>
      </c>
      <c r="G68">
        <v>0</v>
      </c>
      <c r="I68" s="2">
        <f t="shared" si="8"/>
        <v>-0.15</v>
      </c>
      <c r="J68">
        <f t="shared" si="9"/>
        <v>0</v>
      </c>
    </row>
    <row r="69" spans="1:10" x14ac:dyDescent="0.2">
      <c r="A69" s="1">
        <v>43509</v>
      </c>
      <c r="B69" t="s">
        <v>26</v>
      </c>
      <c r="C69" t="s">
        <v>8</v>
      </c>
      <c r="D69" t="s">
        <v>74</v>
      </c>
      <c r="G69">
        <v>1</v>
      </c>
      <c r="I69" s="2">
        <f t="shared" si="8"/>
        <v>-0.15</v>
      </c>
      <c r="J69">
        <f t="shared" si="9"/>
        <v>0</v>
      </c>
    </row>
    <row r="70" spans="1:10" x14ac:dyDescent="0.2">
      <c r="A70" s="1">
        <v>43509</v>
      </c>
      <c r="B70" t="s">
        <v>26</v>
      </c>
      <c r="C70" t="s">
        <v>13</v>
      </c>
      <c r="D70" t="s">
        <v>75</v>
      </c>
      <c r="E70">
        <v>4.8</v>
      </c>
      <c r="F70">
        <v>3</v>
      </c>
      <c r="G70">
        <v>0</v>
      </c>
      <c r="I70" s="2">
        <f t="shared" si="8"/>
        <v>2.4900000000000002</v>
      </c>
      <c r="J70">
        <f t="shared" si="9"/>
        <v>0</v>
      </c>
    </row>
    <row r="71" spans="1:10" x14ac:dyDescent="0.2">
      <c r="A71" s="1">
        <v>43509</v>
      </c>
      <c r="B71" t="s">
        <v>26</v>
      </c>
      <c r="C71" t="s">
        <v>15</v>
      </c>
      <c r="D71" t="s">
        <v>76</v>
      </c>
      <c r="E71">
        <v>4.0999999999999996</v>
      </c>
      <c r="F71">
        <v>2.2999999999999998</v>
      </c>
      <c r="G71">
        <v>1</v>
      </c>
      <c r="I71" s="2">
        <f t="shared" si="8"/>
        <v>2.11</v>
      </c>
      <c r="J71">
        <f t="shared" si="9"/>
        <v>0</v>
      </c>
    </row>
    <row r="72" spans="1:10" x14ac:dyDescent="0.2">
      <c r="A72" s="1">
        <v>43509</v>
      </c>
      <c r="B72" t="s">
        <v>26</v>
      </c>
      <c r="C72" t="s">
        <v>17</v>
      </c>
      <c r="D72" t="s">
        <v>77</v>
      </c>
      <c r="G72">
        <v>1</v>
      </c>
      <c r="I72" s="2">
        <f t="shared" si="8"/>
        <v>-0.15</v>
      </c>
      <c r="J72">
        <f t="shared" si="9"/>
        <v>0</v>
      </c>
    </row>
    <row r="73" spans="1:10" x14ac:dyDescent="0.2">
      <c r="A73" s="1">
        <v>43509</v>
      </c>
      <c r="B73" t="s">
        <v>26</v>
      </c>
      <c r="C73" t="s">
        <v>20</v>
      </c>
      <c r="D73" t="s">
        <v>78</v>
      </c>
      <c r="E73">
        <v>3.85</v>
      </c>
      <c r="F73">
        <v>2.0499999999999998</v>
      </c>
      <c r="G73">
        <v>2</v>
      </c>
      <c r="I73" s="2">
        <f t="shared" si="8"/>
        <v>1.97</v>
      </c>
      <c r="J73">
        <f t="shared" si="9"/>
        <v>0</v>
      </c>
    </row>
    <row r="74" spans="1:10" x14ac:dyDescent="0.2">
      <c r="A74" s="1">
        <v>43509</v>
      </c>
      <c r="B74" t="s">
        <v>26</v>
      </c>
      <c r="C74" t="s">
        <v>20</v>
      </c>
      <c r="D74" t="s">
        <v>68</v>
      </c>
      <c r="E74">
        <v>3.85</v>
      </c>
      <c r="F74">
        <v>2.0499999999999998</v>
      </c>
      <c r="G74">
        <v>0</v>
      </c>
      <c r="I74" s="2">
        <f t="shared" si="8"/>
        <v>1.97</v>
      </c>
      <c r="J74">
        <f t="shared" si="9"/>
        <v>0</v>
      </c>
    </row>
    <row r="75" spans="1:10" x14ac:dyDescent="0.2">
      <c r="A75" s="1">
        <v>43509</v>
      </c>
      <c r="B75" t="s">
        <v>26</v>
      </c>
      <c r="C75" t="s">
        <v>20</v>
      </c>
      <c r="D75" t="s">
        <v>59</v>
      </c>
      <c r="E75">
        <v>3.85</v>
      </c>
      <c r="F75">
        <v>2.0499999999999998</v>
      </c>
      <c r="G75">
        <v>2</v>
      </c>
      <c r="I75" s="2">
        <f t="shared" si="8"/>
        <v>1.97</v>
      </c>
      <c r="J75">
        <f t="shared" si="9"/>
        <v>0</v>
      </c>
    </row>
    <row r="76" spans="1:10" x14ac:dyDescent="0.2">
      <c r="A76" s="1">
        <v>43509</v>
      </c>
      <c r="B76" t="s">
        <v>26</v>
      </c>
      <c r="C76" t="s">
        <v>23</v>
      </c>
      <c r="D76" t="s">
        <v>60</v>
      </c>
      <c r="E76">
        <v>3.54</v>
      </c>
      <c r="F76">
        <v>1.74</v>
      </c>
      <c r="G76">
        <v>2</v>
      </c>
      <c r="I76" s="2">
        <f t="shared" si="8"/>
        <v>1.8</v>
      </c>
      <c r="J76">
        <f t="shared" si="9"/>
        <v>0</v>
      </c>
    </row>
    <row r="77" spans="1:10" x14ac:dyDescent="0.2">
      <c r="A77" s="1">
        <v>43509</v>
      </c>
      <c r="B77" t="s">
        <v>26</v>
      </c>
      <c r="C77" t="s">
        <v>23</v>
      </c>
      <c r="D77" t="s">
        <v>69</v>
      </c>
      <c r="E77">
        <v>3.54</v>
      </c>
      <c r="F77">
        <v>1.74</v>
      </c>
      <c r="G77">
        <v>0</v>
      </c>
      <c r="I77" s="2">
        <f t="shared" si="8"/>
        <v>1.8</v>
      </c>
      <c r="J77">
        <f t="shared" si="9"/>
        <v>0</v>
      </c>
    </row>
    <row r="78" spans="1:10" x14ac:dyDescent="0.2">
      <c r="A78" s="1">
        <v>43510</v>
      </c>
      <c r="B78" t="s">
        <v>36</v>
      </c>
      <c r="C78" t="s">
        <v>8</v>
      </c>
      <c r="D78" t="s">
        <v>79</v>
      </c>
      <c r="E78">
        <v>4.45</v>
      </c>
      <c r="F78">
        <v>2.65</v>
      </c>
      <c r="G78">
        <v>0</v>
      </c>
      <c r="I78" s="2">
        <f t="shared" si="8"/>
        <v>2.2999999999999998</v>
      </c>
      <c r="J78">
        <f t="shared" si="9"/>
        <v>0</v>
      </c>
    </row>
    <row r="79" spans="1:10" x14ac:dyDescent="0.2">
      <c r="A79" s="1">
        <v>43510</v>
      </c>
      <c r="B79" t="s">
        <v>36</v>
      </c>
      <c r="C79" t="s">
        <v>8</v>
      </c>
      <c r="D79" t="s">
        <v>80</v>
      </c>
      <c r="E79">
        <v>4.4000000000000004</v>
      </c>
      <c r="F79">
        <v>2.6</v>
      </c>
      <c r="G79">
        <v>1</v>
      </c>
      <c r="I79" s="2">
        <f t="shared" si="8"/>
        <v>2.27</v>
      </c>
      <c r="J79">
        <f t="shared" si="9"/>
        <v>0</v>
      </c>
    </row>
    <row r="80" spans="1:10" x14ac:dyDescent="0.2">
      <c r="A80" s="1">
        <v>43510</v>
      </c>
      <c r="B80" t="s">
        <v>36</v>
      </c>
      <c r="C80" t="s">
        <v>8</v>
      </c>
      <c r="D80" t="s">
        <v>73</v>
      </c>
      <c r="G80">
        <v>0</v>
      </c>
      <c r="I80" s="2">
        <f t="shared" si="8"/>
        <v>-0.15</v>
      </c>
      <c r="J80">
        <f t="shared" si="9"/>
        <v>0</v>
      </c>
    </row>
    <row r="81" spans="1:10" x14ac:dyDescent="0.2">
      <c r="A81" s="1">
        <v>43510</v>
      </c>
      <c r="B81" t="s">
        <v>36</v>
      </c>
      <c r="C81" t="s">
        <v>8</v>
      </c>
      <c r="D81" t="s">
        <v>74</v>
      </c>
      <c r="G81">
        <v>1</v>
      </c>
      <c r="I81" s="2">
        <f t="shared" si="8"/>
        <v>-0.15</v>
      </c>
      <c r="J81">
        <f t="shared" si="9"/>
        <v>0</v>
      </c>
    </row>
    <row r="82" spans="1:10" x14ac:dyDescent="0.2">
      <c r="A82" s="1">
        <v>43510</v>
      </c>
      <c r="B82" t="s">
        <v>36</v>
      </c>
      <c r="C82" t="s">
        <v>15</v>
      </c>
      <c r="D82" t="s">
        <v>81</v>
      </c>
      <c r="E82">
        <v>4.0999999999999996</v>
      </c>
      <c r="F82">
        <v>2.2999999999999998</v>
      </c>
      <c r="G82">
        <v>1</v>
      </c>
      <c r="I82" s="2">
        <f t="shared" si="8"/>
        <v>2.11</v>
      </c>
      <c r="J82">
        <f t="shared" si="9"/>
        <v>0</v>
      </c>
    </row>
    <row r="83" spans="1:10" x14ac:dyDescent="0.2">
      <c r="A83" s="1">
        <v>43510</v>
      </c>
      <c r="B83" t="s">
        <v>36</v>
      </c>
      <c r="C83" t="s">
        <v>17</v>
      </c>
      <c r="D83" t="s">
        <v>82</v>
      </c>
      <c r="G83">
        <v>0</v>
      </c>
      <c r="I83" s="2">
        <f t="shared" si="8"/>
        <v>-0.15</v>
      </c>
      <c r="J83">
        <f t="shared" si="9"/>
        <v>0</v>
      </c>
    </row>
    <row r="84" spans="1:10" x14ac:dyDescent="0.2">
      <c r="A84" s="1">
        <v>43510</v>
      </c>
      <c r="B84" t="s">
        <v>36</v>
      </c>
      <c r="C84" t="s">
        <v>17</v>
      </c>
      <c r="D84" t="s">
        <v>83</v>
      </c>
      <c r="G84">
        <v>0</v>
      </c>
      <c r="I84" s="2">
        <f t="shared" si="8"/>
        <v>-0.15</v>
      </c>
      <c r="J84">
        <f t="shared" si="9"/>
        <v>0</v>
      </c>
    </row>
    <row r="85" spans="1:10" x14ac:dyDescent="0.2">
      <c r="A85" s="1">
        <v>43510</v>
      </c>
      <c r="B85" t="s">
        <v>36</v>
      </c>
      <c r="C85" t="s">
        <v>20</v>
      </c>
      <c r="D85" t="s">
        <v>68</v>
      </c>
      <c r="E85">
        <v>3.85</v>
      </c>
      <c r="F85">
        <v>2.0499999999999998</v>
      </c>
      <c r="G85">
        <v>0</v>
      </c>
      <c r="I85" s="2">
        <f t="shared" si="8"/>
        <v>1.97</v>
      </c>
      <c r="J85">
        <f t="shared" si="9"/>
        <v>0</v>
      </c>
    </row>
    <row r="86" spans="1:10" x14ac:dyDescent="0.2">
      <c r="A86" s="1">
        <v>43510</v>
      </c>
      <c r="B86" t="s">
        <v>36</v>
      </c>
      <c r="C86" t="s">
        <v>20</v>
      </c>
      <c r="D86" t="s">
        <v>59</v>
      </c>
      <c r="E86">
        <v>3.85</v>
      </c>
      <c r="F86">
        <v>2.0499999999999998</v>
      </c>
      <c r="G86">
        <v>2</v>
      </c>
      <c r="I86" s="2">
        <f t="shared" si="8"/>
        <v>1.97</v>
      </c>
      <c r="J86">
        <f t="shared" si="9"/>
        <v>0</v>
      </c>
    </row>
    <row r="87" spans="1:10" x14ac:dyDescent="0.2">
      <c r="A87" s="1">
        <v>43510</v>
      </c>
      <c r="B87" t="s">
        <v>36</v>
      </c>
      <c r="C87" t="s">
        <v>23</v>
      </c>
      <c r="D87" t="s">
        <v>60</v>
      </c>
      <c r="E87">
        <v>3.54</v>
      </c>
      <c r="F87">
        <v>1.74</v>
      </c>
      <c r="G87">
        <v>2</v>
      </c>
      <c r="I87" s="2">
        <f t="shared" si="8"/>
        <v>1.8</v>
      </c>
      <c r="J87">
        <f t="shared" si="9"/>
        <v>0</v>
      </c>
    </row>
    <row r="88" spans="1:10" x14ac:dyDescent="0.2">
      <c r="A88" s="1">
        <v>43510</v>
      </c>
      <c r="B88" t="s">
        <v>36</v>
      </c>
      <c r="C88" t="s">
        <v>23</v>
      </c>
      <c r="D88" t="s">
        <v>69</v>
      </c>
      <c r="E88">
        <v>3.54</v>
      </c>
      <c r="F88">
        <v>1.74</v>
      </c>
      <c r="G88">
        <v>0</v>
      </c>
      <c r="I88" s="2">
        <f t="shared" si="8"/>
        <v>1.8</v>
      </c>
      <c r="J88">
        <f t="shared" si="9"/>
        <v>0</v>
      </c>
    </row>
    <row r="89" spans="1:10" x14ac:dyDescent="0.2">
      <c r="A89" s="1">
        <v>43511</v>
      </c>
      <c r="B89" t="s">
        <v>45</v>
      </c>
      <c r="C89" t="s">
        <v>8</v>
      </c>
      <c r="D89" t="s">
        <v>84</v>
      </c>
      <c r="E89">
        <v>4</v>
      </c>
      <c r="F89">
        <v>2.2000000000000002</v>
      </c>
      <c r="G89">
        <v>0</v>
      </c>
      <c r="I89" s="2">
        <f t="shared" si="8"/>
        <v>2.0499999999999998</v>
      </c>
      <c r="J89">
        <f t="shared" si="9"/>
        <v>0</v>
      </c>
    </row>
    <row r="90" spans="1:10" x14ac:dyDescent="0.2">
      <c r="A90" s="1">
        <v>43511</v>
      </c>
      <c r="B90" t="s">
        <v>45</v>
      </c>
      <c r="C90" t="s">
        <v>8</v>
      </c>
      <c r="D90" t="s">
        <v>85</v>
      </c>
      <c r="E90">
        <v>4.59</v>
      </c>
      <c r="F90">
        <v>2.79</v>
      </c>
      <c r="G90">
        <v>0</v>
      </c>
      <c r="I90" s="2">
        <f t="shared" si="8"/>
        <v>2.37</v>
      </c>
      <c r="J90">
        <f t="shared" si="9"/>
        <v>0</v>
      </c>
    </row>
    <row r="91" spans="1:10" x14ac:dyDescent="0.2">
      <c r="A91" s="1">
        <v>43511</v>
      </c>
      <c r="B91" t="s">
        <v>45</v>
      </c>
      <c r="C91" t="s">
        <v>8</v>
      </c>
      <c r="D91" t="s">
        <v>86</v>
      </c>
      <c r="E91">
        <v>3.95</v>
      </c>
      <c r="F91">
        <v>2.15</v>
      </c>
      <c r="G91">
        <v>1</v>
      </c>
      <c r="I91" s="2">
        <f t="shared" si="8"/>
        <v>2.02</v>
      </c>
      <c r="J91">
        <f t="shared" si="9"/>
        <v>0</v>
      </c>
    </row>
    <row r="92" spans="1:10" x14ac:dyDescent="0.2">
      <c r="A92" s="1">
        <v>43511</v>
      </c>
      <c r="B92" t="s">
        <v>45</v>
      </c>
      <c r="C92" t="s">
        <v>13</v>
      </c>
      <c r="D92" t="s">
        <v>87</v>
      </c>
      <c r="E92">
        <v>4.9000000000000004</v>
      </c>
      <c r="F92">
        <v>3.1</v>
      </c>
      <c r="G92">
        <v>0</v>
      </c>
      <c r="I92" s="2">
        <f t="shared" si="8"/>
        <v>2.5499999999999998</v>
      </c>
      <c r="J92">
        <f t="shared" si="9"/>
        <v>0</v>
      </c>
    </row>
    <row r="93" spans="1:10" x14ac:dyDescent="0.2">
      <c r="A93" s="1">
        <v>43511</v>
      </c>
      <c r="B93" t="s">
        <v>45</v>
      </c>
      <c r="C93" t="s">
        <v>17</v>
      </c>
      <c r="D93" t="s">
        <v>88</v>
      </c>
      <c r="G93">
        <v>2</v>
      </c>
      <c r="I93" s="2">
        <f t="shared" si="8"/>
        <v>-0.15</v>
      </c>
      <c r="J93">
        <f t="shared" si="9"/>
        <v>0</v>
      </c>
    </row>
    <row r="94" spans="1:10" x14ac:dyDescent="0.2">
      <c r="A94" s="1">
        <v>43511</v>
      </c>
      <c r="B94" t="s">
        <v>45</v>
      </c>
      <c r="C94" t="s">
        <v>17</v>
      </c>
      <c r="D94" t="s">
        <v>89</v>
      </c>
      <c r="G94">
        <v>0</v>
      </c>
      <c r="I94" s="2">
        <f t="shared" si="8"/>
        <v>-0.15</v>
      </c>
      <c r="J94">
        <f t="shared" si="9"/>
        <v>0</v>
      </c>
    </row>
    <row r="95" spans="1:10" x14ac:dyDescent="0.2">
      <c r="A95" s="1">
        <v>43511</v>
      </c>
      <c r="B95" t="s">
        <v>45</v>
      </c>
      <c r="C95" t="s">
        <v>20</v>
      </c>
      <c r="D95" t="s">
        <v>90</v>
      </c>
      <c r="E95">
        <v>3.85</v>
      </c>
      <c r="F95">
        <v>2.0499999999999998</v>
      </c>
      <c r="G95">
        <v>0</v>
      </c>
      <c r="I95" s="2">
        <f t="shared" si="8"/>
        <v>1.97</v>
      </c>
      <c r="J95">
        <f t="shared" si="9"/>
        <v>0</v>
      </c>
    </row>
    <row r="96" spans="1:10" x14ac:dyDescent="0.2">
      <c r="A96" s="1">
        <v>43511</v>
      </c>
      <c r="B96" t="s">
        <v>45</v>
      </c>
      <c r="C96" t="s">
        <v>20</v>
      </c>
      <c r="D96" t="s">
        <v>91</v>
      </c>
      <c r="E96">
        <v>3.85</v>
      </c>
      <c r="F96">
        <v>2.0499999999999998</v>
      </c>
      <c r="G96">
        <v>1</v>
      </c>
      <c r="I96" s="2">
        <f t="shared" si="8"/>
        <v>1.97</v>
      </c>
      <c r="J96">
        <f t="shared" si="9"/>
        <v>0</v>
      </c>
    </row>
    <row r="97" spans="1:10" x14ac:dyDescent="0.2">
      <c r="A97" s="1">
        <v>43511</v>
      </c>
      <c r="B97" t="s">
        <v>45</v>
      </c>
      <c r="C97" t="s">
        <v>23</v>
      </c>
      <c r="D97" t="s">
        <v>92</v>
      </c>
      <c r="E97">
        <v>3.54</v>
      </c>
      <c r="F97">
        <v>1.74</v>
      </c>
      <c r="G97">
        <v>2</v>
      </c>
      <c r="I97" s="2">
        <f t="shared" si="8"/>
        <v>1.8</v>
      </c>
      <c r="J97">
        <f t="shared" si="9"/>
        <v>0</v>
      </c>
    </row>
    <row r="98" spans="1:10" x14ac:dyDescent="0.2">
      <c r="A98" s="1">
        <v>43514</v>
      </c>
      <c r="B98" t="s">
        <v>50</v>
      </c>
      <c r="C98" t="s">
        <v>8</v>
      </c>
      <c r="D98" t="s">
        <v>93</v>
      </c>
      <c r="E98">
        <v>4.47</v>
      </c>
      <c r="F98">
        <v>2.67</v>
      </c>
      <c r="G98">
        <v>0</v>
      </c>
      <c r="I98" s="2">
        <f t="shared" si="8"/>
        <v>2.31</v>
      </c>
      <c r="J98">
        <f t="shared" si="9"/>
        <v>0</v>
      </c>
    </row>
    <row r="99" spans="1:10" x14ac:dyDescent="0.2">
      <c r="A99" s="1">
        <v>43514</v>
      </c>
      <c r="B99" t="s">
        <v>50</v>
      </c>
      <c r="C99" t="s">
        <v>8</v>
      </c>
      <c r="D99" t="s">
        <v>94</v>
      </c>
      <c r="E99">
        <v>4.2</v>
      </c>
      <c r="F99">
        <v>2.4</v>
      </c>
      <c r="G99">
        <v>2</v>
      </c>
      <c r="I99" s="2">
        <f t="shared" si="8"/>
        <v>2.16</v>
      </c>
      <c r="J99">
        <f t="shared" si="9"/>
        <v>0</v>
      </c>
    </row>
    <row r="100" spans="1:10" x14ac:dyDescent="0.2">
      <c r="A100" s="1">
        <v>43514</v>
      </c>
      <c r="B100" t="s">
        <v>50</v>
      </c>
      <c r="C100" t="s">
        <v>8</v>
      </c>
      <c r="D100" t="s">
        <v>95</v>
      </c>
      <c r="G100">
        <v>1</v>
      </c>
      <c r="I100" s="2">
        <f t="shared" si="8"/>
        <v>-0.15</v>
      </c>
      <c r="J100">
        <f t="shared" si="9"/>
        <v>0</v>
      </c>
    </row>
    <row r="101" spans="1:10" x14ac:dyDescent="0.2">
      <c r="A101" s="1">
        <v>43514</v>
      </c>
      <c r="B101" t="s">
        <v>50</v>
      </c>
      <c r="C101" t="s">
        <v>13</v>
      </c>
      <c r="D101" t="s">
        <v>96</v>
      </c>
      <c r="E101">
        <v>4.5999999999999996</v>
      </c>
      <c r="F101">
        <v>2.8</v>
      </c>
      <c r="G101">
        <v>0</v>
      </c>
      <c r="I101" s="2">
        <f t="shared" si="8"/>
        <v>2.38</v>
      </c>
      <c r="J101">
        <f t="shared" si="9"/>
        <v>0</v>
      </c>
    </row>
    <row r="102" spans="1:10" x14ac:dyDescent="0.2">
      <c r="A102" s="1">
        <v>43514</v>
      </c>
      <c r="B102" t="s">
        <v>50</v>
      </c>
      <c r="C102" t="s">
        <v>17</v>
      </c>
      <c r="D102" t="s">
        <v>97</v>
      </c>
      <c r="G102">
        <v>0</v>
      </c>
      <c r="I102" s="2">
        <f t="shared" si="8"/>
        <v>-0.15</v>
      </c>
      <c r="J102">
        <f t="shared" si="9"/>
        <v>0</v>
      </c>
    </row>
    <row r="103" spans="1:10" x14ac:dyDescent="0.2">
      <c r="A103" s="1">
        <v>43514</v>
      </c>
      <c r="B103" t="s">
        <v>50</v>
      </c>
      <c r="C103" t="s">
        <v>17</v>
      </c>
      <c r="D103" t="s">
        <v>98</v>
      </c>
      <c r="G103">
        <v>1</v>
      </c>
      <c r="I103" s="2">
        <f t="shared" si="8"/>
        <v>-0.15</v>
      </c>
      <c r="J103">
        <f t="shared" si="9"/>
        <v>0</v>
      </c>
    </row>
    <row r="104" spans="1:10" x14ac:dyDescent="0.2">
      <c r="A104" s="1">
        <v>43514</v>
      </c>
      <c r="B104" t="s">
        <v>50</v>
      </c>
      <c r="C104" t="s">
        <v>20</v>
      </c>
      <c r="D104" t="s">
        <v>99</v>
      </c>
      <c r="E104">
        <v>3.85</v>
      </c>
      <c r="F104">
        <v>2.0499999999999998</v>
      </c>
      <c r="G104">
        <v>1</v>
      </c>
      <c r="I104" s="2">
        <f t="shared" si="8"/>
        <v>1.97</v>
      </c>
      <c r="J104">
        <f t="shared" si="9"/>
        <v>0</v>
      </c>
    </row>
    <row r="105" spans="1:10" x14ac:dyDescent="0.2">
      <c r="A105" s="1">
        <v>43514</v>
      </c>
      <c r="B105" t="s">
        <v>50</v>
      </c>
      <c r="C105" t="s">
        <v>23</v>
      </c>
      <c r="D105" t="s">
        <v>100</v>
      </c>
      <c r="E105">
        <v>3.54</v>
      </c>
      <c r="F105">
        <v>1.74</v>
      </c>
      <c r="G105">
        <v>2</v>
      </c>
      <c r="I105" s="2">
        <f t="shared" si="8"/>
        <v>1.8</v>
      </c>
      <c r="J105">
        <f t="shared" si="9"/>
        <v>0</v>
      </c>
    </row>
    <row r="106" spans="1:10" x14ac:dyDescent="0.2">
      <c r="A106" s="1">
        <v>43515</v>
      </c>
      <c r="B106" t="s">
        <v>7</v>
      </c>
      <c r="C106" t="s">
        <v>8</v>
      </c>
      <c r="D106" t="s">
        <v>101</v>
      </c>
      <c r="E106">
        <v>4.9000000000000004</v>
      </c>
      <c r="F106">
        <v>3.1</v>
      </c>
      <c r="G106">
        <v>0</v>
      </c>
      <c r="I106" s="2">
        <f t="shared" si="8"/>
        <v>2.5499999999999998</v>
      </c>
      <c r="J106">
        <f t="shared" si="9"/>
        <v>0</v>
      </c>
    </row>
    <row r="107" spans="1:10" x14ac:dyDescent="0.2">
      <c r="A107" s="1">
        <v>43515</v>
      </c>
      <c r="B107" t="s">
        <v>7</v>
      </c>
      <c r="C107" t="s">
        <v>8</v>
      </c>
      <c r="D107" t="s">
        <v>102</v>
      </c>
      <c r="E107">
        <v>4.9000000000000004</v>
      </c>
      <c r="F107">
        <v>3.1</v>
      </c>
      <c r="G107">
        <v>0</v>
      </c>
      <c r="I107" s="2">
        <f t="shared" si="8"/>
        <v>2.5499999999999998</v>
      </c>
      <c r="J107">
        <f t="shared" si="9"/>
        <v>0</v>
      </c>
    </row>
    <row r="108" spans="1:10" x14ac:dyDescent="0.2">
      <c r="A108" s="1">
        <v>43515</v>
      </c>
      <c r="B108" t="s">
        <v>7</v>
      </c>
      <c r="C108" t="s">
        <v>8</v>
      </c>
      <c r="D108" t="s">
        <v>103</v>
      </c>
      <c r="E108">
        <v>4.4000000000000004</v>
      </c>
      <c r="F108">
        <v>2.6</v>
      </c>
      <c r="G108">
        <v>1</v>
      </c>
      <c r="I108" s="2">
        <f t="shared" si="8"/>
        <v>2.27</v>
      </c>
      <c r="J108">
        <f t="shared" si="9"/>
        <v>0</v>
      </c>
    </row>
    <row r="109" spans="1:10" x14ac:dyDescent="0.2">
      <c r="A109" s="1">
        <v>43515</v>
      </c>
      <c r="B109" t="s">
        <v>7</v>
      </c>
      <c r="C109" t="s">
        <v>8</v>
      </c>
      <c r="D109" t="s">
        <v>104</v>
      </c>
      <c r="G109">
        <v>0</v>
      </c>
      <c r="I109" s="2">
        <f t="shared" si="8"/>
        <v>-0.15</v>
      </c>
      <c r="J109">
        <f t="shared" si="9"/>
        <v>0</v>
      </c>
    </row>
    <row r="110" spans="1:10" x14ac:dyDescent="0.2">
      <c r="A110" s="1">
        <v>43515</v>
      </c>
      <c r="B110" t="s">
        <v>7</v>
      </c>
      <c r="C110" t="s">
        <v>8</v>
      </c>
      <c r="D110" t="s">
        <v>95</v>
      </c>
      <c r="G110">
        <v>1</v>
      </c>
      <c r="I110" s="2">
        <f t="shared" si="8"/>
        <v>-0.15</v>
      </c>
      <c r="J110">
        <f t="shared" si="9"/>
        <v>0</v>
      </c>
    </row>
    <row r="111" spans="1:10" x14ac:dyDescent="0.2">
      <c r="A111" s="1">
        <v>43515</v>
      </c>
      <c r="B111" t="s">
        <v>7</v>
      </c>
      <c r="C111" t="s">
        <v>13</v>
      </c>
      <c r="D111" t="s">
        <v>105</v>
      </c>
      <c r="E111">
        <v>4.3</v>
      </c>
      <c r="F111">
        <v>2.5</v>
      </c>
      <c r="G111">
        <v>2</v>
      </c>
      <c r="I111" s="2">
        <f t="shared" si="8"/>
        <v>2.2200000000000002</v>
      </c>
      <c r="J111">
        <f t="shared" si="9"/>
        <v>0</v>
      </c>
    </row>
    <row r="112" spans="1:10" x14ac:dyDescent="0.2">
      <c r="A112" s="1">
        <v>43515</v>
      </c>
      <c r="B112" t="s">
        <v>7</v>
      </c>
      <c r="C112" t="s">
        <v>15</v>
      </c>
      <c r="D112" t="s">
        <v>106</v>
      </c>
      <c r="E112">
        <v>4.0999999999999996</v>
      </c>
      <c r="F112">
        <v>2.2999999999999998</v>
      </c>
      <c r="G112">
        <v>0</v>
      </c>
      <c r="I112" s="2">
        <f t="shared" si="8"/>
        <v>2.11</v>
      </c>
      <c r="J112">
        <f t="shared" si="9"/>
        <v>0</v>
      </c>
    </row>
    <row r="113" spans="1:10" x14ac:dyDescent="0.2">
      <c r="A113" s="1">
        <v>43515</v>
      </c>
      <c r="B113" t="s">
        <v>7</v>
      </c>
      <c r="C113" t="s">
        <v>17</v>
      </c>
      <c r="D113" t="s">
        <v>107</v>
      </c>
      <c r="G113">
        <v>0</v>
      </c>
      <c r="I113" s="2">
        <f t="shared" si="8"/>
        <v>-0.15</v>
      </c>
      <c r="J113">
        <f t="shared" si="9"/>
        <v>0</v>
      </c>
    </row>
    <row r="114" spans="1:10" x14ac:dyDescent="0.2">
      <c r="A114" s="1">
        <v>43515</v>
      </c>
      <c r="B114" t="s">
        <v>7</v>
      </c>
      <c r="C114" t="s">
        <v>17</v>
      </c>
      <c r="D114" t="s">
        <v>108</v>
      </c>
      <c r="G114">
        <v>2</v>
      </c>
      <c r="I114" s="2">
        <f t="shared" si="8"/>
        <v>-0.15</v>
      </c>
      <c r="J114">
        <f t="shared" si="9"/>
        <v>0</v>
      </c>
    </row>
    <row r="115" spans="1:10" x14ac:dyDescent="0.2">
      <c r="A115" s="1">
        <v>43515</v>
      </c>
      <c r="B115" t="s">
        <v>7</v>
      </c>
      <c r="C115" t="s">
        <v>20</v>
      </c>
      <c r="D115" t="s">
        <v>109</v>
      </c>
      <c r="E115">
        <v>3.85</v>
      </c>
      <c r="F115">
        <v>2.0499999999999998</v>
      </c>
      <c r="G115">
        <v>0</v>
      </c>
      <c r="I115" s="2">
        <f t="shared" si="8"/>
        <v>1.97</v>
      </c>
      <c r="J115">
        <f t="shared" si="9"/>
        <v>0</v>
      </c>
    </row>
    <row r="116" spans="1:10" x14ac:dyDescent="0.2">
      <c r="A116" s="1">
        <v>43515</v>
      </c>
      <c r="B116" t="s">
        <v>7</v>
      </c>
      <c r="C116" t="s">
        <v>20</v>
      </c>
      <c r="D116" t="s">
        <v>99</v>
      </c>
      <c r="E116">
        <v>3.85</v>
      </c>
      <c r="F116">
        <v>2.0499999999999998</v>
      </c>
      <c r="G116">
        <v>1</v>
      </c>
      <c r="I116" s="2">
        <f t="shared" si="8"/>
        <v>1.97</v>
      </c>
      <c r="J116">
        <f t="shared" si="9"/>
        <v>0</v>
      </c>
    </row>
    <row r="117" spans="1:10" x14ac:dyDescent="0.2">
      <c r="A117" s="1">
        <v>43515</v>
      </c>
      <c r="B117" t="s">
        <v>7</v>
      </c>
      <c r="C117" t="s">
        <v>23</v>
      </c>
      <c r="D117" t="s">
        <v>100</v>
      </c>
      <c r="E117">
        <v>3.54</v>
      </c>
      <c r="F117">
        <v>1.74</v>
      </c>
      <c r="G117">
        <v>2</v>
      </c>
      <c r="I117" s="2">
        <f t="shared" si="8"/>
        <v>1.8</v>
      </c>
      <c r="J117">
        <f t="shared" si="9"/>
        <v>0</v>
      </c>
    </row>
    <row r="118" spans="1:10" x14ac:dyDescent="0.2">
      <c r="A118" s="1">
        <v>43515</v>
      </c>
      <c r="B118" t="s">
        <v>7</v>
      </c>
      <c r="C118" t="s">
        <v>23</v>
      </c>
      <c r="D118" t="s">
        <v>110</v>
      </c>
      <c r="E118">
        <v>3.54</v>
      </c>
      <c r="F118">
        <v>1.74</v>
      </c>
      <c r="G118">
        <v>0</v>
      </c>
      <c r="I118" s="2">
        <f t="shared" si="8"/>
        <v>1.8</v>
      </c>
      <c r="J118">
        <f t="shared" si="9"/>
        <v>0</v>
      </c>
    </row>
    <row r="119" spans="1:10" x14ac:dyDescent="0.2">
      <c r="A119" s="1">
        <v>43516</v>
      </c>
      <c r="B119" t="s">
        <v>26</v>
      </c>
      <c r="C119" t="s">
        <v>8</v>
      </c>
      <c r="D119" t="s">
        <v>111</v>
      </c>
      <c r="E119">
        <v>4.2</v>
      </c>
      <c r="F119">
        <v>2.4</v>
      </c>
      <c r="G119">
        <v>0</v>
      </c>
      <c r="I119" s="2">
        <f t="shared" si="8"/>
        <v>2.16</v>
      </c>
      <c r="J119">
        <f t="shared" si="9"/>
        <v>0</v>
      </c>
    </row>
    <row r="120" spans="1:10" x14ac:dyDescent="0.2">
      <c r="A120" s="1">
        <v>43516</v>
      </c>
      <c r="B120" t="s">
        <v>26</v>
      </c>
      <c r="C120" t="s">
        <v>8</v>
      </c>
      <c r="D120" t="s">
        <v>112</v>
      </c>
      <c r="E120">
        <v>4.1500000000000004</v>
      </c>
      <c r="F120">
        <v>2.35</v>
      </c>
      <c r="G120">
        <v>2</v>
      </c>
      <c r="I120" s="2">
        <f t="shared" si="8"/>
        <v>2.13</v>
      </c>
      <c r="J120">
        <f t="shared" si="9"/>
        <v>0</v>
      </c>
    </row>
    <row r="121" spans="1:10" x14ac:dyDescent="0.2">
      <c r="A121" s="1">
        <v>43516</v>
      </c>
      <c r="B121" t="s">
        <v>26</v>
      </c>
      <c r="C121" t="s">
        <v>8</v>
      </c>
      <c r="D121" t="s">
        <v>113</v>
      </c>
      <c r="G121">
        <v>0</v>
      </c>
      <c r="I121" s="2">
        <f t="shared" si="8"/>
        <v>-0.15</v>
      </c>
      <c r="J121">
        <f t="shared" si="9"/>
        <v>0</v>
      </c>
    </row>
    <row r="122" spans="1:10" x14ac:dyDescent="0.2">
      <c r="A122" s="1">
        <v>43516</v>
      </c>
      <c r="B122" t="s">
        <v>26</v>
      </c>
      <c r="C122" t="s">
        <v>8</v>
      </c>
      <c r="D122" t="s">
        <v>114</v>
      </c>
      <c r="G122">
        <v>1</v>
      </c>
      <c r="I122" s="2">
        <f t="shared" si="8"/>
        <v>-0.15</v>
      </c>
      <c r="J122">
        <f t="shared" si="9"/>
        <v>0</v>
      </c>
    </row>
    <row r="123" spans="1:10" x14ac:dyDescent="0.2">
      <c r="A123" s="1">
        <v>43516</v>
      </c>
      <c r="B123" t="s">
        <v>26</v>
      </c>
      <c r="C123" t="s">
        <v>13</v>
      </c>
      <c r="D123" t="s">
        <v>115</v>
      </c>
      <c r="E123">
        <v>5</v>
      </c>
      <c r="F123">
        <v>3.2</v>
      </c>
      <c r="G123">
        <v>0</v>
      </c>
      <c r="I123" s="2">
        <f t="shared" si="8"/>
        <v>2.6</v>
      </c>
      <c r="J123">
        <f t="shared" si="9"/>
        <v>0</v>
      </c>
    </row>
    <row r="124" spans="1:10" x14ac:dyDescent="0.2">
      <c r="A124" s="1">
        <v>43516</v>
      </c>
      <c r="B124" t="s">
        <v>26</v>
      </c>
      <c r="C124" t="s">
        <v>17</v>
      </c>
      <c r="D124" t="s">
        <v>116</v>
      </c>
      <c r="G124">
        <v>0</v>
      </c>
      <c r="I124" s="2">
        <f t="shared" si="8"/>
        <v>-0.15</v>
      </c>
      <c r="J124">
        <f t="shared" si="9"/>
        <v>0</v>
      </c>
    </row>
    <row r="125" spans="1:10" x14ac:dyDescent="0.2">
      <c r="A125" s="1">
        <v>43516</v>
      </c>
      <c r="B125" t="s">
        <v>26</v>
      </c>
      <c r="C125" t="s">
        <v>17</v>
      </c>
      <c r="D125" t="s">
        <v>117</v>
      </c>
      <c r="G125">
        <v>2</v>
      </c>
      <c r="I125" s="2">
        <f t="shared" si="8"/>
        <v>-0.15</v>
      </c>
      <c r="J125">
        <f t="shared" si="9"/>
        <v>0</v>
      </c>
    </row>
    <row r="126" spans="1:10" x14ac:dyDescent="0.2">
      <c r="A126" s="1">
        <v>43516</v>
      </c>
      <c r="B126" t="s">
        <v>26</v>
      </c>
      <c r="C126" t="s">
        <v>20</v>
      </c>
      <c r="D126" t="s">
        <v>109</v>
      </c>
      <c r="E126">
        <v>3.85</v>
      </c>
      <c r="F126">
        <v>2.0499999999999998</v>
      </c>
      <c r="G126">
        <v>0</v>
      </c>
      <c r="I126" s="2">
        <f t="shared" si="8"/>
        <v>1.97</v>
      </c>
      <c r="J126">
        <f t="shared" si="9"/>
        <v>0</v>
      </c>
    </row>
    <row r="127" spans="1:10" x14ac:dyDescent="0.2">
      <c r="A127" s="1">
        <v>43516</v>
      </c>
      <c r="B127" t="s">
        <v>26</v>
      </c>
      <c r="C127" t="s">
        <v>20</v>
      </c>
      <c r="D127" t="s">
        <v>99</v>
      </c>
      <c r="E127">
        <v>3.85</v>
      </c>
      <c r="F127">
        <v>2.0499999999999998</v>
      </c>
      <c r="G127">
        <v>1</v>
      </c>
      <c r="I127" s="2">
        <f t="shared" si="8"/>
        <v>1.97</v>
      </c>
      <c r="J127">
        <f t="shared" si="9"/>
        <v>0</v>
      </c>
    </row>
    <row r="128" spans="1:10" x14ac:dyDescent="0.2">
      <c r="A128" s="1">
        <v>43516</v>
      </c>
      <c r="B128" t="s">
        <v>26</v>
      </c>
      <c r="C128" t="s">
        <v>23</v>
      </c>
      <c r="D128" t="s">
        <v>100</v>
      </c>
      <c r="E128">
        <v>3.54</v>
      </c>
      <c r="F128">
        <v>1.74</v>
      </c>
      <c r="G128">
        <v>2</v>
      </c>
      <c r="I128" s="2">
        <f t="shared" si="8"/>
        <v>1.8</v>
      </c>
      <c r="J128">
        <f t="shared" si="9"/>
        <v>0</v>
      </c>
    </row>
    <row r="129" spans="1:10" x14ac:dyDescent="0.2">
      <c r="A129" s="1">
        <v>43516</v>
      </c>
      <c r="B129" t="s">
        <v>26</v>
      </c>
      <c r="C129" t="s">
        <v>23</v>
      </c>
      <c r="D129" t="s">
        <v>110</v>
      </c>
      <c r="E129">
        <v>3.54</v>
      </c>
      <c r="F129">
        <v>1.74</v>
      </c>
      <c r="G129">
        <v>0</v>
      </c>
      <c r="I129" s="2">
        <f t="shared" si="8"/>
        <v>1.8</v>
      </c>
      <c r="J129">
        <f t="shared" si="9"/>
        <v>0</v>
      </c>
    </row>
    <row r="130" spans="1:10" x14ac:dyDescent="0.2">
      <c r="A130" s="1">
        <v>43517</v>
      </c>
      <c r="B130" t="s">
        <v>36</v>
      </c>
      <c r="C130" t="s">
        <v>8</v>
      </c>
      <c r="D130" t="s">
        <v>118</v>
      </c>
      <c r="E130">
        <v>5.3</v>
      </c>
      <c r="F130">
        <v>3.5</v>
      </c>
      <c r="G130">
        <v>0</v>
      </c>
      <c r="I130" s="2">
        <f t="shared" si="8"/>
        <v>2.77</v>
      </c>
      <c r="J130">
        <f t="shared" si="9"/>
        <v>0</v>
      </c>
    </row>
    <row r="131" spans="1:10" x14ac:dyDescent="0.2">
      <c r="A131" s="1">
        <v>43517</v>
      </c>
      <c r="B131" t="s">
        <v>36</v>
      </c>
      <c r="C131" t="s">
        <v>8</v>
      </c>
      <c r="D131" t="s">
        <v>119</v>
      </c>
      <c r="E131">
        <v>4.3</v>
      </c>
      <c r="F131">
        <v>2.5</v>
      </c>
      <c r="G131">
        <v>2</v>
      </c>
      <c r="I131" s="2">
        <f t="shared" ref="I131:I194" si="10">ROUND(E131*0.55-0.15,2)</f>
        <v>2.2200000000000002</v>
      </c>
      <c r="J131">
        <f t="shared" ref="J131:J194" si="11">IF(I131=F131,1,0)</f>
        <v>0</v>
      </c>
    </row>
    <row r="132" spans="1:10" x14ac:dyDescent="0.2">
      <c r="A132" s="1">
        <v>43517</v>
      </c>
      <c r="B132" t="s">
        <v>36</v>
      </c>
      <c r="C132" t="s">
        <v>8</v>
      </c>
      <c r="D132" t="s">
        <v>114</v>
      </c>
      <c r="G132">
        <v>1</v>
      </c>
      <c r="I132" s="2">
        <f t="shared" si="10"/>
        <v>-0.15</v>
      </c>
      <c r="J132">
        <f t="shared" si="11"/>
        <v>0</v>
      </c>
    </row>
    <row r="133" spans="1:10" x14ac:dyDescent="0.2">
      <c r="A133" s="1">
        <v>43517</v>
      </c>
      <c r="B133" t="s">
        <v>36</v>
      </c>
      <c r="C133" t="s">
        <v>8</v>
      </c>
      <c r="D133" t="s">
        <v>120</v>
      </c>
      <c r="G133">
        <v>0</v>
      </c>
      <c r="I133" s="2">
        <f t="shared" si="10"/>
        <v>-0.15</v>
      </c>
      <c r="J133">
        <f t="shared" si="11"/>
        <v>0</v>
      </c>
    </row>
    <row r="134" spans="1:10" x14ac:dyDescent="0.2">
      <c r="A134" s="1">
        <v>43517</v>
      </c>
      <c r="B134" t="s">
        <v>36</v>
      </c>
      <c r="C134" t="s">
        <v>13</v>
      </c>
      <c r="D134" t="s">
        <v>121</v>
      </c>
      <c r="E134">
        <v>5.3</v>
      </c>
      <c r="F134">
        <v>3.5</v>
      </c>
      <c r="G134">
        <v>2</v>
      </c>
      <c r="I134" s="2">
        <f t="shared" si="10"/>
        <v>2.77</v>
      </c>
      <c r="J134">
        <f t="shared" si="11"/>
        <v>0</v>
      </c>
    </row>
    <row r="135" spans="1:10" x14ac:dyDescent="0.2">
      <c r="A135" s="1">
        <v>43517</v>
      </c>
      <c r="B135" t="s">
        <v>36</v>
      </c>
      <c r="C135" t="s">
        <v>15</v>
      </c>
      <c r="D135" t="s">
        <v>122</v>
      </c>
      <c r="E135">
        <v>4.0999999999999996</v>
      </c>
      <c r="F135">
        <v>2.2999999999999998</v>
      </c>
      <c r="G135">
        <v>0</v>
      </c>
      <c r="I135" s="2">
        <f t="shared" si="10"/>
        <v>2.11</v>
      </c>
      <c r="J135">
        <f t="shared" si="11"/>
        <v>0</v>
      </c>
    </row>
    <row r="136" spans="1:10" x14ac:dyDescent="0.2">
      <c r="A136" s="1">
        <v>43517</v>
      </c>
      <c r="B136" t="s">
        <v>36</v>
      </c>
      <c r="C136" t="s">
        <v>17</v>
      </c>
      <c r="D136" t="s">
        <v>123</v>
      </c>
      <c r="G136">
        <v>0</v>
      </c>
      <c r="I136" s="2">
        <f t="shared" si="10"/>
        <v>-0.15</v>
      </c>
      <c r="J136">
        <f t="shared" si="11"/>
        <v>0</v>
      </c>
    </row>
    <row r="137" spans="1:10" x14ac:dyDescent="0.2">
      <c r="A137" s="1">
        <v>43517</v>
      </c>
      <c r="B137" t="s">
        <v>36</v>
      </c>
      <c r="C137" t="s">
        <v>17</v>
      </c>
      <c r="D137" t="s">
        <v>124</v>
      </c>
      <c r="G137">
        <v>1</v>
      </c>
      <c r="I137" s="2">
        <f t="shared" si="10"/>
        <v>-0.15</v>
      </c>
      <c r="J137">
        <f t="shared" si="11"/>
        <v>0</v>
      </c>
    </row>
    <row r="138" spans="1:10" x14ac:dyDescent="0.2">
      <c r="A138" s="1">
        <v>43517</v>
      </c>
      <c r="B138" t="s">
        <v>36</v>
      </c>
      <c r="C138" t="s">
        <v>20</v>
      </c>
      <c r="D138" t="s">
        <v>125</v>
      </c>
      <c r="E138">
        <v>3.85</v>
      </c>
      <c r="F138">
        <v>2.0499999999999998</v>
      </c>
      <c r="G138">
        <v>0</v>
      </c>
      <c r="I138" s="2">
        <f t="shared" si="10"/>
        <v>1.97</v>
      </c>
      <c r="J138">
        <f t="shared" si="11"/>
        <v>0</v>
      </c>
    </row>
    <row r="139" spans="1:10" x14ac:dyDescent="0.2">
      <c r="A139" s="1">
        <v>43517</v>
      </c>
      <c r="B139" t="s">
        <v>36</v>
      </c>
      <c r="C139" t="s">
        <v>20</v>
      </c>
      <c r="D139" t="s">
        <v>99</v>
      </c>
      <c r="E139">
        <v>3.85</v>
      </c>
      <c r="F139">
        <v>2.0499999999999998</v>
      </c>
      <c r="G139">
        <v>1</v>
      </c>
      <c r="I139" s="2">
        <f t="shared" si="10"/>
        <v>1.97</v>
      </c>
      <c r="J139">
        <f t="shared" si="11"/>
        <v>0</v>
      </c>
    </row>
    <row r="140" spans="1:10" x14ac:dyDescent="0.2">
      <c r="A140" s="1">
        <v>43517</v>
      </c>
      <c r="B140" t="s">
        <v>36</v>
      </c>
      <c r="C140" t="s">
        <v>23</v>
      </c>
      <c r="D140" t="s">
        <v>100</v>
      </c>
      <c r="E140">
        <v>3.54</v>
      </c>
      <c r="F140">
        <v>1.74</v>
      </c>
      <c r="G140">
        <v>2</v>
      </c>
      <c r="I140" s="2">
        <f t="shared" si="10"/>
        <v>1.8</v>
      </c>
      <c r="J140">
        <f t="shared" si="11"/>
        <v>0</v>
      </c>
    </row>
    <row r="141" spans="1:10" x14ac:dyDescent="0.2">
      <c r="A141" s="1">
        <v>43517</v>
      </c>
      <c r="B141" t="s">
        <v>36</v>
      </c>
      <c r="C141" t="s">
        <v>23</v>
      </c>
      <c r="D141" t="s">
        <v>110</v>
      </c>
      <c r="E141">
        <v>3.54</v>
      </c>
      <c r="F141">
        <v>1.74</v>
      </c>
      <c r="G141">
        <v>0</v>
      </c>
      <c r="I141" s="2">
        <f t="shared" si="10"/>
        <v>1.8</v>
      </c>
      <c r="J141">
        <f t="shared" si="11"/>
        <v>0</v>
      </c>
    </row>
    <row r="142" spans="1:10" x14ac:dyDescent="0.2">
      <c r="A142" s="1">
        <v>43518</v>
      </c>
      <c r="B142" t="s">
        <v>45</v>
      </c>
      <c r="C142" t="s">
        <v>8</v>
      </c>
      <c r="D142" t="s">
        <v>126</v>
      </c>
      <c r="E142">
        <v>3.65</v>
      </c>
      <c r="F142">
        <v>1.85</v>
      </c>
      <c r="G142">
        <v>1</v>
      </c>
      <c r="I142" s="2">
        <f t="shared" si="10"/>
        <v>1.86</v>
      </c>
      <c r="J142">
        <f t="shared" si="11"/>
        <v>0</v>
      </c>
    </row>
    <row r="143" spans="1:10" x14ac:dyDescent="0.2">
      <c r="A143" s="1">
        <v>43518</v>
      </c>
      <c r="B143" t="s">
        <v>45</v>
      </c>
      <c r="C143" t="s">
        <v>8</v>
      </c>
      <c r="D143" t="s">
        <v>127</v>
      </c>
      <c r="E143">
        <v>4.75</v>
      </c>
      <c r="F143">
        <v>2.95</v>
      </c>
      <c r="G143">
        <v>0</v>
      </c>
      <c r="I143" s="2">
        <f t="shared" si="10"/>
        <v>2.46</v>
      </c>
      <c r="J143">
        <f t="shared" si="11"/>
        <v>0</v>
      </c>
    </row>
    <row r="144" spans="1:10" x14ac:dyDescent="0.2">
      <c r="A144" s="1">
        <v>43518</v>
      </c>
      <c r="B144" t="s">
        <v>45</v>
      </c>
      <c r="C144" t="s">
        <v>8</v>
      </c>
      <c r="D144" t="s">
        <v>128</v>
      </c>
      <c r="E144">
        <v>3.8</v>
      </c>
      <c r="F144">
        <v>2</v>
      </c>
      <c r="G144">
        <v>1</v>
      </c>
      <c r="I144" s="2">
        <f t="shared" si="10"/>
        <v>1.94</v>
      </c>
      <c r="J144">
        <f t="shared" si="11"/>
        <v>0</v>
      </c>
    </row>
    <row r="145" spans="1:10" x14ac:dyDescent="0.2">
      <c r="A145" s="1">
        <v>43518</v>
      </c>
      <c r="B145" t="s">
        <v>45</v>
      </c>
      <c r="C145" t="s">
        <v>17</v>
      </c>
      <c r="D145" t="s">
        <v>129</v>
      </c>
      <c r="G145">
        <v>2</v>
      </c>
      <c r="I145" s="2">
        <f t="shared" si="10"/>
        <v>-0.15</v>
      </c>
      <c r="J145">
        <f t="shared" si="11"/>
        <v>0</v>
      </c>
    </row>
    <row r="146" spans="1:10" x14ac:dyDescent="0.2">
      <c r="A146" s="1">
        <v>43518</v>
      </c>
      <c r="B146" t="s">
        <v>45</v>
      </c>
      <c r="C146" t="s">
        <v>17</v>
      </c>
      <c r="D146" t="s">
        <v>130</v>
      </c>
      <c r="G146">
        <v>0</v>
      </c>
      <c r="I146" s="2">
        <f t="shared" si="10"/>
        <v>-0.15</v>
      </c>
      <c r="J146">
        <f t="shared" si="11"/>
        <v>0</v>
      </c>
    </row>
    <row r="147" spans="1:10" x14ac:dyDescent="0.2">
      <c r="A147" s="1">
        <v>43521</v>
      </c>
      <c r="B147" t="s">
        <v>50</v>
      </c>
      <c r="C147" t="s">
        <v>8</v>
      </c>
      <c r="D147" t="s">
        <v>131</v>
      </c>
      <c r="E147">
        <v>4.5999999999999996</v>
      </c>
      <c r="F147">
        <v>2.8</v>
      </c>
      <c r="G147">
        <v>0</v>
      </c>
      <c r="I147" s="2">
        <f t="shared" si="10"/>
        <v>2.38</v>
      </c>
      <c r="J147">
        <f t="shared" si="11"/>
        <v>0</v>
      </c>
    </row>
    <row r="148" spans="1:10" x14ac:dyDescent="0.2">
      <c r="A148" s="1">
        <v>43521</v>
      </c>
      <c r="B148" t="s">
        <v>50</v>
      </c>
      <c r="C148" t="s">
        <v>8</v>
      </c>
      <c r="D148" t="s">
        <v>132</v>
      </c>
      <c r="E148">
        <v>4.5999999999999996</v>
      </c>
      <c r="F148">
        <v>2.8</v>
      </c>
      <c r="G148">
        <v>1</v>
      </c>
      <c r="I148" s="2">
        <f t="shared" si="10"/>
        <v>2.38</v>
      </c>
      <c r="J148">
        <f t="shared" si="11"/>
        <v>0</v>
      </c>
    </row>
    <row r="149" spans="1:10" x14ac:dyDescent="0.2">
      <c r="A149" s="1">
        <v>43521</v>
      </c>
      <c r="B149" t="s">
        <v>50</v>
      </c>
      <c r="C149" t="s">
        <v>8</v>
      </c>
      <c r="D149" t="s">
        <v>133</v>
      </c>
      <c r="G149">
        <v>0</v>
      </c>
      <c r="I149" s="2">
        <f t="shared" si="10"/>
        <v>-0.15</v>
      </c>
      <c r="J149">
        <f t="shared" si="11"/>
        <v>0</v>
      </c>
    </row>
    <row r="150" spans="1:10" x14ac:dyDescent="0.2">
      <c r="A150" s="1">
        <v>43521</v>
      </c>
      <c r="B150" t="s">
        <v>50</v>
      </c>
      <c r="C150" t="s">
        <v>8</v>
      </c>
      <c r="D150" t="s">
        <v>134</v>
      </c>
      <c r="G150">
        <v>1</v>
      </c>
      <c r="I150" s="2">
        <f t="shared" si="10"/>
        <v>-0.15</v>
      </c>
      <c r="J150">
        <f t="shared" si="11"/>
        <v>0</v>
      </c>
    </row>
    <row r="151" spans="1:10" x14ac:dyDescent="0.2">
      <c r="A151" s="1">
        <v>43521</v>
      </c>
      <c r="B151" t="s">
        <v>50</v>
      </c>
      <c r="C151" t="s">
        <v>13</v>
      </c>
      <c r="D151" t="s">
        <v>135</v>
      </c>
      <c r="E151">
        <v>4.8</v>
      </c>
      <c r="F151">
        <v>3</v>
      </c>
      <c r="G151">
        <v>1</v>
      </c>
      <c r="I151" s="2">
        <f t="shared" si="10"/>
        <v>2.4900000000000002</v>
      </c>
      <c r="J151">
        <f t="shared" si="11"/>
        <v>0</v>
      </c>
    </row>
    <row r="152" spans="1:10" x14ac:dyDescent="0.2">
      <c r="A152" s="1">
        <v>43521</v>
      </c>
      <c r="B152" t="s">
        <v>50</v>
      </c>
      <c r="C152" t="s">
        <v>15</v>
      </c>
      <c r="D152" t="s">
        <v>136</v>
      </c>
      <c r="E152">
        <v>4.0999999999999996</v>
      </c>
      <c r="F152">
        <v>2.2999999999999998</v>
      </c>
      <c r="G152">
        <v>1</v>
      </c>
      <c r="I152" s="2">
        <f t="shared" si="10"/>
        <v>2.11</v>
      </c>
      <c r="J152">
        <f t="shared" si="11"/>
        <v>0</v>
      </c>
    </row>
    <row r="153" spans="1:10" x14ac:dyDescent="0.2">
      <c r="A153" s="1">
        <v>43521</v>
      </c>
      <c r="B153" t="s">
        <v>50</v>
      </c>
      <c r="C153" t="s">
        <v>17</v>
      </c>
      <c r="D153" t="s">
        <v>137</v>
      </c>
      <c r="G153">
        <v>0</v>
      </c>
      <c r="I153" s="2">
        <f t="shared" si="10"/>
        <v>-0.15</v>
      </c>
      <c r="J153">
        <f t="shared" si="11"/>
        <v>0</v>
      </c>
    </row>
    <row r="154" spans="1:10" x14ac:dyDescent="0.2">
      <c r="A154" s="1">
        <v>43521</v>
      </c>
      <c r="B154" t="s">
        <v>50</v>
      </c>
      <c r="C154" t="s">
        <v>17</v>
      </c>
      <c r="D154" t="s">
        <v>138</v>
      </c>
      <c r="G154">
        <v>0</v>
      </c>
      <c r="I154" s="2">
        <f t="shared" si="10"/>
        <v>-0.15</v>
      </c>
      <c r="J154">
        <f t="shared" si="11"/>
        <v>0</v>
      </c>
    </row>
    <row r="155" spans="1:10" x14ac:dyDescent="0.2">
      <c r="A155" s="1">
        <v>43521</v>
      </c>
      <c r="B155" t="s">
        <v>50</v>
      </c>
      <c r="C155" t="s">
        <v>20</v>
      </c>
      <c r="D155" t="s">
        <v>139</v>
      </c>
      <c r="E155">
        <v>3.85</v>
      </c>
      <c r="F155">
        <v>2.0499999999999998</v>
      </c>
      <c r="G155">
        <v>1</v>
      </c>
      <c r="I155" s="2">
        <f t="shared" si="10"/>
        <v>1.97</v>
      </c>
      <c r="J155">
        <f t="shared" si="11"/>
        <v>0</v>
      </c>
    </row>
    <row r="156" spans="1:10" x14ac:dyDescent="0.2">
      <c r="A156" s="1">
        <v>43521</v>
      </c>
      <c r="B156" t="s">
        <v>50</v>
      </c>
      <c r="C156" t="s">
        <v>20</v>
      </c>
      <c r="D156" t="s">
        <v>140</v>
      </c>
      <c r="E156">
        <v>3.85</v>
      </c>
      <c r="F156">
        <v>2.0499999999999998</v>
      </c>
      <c r="G156">
        <v>0</v>
      </c>
      <c r="I156" s="2">
        <f t="shared" si="10"/>
        <v>1.97</v>
      </c>
      <c r="J156">
        <f t="shared" si="11"/>
        <v>0</v>
      </c>
    </row>
    <row r="157" spans="1:10" x14ac:dyDescent="0.2">
      <c r="A157" s="1">
        <v>43521</v>
      </c>
      <c r="B157" t="s">
        <v>50</v>
      </c>
      <c r="C157" t="s">
        <v>23</v>
      </c>
      <c r="D157" t="s">
        <v>141</v>
      </c>
      <c r="E157">
        <v>3.54</v>
      </c>
      <c r="F157">
        <v>1.74</v>
      </c>
      <c r="G157">
        <v>0</v>
      </c>
      <c r="I157" s="2">
        <f t="shared" si="10"/>
        <v>1.8</v>
      </c>
      <c r="J157">
        <f t="shared" si="11"/>
        <v>0</v>
      </c>
    </row>
    <row r="158" spans="1:10" x14ac:dyDescent="0.2">
      <c r="A158" s="1">
        <v>43521</v>
      </c>
      <c r="B158" t="s">
        <v>50</v>
      </c>
      <c r="C158" t="s">
        <v>23</v>
      </c>
      <c r="D158" t="s">
        <v>142</v>
      </c>
      <c r="E158">
        <v>3.54</v>
      </c>
      <c r="F158">
        <v>1.74</v>
      </c>
      <c r="G158">
        <v>2</v>
      </c>
      <c r="I158" s="2">
        <f t="shared" si="10"/>
        <v>1.8</v>
      </c>
      <c r="J158">
        <f t="shared" si="11"/>
        <v>0</v>
      </c>
    </row>
    <row r="159" spans="1:10" x14ac:dyDescent="0.2">
      <c r="A159" s="1">
        <v>43522</v>
      </c>
      <c r="B159" t="s">
        <v>7</v>
      </c>
      <c r="C159" t="s">
        <v>8</v>
      </c>
      <c r="D159" t="s">
        <v>143</v>
      </c>
      <c r="E159">
        <v>4.3</v>
      </c>
      <c r="F159">
        <v>2.5</v>
      </c>
      <c r="G159">
        <v>2</v>
      </c>
      <c r="I159" s="2">
        <f t="shared" si="10"/>
        <v>2.2200000000000002</v>
      </c>
      <c r="J159">
        <f t="shared" si="11"/>
        <v>0</v>
      </c>
    </row>
    <row r="160" spans="1:10" x14ac:dyDescent="0.2">
      <c r="A160" s="1">
        <v>43522</v>
      </c>
      <c r="B160" t="s">
        <v>7</v>
      </c>
      <c r="C160" t="s">
        <v>8</v>
      </c>
      <c r="D160" t="s">
        <v>133</v>
      </c>
      <c r="G160">
        <v>0</v>
      </c>
      <c r="I160" s="2">
        <f t="shared" si="10"/>
        <v>-0.15</v>
      </c>
      <c r="J160">
        <f t="shared" si="11"/>
        <v>0</v>
      </c>
    </row>
    <row r="161" spans="1:10" x14ac:dyDescent="0.2">
      <c r="A161" s="1">
        <v>43522</v>
      </c>
      <c r="B161" t="s">
        <v>7</v>
      </c>
      <c r="C161" t="s">
        <v>8</v>
      </c>
      <c r="D161" t="s">
        <v>134</v>
      </c>
      <c r="G161">
        <v>1</v>
      </c>
      <c r="I161" s="2">
        <f t="shared" si="10"/>
        <v>-0.15</v>
      </c>
      <c r="J161">
        <f t="shared" si="11"/>
        <v>0</v>
      </c>
    </row>
    <row r="162" spans="1:10" x14ac:dyDescent="0.2">
      <c r="A162" s="1">
        <v>43522</v>
      </c>
      <c r="B162" t="s">
        <v>7</v>
      </c>
      <c r="C162" t="s">
        <v>13</v>
      </c>
      <c r="D162" t="s">
        <v>144</v>
      </c>
      <c r="E162">
        <v>4.8499999999999996</v>
      </c>
      <c r="F162">
        <v>3.05</v>
      </c>
      <c r="G162">
        <v>0</v>
      </c>
      <c r="I162" s="2">
        <f t="shared" si="10"/>
        <v>2.52</v>
      </c>
      <c r="J162">
        <f t="shared" si="11"/>
        <v>0</v>
      </c>
    </row>
    <row r="163" spans="1:10" x14ac:dyDescent="0.2">
      <c r="A163" s="1">
        <v>43522</v>
      </c>
      <c r="B163" t="s">
        <v>7</v>
      </c>
      <c r="C163" t="s">
        <v>15</v>
      </c>
      <c r="D163" t="s">
        <v>145</v>
      </c>
      <c r="E163">
        <v>4.0999999999999996</v>
      </c>
      <c r="F163">
        <v>2.2999999999999998</v>
      </c>
      <c r="G163">
        <v>1</v>
      </c>
      <c r="I163" s="2">
        <f t="shared" si="10"/>
        <v>2.11</v>
      </c>
      <c r="J163">
        <f t="shared" si="11"/>
        <v>0</v>
      </c>
    </row>
    <row r="164" spans="1:10" x14ac:dyDescent="0.2">
      <c r="A164" s="1">
        <v>43522</v>
      </c>
      <c r="B164" t="s">
        <v>7</v>
      </c>
      <c r="C164" t="s">
        <v>17</v>
      </c>
      <c r="D164" t="s">
        <v>146</v>
      </c>
      <c r="G164">
        <v>0</v>
      </c>
      <c r="I164" s="2">
        <f t="shared" si="10"/>
        <v>-0.15</v>
      </c>
      <c r="J164">
        <f t="shared" si="11"/>
        <v>0</v>
      </c>
    </row>
    <row r="165" spans="1:10" x14ac:dyDescent="0.2">
      <c r="A165" s="1">
        <v>43522</v>
      </c>
      <c r="B165" t="s">
        <v>7</v>
      </c>
      <c r="C165" t="s">
        <v>17</v>
      </c>
      <c r="D165" t="s">
        <v>147</v>
      </c>
      <c r="G165">
        <v>1</v>
      </c>
      <c r="I165" s="2">
        <f t="shared" si="10"/>
        <v>-0.15</v>
      </c>
      <c r="J165">
        <f t="shared" si="11"/>
        <v>0</v>
      </c>
    </row>
    <row r="166" spans="1:10" x14ac:dyDescent="0.2">
      <c r="A166" s="1">
        <v>43522</v>
      </c>
      <c r="B166" t="s">
        <v>7</v>
      </c>
      <c r="C166" t="s">
        <v>20</v>
      </c>
      <c r="D166" t="s">
        <v>139</v>
      </c>
      <c r="E166">
        <v>3.85</v>
      </c>
      <c r="F166">
        <v>2.0499999999999998</v>
      </c>
      <c r="G166">
        <v>1</v>
      </c>
      <c r="I166" s="2">
        <f t="shared" si="10"/>
        <v>1.97</v>
      </c>
      <c r="J166">
        <f t="shared" si="11"/>
        <v>0</v>
      </c>
    </row>
    <row r="167" spans="1:10" x14ac:dyDescent="0.2">
      <c r="A167" s="1">
        <v>43522</v>
      </c>
      <c r="B167" t="s">
        <v>7</v>
      </c>
      <c r="C167" t="s">
        <v>20</v>
      </c>
      <c r="D167" t="s">
        <v>140</v>
      </c>
      <c r="E167">
        <v>3.85</v>
      </c>
      <c r="F167">
        <v>2.0499999999999998</v>
      </c>
      <c r="G167">
        <v>0</v>
      </c>
      <c r="I167" s="2">
        <f t="shared" si="10"/>
        <v>1.97</v>
      </c>
      <c r="J167">
        <f t="shared" si="11"/>
        <v>0</v>
      </c>
    </row>
    <row r="168" spans="1:10" x14ac:dyDescent="0.2">
      <c r="A168" s="1">
        <v>43522</v>
      </c>
      <c r="B168" t="s">
        <v>7</v>
      </c>
      <c r="C168" t="s">
        <v>23</v>
      </c>
      <c r="D168" t="s">
        <v>141</v>
      </c>
      <c r="E168">
        <v>3.54</v>
      </c>
      <c r="F168">
        <v>1.74</v>
      </c>
      <c r="G168">
        <v>0</v>
      </c>
      <c r="I168" s="2">
        <f t="shared" si="10"/>
        <v>1.8</v>
      </c>
      <c r="J168">
        <f t="shared" si="11"/>
        <v>0</v>
      </c>
    </row>
    <row r="169" spans="1:10" x14ac:dyDescent="0.2">
      <c r="A169" s="1">
        <v>43522</v>
      </c>
      <c r="B169" t="s">
        <v>7</v>
      </c>
      <c r="C169" t="s">
        <v>23</v>
      </c>
      <c r="D169" t="s">
        <v>142</v>
      </c>
      <c r="E169">
        <v>3.54</v>
      </c>
      <c r="F169">
        <v>1.74</v>
      </c>
      <c r="G169">
        <v>2</v>
      </c>
      <c r="I169" s="2">
        <f t="shared" si="10"/>
        <v>1.8</v>
      </c>
      <c r="J169">
        <f t="shared" si="11"/>
        <v>0</v>
      </c>
    </row>
    <row r="170" spans="1:10" x14ac:dyDescent="0.2">
      <c r="A170" s="1">
        <v>43523</v>
      </c>
      <c r="B170" t="s">
        <v>26</v>
      </c>
      <c r="C170" t="s">
        <v>8</v>
      </c>
      <c r="D170" t="s">
        <v>148</v>
      </c>
      <c r="E170">
        <v>4.5999999999999996</v>
      </c>
      <c r="F170">
        <v>2.8</v>
      </c>
      <c r="G170">
        <v>0</v>
      </c>
      <c r="I170" s="2">
        <f t="shared" si="10"/>
        <v>2.38</v>
      </c>
      <c r="J170">
        <f t="shared" si="11"/>
        <v>0</v>
      </c>
    </row>
    <row r="171" spans="1:10" x14ac:dyDescent="0.2">
      <c r="A171" s="1">
        <v>43523</v>
      </c>
      <c r="B171" t="s">
        <v>26</v>
      </c>
      <c r="C171" t="s">
        <v>8</v>
      </c>
      <c r="D171" t="s">
        <v>149</v>
      </c>
      <c r="E171">
        <v>4.5</v>
      </c>
      <c r="F171">
        <v>2.7</v>
      </c>
      <c r="G171">
        <v>1</v>
      </c>
      <c r="I171" s="2">
        <f t="shared" si="10"/>
        <v>2.33</v>
      </c>
      <c r="J171">
        <f t="shared" si="11"/>
        <v>0</v>
      </c>
    </row>
    <row r="172" spans="1:10" x14ac:dyDescent="0.2">
      <c r="A172" s="1">
        <v>43523</v>
      </c>
      <c r="B172" t="s">
        <v>26</v>
      </c>
      <c r="C172" t="s">
        <v>8</v>
      </c>
      <c r="D172" t="s">
        <v>150</v>
      </c>
      <c r="G172">
        <v>0</v>
      </c>
      <c r="I172" s="2">
        <f t="shared" si="10"/>
        <v>-0.15</v>
      </c>
      <c r="J172">
        <f t="shared" si="11"/>
        <v>0</v>
      </c>
    </row>
    <row r="173" spans="1:10" x14ac:dyDescent="0.2">
      <c r="A173" s="1">
        <v>43523</v>
      </c>
      <c r="B173" t="s">
        <v>26</v>
      </c>
      <c r="C173" t="s">
        <v>8</v>
      </c>
      <c r="D173" t="s">
        <v>151</v>
      </c>
      <c r="G173">
        <v>1</v>
      </c>
      <c r="I173" s="2">
        <f t="shared" si="10"/>
        <v>-0.15</v>
      </c>
      <c r="J173">
        <f t="shared" si="11"/>
        <v>0</v>
      </c>
    </row>
    <row r="174" spans="1:10" x14ac:dyDescent="0.2">
      <c r="A174" s="1">
        <v>43523</v>
      </c>
      <c r="B174" t="s">
        <v>26</v>
      </c>
      <c r="C174" t="s">
        <v>17</v>
      </c>
      <c r="D174" t="s">
        <v>152</v>
      </c>
      <c r="G174">
        <v>1</v>
      </c>
      <c r="I174" s="2">
        <f t="shared" si="10"/>
        <v>-0.15</v>
      </c>
      <c r="J174">
        <f t="shared" si="11"/>
        <v>0</v>
      </c>
    </row>
    <row r="175" spans="1:10" x14ac:dyDescent="0.2">
      <c r="A175" s="1">
        <v>43523</v>
      </c>
      <c r="B175" t="s">
        <v>26</v>
      </c>
      <c r="C175" t="s">
        <v>20</v>
      </c>
      <c r="D175" t="s">
        <v>139</v>
      </c>
      <c r="E175">
        <v>3.85</v>
      </c>
      <c r="F175">
        <v>2.0499999999999998</v>
      </c>
      <c r="G175">
        <v>1</v>
      </c>
      <c r="I175" s="2">
        <f t="shared" si="10"/>
        <v>1.97</v>
      </c>
      <c r="J175">
        <f t="shared" si="11"/>
        <v>0</v>
      </c>
    </row>
    <row r="176" spans="1:10" x14ac:dyDescent="0.2">
      <c r="A176" s="1">
        <v>43523</v>
      </c>
      <c r="B176" t="s">
        <v>26</v>
      </c>
      <c r="C176" t="s">
        <v>23</v>
      </c>
      <c r="D176" t="s">
        <v>141</v>
      </c>
      <c r="E176">
        <v>3.54</v>
      </c>
      <c r="F176">
        <v>1.74</v>
      </c>
      <c r="G176">
        <v>0</v>
      </c>
      <c r="I176" s="2">
        <f t="shared" si="10"/>
        <v>1.8</v>
      </c>
      <c r="J176">
        <f t="shared" si="11"/>
        <v>0</v>
      </c>
    </row>
    <row r="177" spans="1:10" x14ac:dyDescent="0.2">
      <c r="A177" s="1">
        <v>43523</v>
      </c>
      <c r="B177" t="s">
        <v>26</v>
      </c>
      <c r="C177" t="s">
        <v>23</v>
      </c>
      <c r="D177" t="s">
        <v>142</v>
      </c>
      <c r="E177">
        <v>3.54</v>
      </c>
      <c r="F177">
        <v>1.74</v>
      </c>
      <c r="G177">
        <v>2</v>
      </c>
      <c r="I177" s="2">
        <f t="shared" si="10"/>
        <v>1.8</v>
      </c>
      <c r="J177">
        <f t="shared" si="11"/>
        <v>0</v>
      </c>
    </row>
    <row r="178" spans="1:10" x14ac:dyDescent="0.2">
      <c r="A178" s="1">
        <v>43524</v>
      </c>
      <c r="B178" t="s">
        <v>36</v>
      </c>
      <c r="C178" t="s">
        <v>8</v>
      </c>
      <c r="D178" t="s">
        <v>153</v>
      </c>
      <c r="G178">
        <v>1</v>
      </c>
      <c r="I178" s="2">
        <f t="shared" si="10"/>
        <v>-0.15</v>
      </c>
      <c r="J178">
        <f t="shared" si="11"/>
        <v>0</v>
      </c>
    </row>
    <row r="179" spans="1:10" x14ac:dyDescent="0.2">
      <c r="A179" s="1">
        <v>43524</v>
      </c>
      <c r="B179" t="s">
        <v>36</v>
      </c>
      <c r="C179" t="s">
        <v>8</v>
      </c>
      <c r="D179" t="s">
        <v>154</v>
      </c>
      <c r="E179">
        <v>4.75</v>
      </c>
      <c r="F179">
        <v>2.95</v>
      </c>
      <c r="G179">
        <v>0</v>
      </c>
      <c r="I179" s="2">
        <f t="shared" si="10"/>
        <v>2.46</v>
      </c>
      <c r="J179">
        <f t="shared" si="11"/>
        <v>0</v>
      </c>
    </row>
    <row r="180" spans="1:10" x14ac:dyDescent="0.2">
      <c r="A180" s="1">
        <v>43524</v>
      </c>
      <c r="B180" t="s">
        <v>36</v>
      </c>
      <c r="C180" t="s">
        <v>8</v>
      </c>
      <c r="D180" t="s">
        <v>155</v>
      </c>
      <c r="E180">
        <v>4.55</v>
      </c>
      <c r="F180">
        <v>2.75</v>
      </c>
      <c r="G180">
        <v>2</v>
      </c>
      <c r="I180" s="2">
        <f t="shared" si="10"/>
        <v>2.35</v>
      </c>
      <c r="J180">
        <f t="shared" si="11"/>
        <v>0</v>
      </c>
    </row>
    <row r="181" spans="1:10" x14ac:dyDescent="0.2">
      <c r="A181" s="1">
        <v>43524</v>
      </c>
      <c r="B181" t="s">
        <v>36</v>
      </c>
      <c r="C181" t="s">
        <v>8</v>
      </c>
      <c r="D181" t="s">
        <v>150</v>
      </c>
      <c r="G181">
        <v>0</v>
      </c>
      <c r="I181" s="2">
        <f t="shared" si="10"/>
        <v>-0.15</v>
      </c>
      <c r="J181">
        <f t="shared" si="11"/>
        <v>0</v>
      </c>
    </row>
    <row r="182" spans="1:10" x14ac:dyDescent="0.2">
      <c r="A182" s="1">
        <v>43524</v>
      </c>
      <c r="B182" t="s">
        <v>36</v>
      </c>
      <c r="C182" t="s">
        <v>8</v>
      </c>
      <c r="D182" t="s">
        <v>151</v>
      </c>
      <c r="G182">
        <v>1</v>
      </c>
      <c r="I182" s="2">
        <f t="shared" si="10"/>
        <v>-0.15</v>
      </c>
      <c r="J182">
        <f t="shared" si="11"/>
        <v>0</v>
      </c>
    </row>
    <row r="183" spans="1:10" x14ac:dyDescent="0.2">
      <c r="A183" s="1">
        <v>43524</v>
      </c>
      <c r="B183" t="s">
        <v>36</v>
      </c>
      <c r="C183" t="s">
        <v>13</v>
      </c>
      <c r="D183" t="s">
        <v>156</v>
      </c>
      <c r="E183">
        <v>4.5999999999999996</v>
      </c>
      <c r="F183">
        <v>2.8</v>
      </c>
      <c r="G183">
        <v>0</v>
      </c>
      <c r="I183" s="2">
        <f t="shared" si="10"/>
        <v>2.38</v>
      </c>
      <c r="J183">
        <f t="shared" si="11"/>
        <v>0</v>
      </c>
    </row>
    <row r="184" spans="1:10" x14ac:dyDescent="0.2">
      <c r="A184" s="1">
        <v>43524</v>
      </c>
      <c r="B184" t="s">
        <v>36</v>
      </c>
      <c r="C184" t="s">
        <v>15</v>
      </c>
      <c r="D184" t="s">
        <v>157</v>
      </c>
      <c r="E184">
        <v>4.0999999999999996</v>
      </c>
      <c r="F184">
        <v>2.2999999999999998</v>
      </c>
      <c r="G184">
        <v>1</v>
      </c>
      <c r="I184" s="2">
        <f t="shared" si="10"/>
        <v>2.11</v>
      </c>
      <c r="J184">
        <f t="shared" si="11"/>
        <v>0</v>
      </c>
    </row>
    <row r="185" spans="1:10" x14ac:dyDescent="0.2">
      <c r="A185" s="1">
        <v>43524</v>
      </c>
      <c r="B185" t="s">
        <v>36</v>
      </c>
      <c r="C185" t="s">
        <v>17</v>
      </c>
      <c r="D185" t="s">
        <v>158</v>
      </c>
      <c r="G185">
        <v>0</v>
      </c>
      <c r="I185" s="2">
        <f t="shared" si="10"/>
        <v>-0.15</v>
      </c>
      <c r="J185">
        <f t="shared" si="11"/>
        <v>0</v>
      </c>
    </row>
    <row r="186" spans="1:10" x14ac:dyDescent="0.2">
      <c r="A186" s="1">
        <v>43524</v>
      </c>
      <c r="B186" t="s">
        <v>36</v>
      </c>
      <c r="C186" t="s">
        <v>17</v>
      </c>
      <c r="D186" t="s">
        <v>159</v>
      </c>
      <c r="G186">
        <v>2</v>
      </c>
      <c r="I186" s="2">
        <f t="shared" si="10"/>
        <v>-0.15</v>
      </c>
      <c r="J186">
        <f t="shared" si="11"/>
        <v>0</v>
      </c>
    </row>
    <row r="187" spans="1:10" x14ac:dyDescent="0.2">
      <c r="A187" s="1">
        <v>43524</v>
      </c>
      <c r="B187" t="s">
        <v>36</v>
      </c>
      <c r="C187" t="s">
        <v>20</v>
      </c>
      <c r="D187" t="s">
        <v>139</v>
      </c>
      <c r="E187">
        <v>3.85</v>
      </c>
      <c r="F187">
        <v>2.0499999999999998</v>
      </c>
      <c r="G187">
        <v>1</v>
      </c>
      <c r="I187" s="2">
        <f t="shared" si="10"/>
        <v>1.97</v>
      </c>
      <c r="J187">
        <f t="shared" si="11"/>
        <v>0</v>
      </c>
    </row>
    <row r="188" spans="1:10" x14ac:dyDescent="0.2">
      <c r="A188" s="1">
        <v>43524</v>
      </c>
      <c r="B188" t="s">
        <v>36</v>
      </c>
      <c r="C188" t="s">
        <v>20</v>
      </c>
      <c r="D188" t="s">
        <v>140</v>
      </c>
      <c r="E188">
        <v>3.85</v>
      </c>
      <c r="F188">
        <v>2.0499999999999998</v>
      </c>
      <c r="G188">
        <v>0</v>
      </c>
      <c r="I188" s="2">
        <f t="shared" si="10"/>
        <v>1.97</v>
      </c>
      <c r="J188">
        <f t="shared" si="11"/>
        <v>0</v>
      </c>
    </row>
    <row r="189" spans="1:10" x14ac:dyDescent="0.2">
      <c r="A189" s="1">
        <v>43524</v>
      </c>
      <c r="B189" t="s">
        <v>36</v>
      </c>
      <c r="C189" t="s">
        <v>23</v>
      </c>
      <c r="D189" t="s">
        <v>141</v>
      </c>
      <c r="G189">
        <v>0</v>
      </c>
      <c r="I189" s="2">
        <f t="shared" si="10"/>
        <v>-0.15</v>
      </c>
      <c r="J189">
        <f t="shared" si="11"/>
        <v>0</v>
      </c>
    </row>
    <row r="190" spans="1:10" x14ac:dyDescent="0.2">
      <c r="A190" s="1">
        <v>43524</v>
      </c>
      <c r="B190" t="s">
        <v>36</v>
      </c>
      <c r="C190" t="s">
        <v>23</v>
      </c>
      <c r="D190" t="s">
        <v>142</v>
      </c>
      <c r="E190">
        <v>3.54</v>
      </c>
      <c r="F190">
        <v>1.74</v>
      </c>
      <c r="G190">
        <v>2</v>
      </c>
      <c r="I190" s="2">
        <f t="shared" si="10"/>
        <v>1.8</v>
      </c>
      <c r="J190">
        <f t="shared" si="11"/>
        <v>0</v>
      </c>
    </row>
    <row r="191" spans="1:10" x14ac:dyDescent="0.2">
      <c r="A191" s="1">
        <v>43525</v>
      </c>
      <c r="B191" t="s">
        <v>45</v>
      </c>
      <c r="C191" t="s">
        <v>8</v>
      </c>
      <c r="D191" t="s">
        <v>160</v>
      </c>
      <c r="E191">
        <v>3.95</v>
      </c>
      <c r="F191">
        <v>2.15</v>
      </c>
      <c r="G191">
        <v>0</v>
      </c>
      <c r="I191" s="2">
        <f t="shared" si="10"/>
        <v>2.02</v>
      </c>
      <c r="J191">
        <f t="shared" si="11"/>
        <v>0</v>
      </c>
    </row>
    <row r="192" spans="1:10" x14ac:dyDescent="0.2">
      <c r="A192" s="1">
        <v>43525</v>
      </c>
      <c r="B192" t="s">
        <v>45</v>
      </c>
      <c r="C192" t="s">
        <v>8</v>
      </c>
      <c r="D192" t="s">
        <v>161</v>
      </c>
      <c r="E192">
        <v>4.3499999999999996</v>
      </c>
      <c r="F192">
        <v>2.5499999999999998</v>
      </c>
      <c r="G192">
        <v>0</v>
      </c>
      <c r="I192" s="2">
        <f t="shared" si="10"/>
        <v>2.2400000000000002</v>
      </c>
      <c r="J192">
        <f t="shared" si="11"/>
        <v>0</v>
      </c>
    </row>
    <row r="193" spans="1:10" x14ac:dyDescent="0.2">
      <c r="A193" s="1">
        <v>43525</v>
      </c>
      <c r="B193" t="s">
        <v>45</v>
      </c>
      <c r="C193" t="s">
        <v>8</v>
      </c>
      <c r="D193" t="s">
        <v>162</v>
      </c>
      <c r="E193">
        <v>4.3499999999999996</v>
      </c>
      <c r="F193">
        <v>2.5499999999999998</v>
      </c>
      <c r="G193">
        <v>0</v>
      </c>
      <c r="I193" s="2">
        <f t="shared" si="10"/>
        <v>2.2400000000000002</v>
      </c>
      <c r="J193">
        <f t="shared" si="11"/>
        <v>0</v>
      </c>
    </row>
    <row r="194" spans="1:10" x14ac:dyDescent="0.2">
      <c r="A194" s="1">
        <v>43525</v>
      </c>
      <c r="B194" t="s">
        <v>45</v>
      </c>
      <c r="C194" t="s">
        <v>8</v>
      </c>
      <c r="D194" t="s">
        <v>163</v>
      </c>
      <c r="G194">
        <v>0</v>
      </c>
      <c r="I194" s="2">
        <f t="shared" si="10"/>
        <v>-0.15</v>
      </c>
      <c r="J194">
        <f t="shared" si="11"/>
        <v>0</v>
      </c>
    </row>
    <row r="195" spans="1:10" x14ac:dyDescent="0.2">
      <c r="A195" s="1">
        <v>43525</v>
      </c>
      <c r="B195" t="s">
        <v>45</v>
      </c>
      <c r="C195" t="s">
        <v>8</v>
      </c>
      <c r="D195" t="s">
        <v>164</v>
      </c>
      <c r="E195">
        <v>4.5999999999999996</v>
      </c>
      <c r="F195">
        <v>2.8</v>
      </c>
      <c r="G195">
        <v>1</v>
      </c>
      <c r="I195" s="2">
        <f t="shared" ref="I195:I258" si="12">ROUND(E195*0.55-0.15,2)</f>
        <v>2.38</v>
      </c>
      <c r="J195">
        <f t="shared" ref="J195:J258" si="13">IF(I195=F195,1,0)</f>
        <v>0</v>
      </c>
    </row>
    <row r="196" spans="1:10" x14ac:dyDescent="0.2">
      <c r="A196" s="1">
        <v>43525</v>
      </c>
      <c r="B196" t="s">
        <v>45</v>
      </c>
      <c r="C196" t="s">
        <v>13</v>
      </c>
      <c r="D196" t="s">
        <v>165</v>
      </c>
      <c r="E196">
        <v>4.45</v>
      </c>
      <c r="F196">
        <v>2.65</v>
      </c>
      <c r="G196">
        <v>0</v>
      </c>
      <c r="I196" s="2">
        <f t="shared" si="12"/>
        <v>2.2999999999999998</v>
      </c>
      <c r="J196">
        <f t="shared" si="13"/>
        <v>0</v>
      </c>
    </row>
    <row r="197" spans="1:10" x14ac:dyDescent="0.2">
      <c r="A197" s="1">
        <v>43525</v>
      </c>
      <c r="B197" t="s">
        <v>45</v>
      </c>
      <c r="C197" t="s">
        <v>17</v>
      </c>
      <c r="D197" t="s">
        <v>166</v>
      </c>
      <c r="G197">
        <v>2</v>
      </c>
      <c r="I197" s="2">
        <f t="shared" si="12"/>
        <v>-0.15</v>
      </c>
      <c r="J197">
        <f t="shared" si="13"/>
        <v>0</v>
      </c>
    </row>
    <row r="198" spans="1:10" x14ac:dyDescent="0.2">
      <c r="A198" s="1">
        <v>43525</v>
      </c>
      <c r="B198" t="s">
        <v>45</v>
      </c>
      <c r="C198" t="s">
        <v>17</v>
      </c>
      <c r="D198" t="s">
        <v>167</v>
      </c>
      <c r="G198">
        <v>0</v>
      </c>
      <c r="I198" s="2">
        <f t="shared" si="12"/>
        <v>-0.15</v>
      </c>
      <c r="J198">
        <f t="shared" si="13"/>
        <v>0</v>
      </c>
    </row>
    <row r="199" spans="1:10" x14ac:dyDescent="0.2">
      <c r="A199" s="1">
        <v>43525</v>
      </c>
      <c r="B199" t="s">
        <v>45</v>
      </c>
      <c r="C199" t="s">
        <v>20</v>
      </c>
      <c r="D199" t="s">
        <v>139</v>
      </c>
      <c r="G199">
        <v>1</v>
      </c>
      <c r="I199" s="2">
        <f t="shared" si="12"/>
        <v>-0.15</v>
      </c>
      <c r="J199">
        <f t="shared" si="13"/>
        <v>0</v>
      </c>
    </row>
    <row r="200" spans="1:10" x14ac:dyDescent="0.2">
      <c r="A200" s="1">
        <v>43525</v>
      </c>
      <c r="B200" t="s">
        <v>45</v>
      </c>
      <c r="C200" t="s">
        <v>20</v>
      </c>
      <c r="D200" t="s">
        <v>140</v>
      </c>
      <c r="G200">
        <v>0</v>
      </c>
      <c r="I200" s="2">
        <f t="shared" si="12"/>
        <v>-0.15</v>
      </c>
      <c r="J200">
        <f t="shared" si="13"/>
        <v>0</v>
      </c>
    </row>
    <row r="201" spans="1:10" x14ac:dyDescent="0.2">
      <c r="A201" s="1">
        <v>43525</v>
      </c>
      <c r="B201" t="s">
        <v>45</v>
      </c>
      <c r="C201" t="s">
        <v>20</v>
      </c>
      <c r="D201" t="s">
        <v>168</v>
      </c>
      <c r="G201">
        <v>2</v>
      </c>
      <c r="I201" s="2">
        <f t="shared" si="12"/>
        <v>-0.15</v>
      </c>
      <c r="J201">
        <f t="shared" si="13"/>
        <v>0</v>
      </c>
    </row>
    <row r="202" spans="1:10" x14ac:dyDescent="0.2">
      <c r="A202" s="1">
        <v>43525</v>
      </c>
      <c r="B202" t="s">
        <v>45</v>
      </c>
      <c r="C202" t="s">
        <v>20</v>
      </c>
      <c r="D202" t="s">
        <v>169</v>
      </c>
      <c r="G202">
        <v>1</v>
      </c>
      <c r="I202" s="2">
        <f t="shared" si="12"/>
        <v>-0.15</v>
      </c>
      <c r="J202">
        <f t="shared" si="13"/>
        <v>0</v>
      </c>
    </row>
    <row r="203" spans="1:10" x14ac:dyDescent="0.2">
      <c r="A203" s="1">
        <v>43525</v>
      </c>
      <c r="B203" t="s">
        <v>45</v>
      </c>
      <c r="C203" t="s">
        <v>20</v>
      </c>
      <c r="D203" t="s">
        <v>170</v>
      </c>
      <c r="G203">
        <v>1</v>
      </c>
      <c r="I203" s="2">
        <f t="shared" si="12"/>
        <v>-0.15</v>
      </c>
      <c r="J203">
        <f t="shared" si="13"/>
        <v>0</v>
      </c>
    </row>
    <row r="204" spans="1:10" x14ac:dyDescent="0.2">
      <c r="A204" s="1">
        <v>43525</v>
      </c>
      <c r="B204" t="s">
        <v>45</v>
      </c>
      <c r="C204" t="s">
        <v>23</v>
      </c>
      <c r="D204" t="s">
        <v>44</v>
      </c>
      <c r="E204">
        <v>3.54</v>
      </c>
      <c r="F204">
        <v>1.74</v>
      </c>
      <c r="G204">
        <v>2</v>
      </c>
      <c r="I204" s="2">
        <f t="shared" si="12"/>
        <v>1.8</v>
      </c>
      <c r="J204">
        <f t="shared" si="13"/>
        <v>0</v>
      </c>
    </row>
    <row r="205" spans="1:10" x14ac:dyDescent="0.2">
      <c r="A205" s="1">
        <v>43528</v>
      </c>
      <c r="B205" t="s">
        <v>50</v>
      </c>
      <c r="C205" t="s">
        <v>8</v>
      </c>
      <c r="D205" t="s">
        <v>171</v>
      </c>
      <c r="E205">
        <v>4.3499999999999996</v>
      </c>
      <c r="F205">
        <v>2.5499999999999998</v>
      </c>
      <c r="G205">
        <v>0</v>
      </c>
      <c r="I205" s="2">
        <f t="shared" si="12"/>
        <v>2.2400000000000002</v>
      </c>
      <c r="J205">
        <f t="shared" si="13"/>
        <v>0</v>
      </c>
    </row>
    <row r="206" spans="1:10" x14ac:dyDescent="0.2">
      <c r="A206" s="1">
        <v>43528</v>
      </c>
      <c r="B206" t="s">
        <v>50</v>
      </c>
      <c r="C206" t="s">
        <v>8</v>
      </c>
      <c r="D206" t="s">
        <v>172</v>
      </c>
      <c r="E206">
        <v>4.3</v>
      </c>
      <c r="F206">
        <v>2.5</v>
      </c>
      <c r="G206">
        <v>2</v>
      </c>
      <c r="I206" s="2">
        <f t="shared" si="12"/>
        <v>2.2200000000000002</v>
      </c>
      <c r="J206">
        <f t="shared" si="13"/>
        <v>0</v>
      </c>
    </row>
    <row r="207" spans="1:10" x14ac:dyDescent="0.2">
      <c r="A207" s="1">
        <v>43528</v>
      </c>
      <c r="B207" t="s">
        <v>50</v>
      </c>
      <c r="C207" t="s">
        <v>13</v>
      </c>
      <c r="D207" t="s">
        <v>173</v>
      </c>
      <c r="E207">
        <v>4.6500000000000004</v>
      </c>
      <c r="F207">
        <v>2.85</v>
      </c>
      <c r="G207">
        <v>0</v>
      </c>
      <c r="I207" s="2">
        <f t="shared" si="12"/>
        <v>2.41</v>
      </c>
      <c r="J207">
        <f t="shared" si="13"/>
        <v>0</v>
      </c>
    </row>
    <row r="208" spans="1:10" x14ac:dyDescent="0.2">
      <c r="A208" s="1">
        <v>43528</v>
      </c>
      <c r="B208" t="s">
        <v>50</v>
      </c>
      <c r="C208" t="s">
        <v>17</v>
      </c>
      <c r="D208" t="s">
        <v>174</v>
      </c>
      <c r="G208">
        <v>1</v>
      </c>
      <c r="I208" s="2">
        <f t="shared" si="12"/>
        <v>-0.15</v>
      </c>
      <c r="J208">
        <f t="shared" si="13"/>
        <v>0</v>
      </c>
    </row>
    <row r="209" spans="1:10" x14ac:dyDescent="0.2">
      <c r="A209" s="1">
        <v>43528</v>
      </c>
      <c r="B209" t="s">
        <v>50</v>
      </c>
      <c r="C209" t="s">
        <v>17</v>
      </c>
      <c r="D209" t="s">
        <v>175</v>
      </c>
      <c r="G209">
        <v>0</v>
      </c>
      <c r="I209" s="2">
        <f t="shared" si="12"/>
        <v>-0.15</v>
      </c>
      <c r="J209">
        <f t="shared" si="13"/>
        <v>0</v>
      </c>
    </row>
    <row r="210" spans="1:10" x14ac:dyDescent="0.2">
      <c r="A210" s="1">
        <v>43528</v>
      </c>
      <c r="B210" t="s">
        <v>50</v>
      </c>
      <c r="C210" t="s">
        <v>20</v>
      </c>
      <c r="D210" t="s">
        <v>176</v>
      </c>
      <c r="G210">
        <v>1</v>
      </c>
      <c r="I210" s="2">
        <f t="shared" si="12"/>
        <v>-0.15</v>
      </c>
      <c r="J210">
        <f t="shared" si="13"/>
        <v>0</v>
      </c>
    </row>
    <row r="211" spans="1:10" x14ac:dyDescent="0.2">
      <c r="A211" s="1">
        <v>43528</v>
      </c>
      <c r="B211" t="s">
        <v>50</v>
      </c>
      <c r="C211" t="s">
        <v>23</v>
      </c>
      <c r="D211" t="s">
        <v>177</v>
      </c>
      <c r="G211">
        <v>2</v>
      </c>
      <c r="I211" s="2">
        <f t="shared" si="12"/>
        <v>-0.15</v>
      </c>
      <c r="J211">
        <f t="shared" si="13"/>
        <v>0</v>
      </c>
    </row>
    <row r="212" spans="1:10" x14ac:dyDescent="0.2">
      <c r="A212" s="1">
        <v>43529</v>
      </c>
      <c r="B212" t="s">
        <v>7</v>
      </c>
      <c r="C212" t="s">
        <v>8</v>
      </c>
      <c r="D212" t="s">
        <v>178</v>
      </c>
      <c r="G212">
        <v>0</v>
      </c>
      <c r="I212" s="2">
        <f t="shared" si="12"/>
        <v>-0.15</v>
      </c>
      <c r="J212">
        <f t="shared" si="13"/>
        <v>0</v>
      </c>
    </row>
    <row r="213" spans="1:10" x14ac:dyDescent="0.2">
      <c r="A213" s="1">
        <v>43529</v>
      </c>
      <c r="B213" t="s">
        <v>7</v>
      </c>
      <c r="C213" t="s">
        <v>8</v>
      </c>
      <c r="D213" t="s">
        <v>179</v>
      </c>
      <c r="G213">
        <v>0</v>
      </c>
      <c r="I213" s="2">
        <f t="shared" si="12"/>
        <v>-0.15</v>
      </c>
      <c r="J213">
        <f t="shared" si="13"/>
        <v>0</v>
      </c>
    </row>
    <row r="214" spans="1:10" x14ac:dyDescent="0.2">
      <c r="A214" s="1">
        <v>43529</v>
      </c>
      <c r="B214" t="s">
        <v>7</v>
      </c>
      <c r="C214" t="s">
        <v>13</v>
      </c>
      <c r="D214" t="s">
        <v>180</v>
      </c>
      <c r="G214">
        <v>0</v>
      </c>
      <c r="I214" s="2">
        <f t="shared" si="12"/>
        <v>-0.15</v>
      </c>
      <c r="J214">
        <f t="shared" si="13"/>
        <v>0</v>
      </c>
    </row>
    <row r="215" spans="1:10" x14ac:dyDescent="0.2">
      <c r="A215" s="1">
        <v>43529</v>
      </c>
      <c r="B215" t="s">
        <v>7</v>
      </c>
      <c r="C215" t="s">
        <v>15</v>
      </c>
      <c r="D215" t="s">
        <v>181</v>
      </c>
      <c r="E215">
        <v>4.0999999999999996</v>
      </c>
      <c r="F215">
        <v>2.2999999999999998</v>
      </c>
      <c r="G215">
        <v>1</v>
      </c>
      <c r="I215" s="2">
        <f t="shared" si="12"/>
        <v>2.11</v>
      </c>
      <c r="J215">
        <f t="shared" si="13"/>
        <v>0</v>
      </c>
    </row>
    <row r="216" spans="1:10" x14ac:dyDescent="0.2">
      <c r="A216" s="1">
        <v>43529</v>
      </c>
      <c r="B216" t="s">
        <v>7</v>
      </c>
      <c r="C216" t="s">
        <v>17</v>
      </c>
      <c r="D216" t="s">
        <v>182</v>
      </c>
      <c r="G216">
        <v>0</v>
      </c>
      <c r="I216" s="2">
        <f t="shared" si="12"/>
        <v>-0.15</v>
      </c>
      <c r="J216">
        <f t="shared" si="13"/>
        <v>0</v>
      </c>
    </row>
    <row r="217" spans="1:10" x14ac:dyDescent="0.2">
      <c r="A217" s="1">
        <v>43529</v>
      </c>
      <c r="B217" t="s">
        <v>7</v>
      </c>
      <c r="C217" t="s">
        <v>17</v>
      </c>
      <c r="D217" t="s">
        <v>183</v>
      </c>
      <c r="G217">
        <v>2</v>
      </c>
      <c r="I217" s="2">
        <f t="shared" si="12"/>
        <v>-0.15</v>
      </c>
      <c r="J217">
        <f t="shared" si="13"/>
        <v>0</v>
      </c>
    </row>
    <row r="218" spans="1:10" x14ac:dyDescent="0.2">
      <c r="A218" s="1">
        <v>43529</v>
      </c>
      <c r="B218" t="s">
        <v>7</v>
      </c>
      <c r="C218" t="s">
        <v>20</v>
      </c>
      <c r="D218" t="s">
        <v>184</v>
      </c>
      <c r="G218">
        <v>1</v>
      </c>
      <c r="I218" s="2">
        <f t="shared" si="12"/>
        <v>-0.15</v>
      </c>
      <c r="J218">
        <f t="shared" si="13"/>
        <v>0</v>
      </c>
    </row>
    <row r="219" spans="1:10" x14ac:dyDescent="0.2">
      <c r="A219" s="1">
        <v>43529</v>
      </c>
      <c r="B219" t="s">
        <v>7</v>
      </c>
      <c r="C219" t="s">
        <v>20</v>
      </c>
      <c r="D219" t="s">
        <v>176</v>
      </c>
      <c r="E219">
        <v>3.85</v>
      </c>
      <c r="F219">
        <v>2.0499999999999998</v>
      </c>
      <c r="G219">
        <v>1</v>
      </c>
      <c r="I219" s="2">
        <f t="shared" si="12"/>
        <v>1.97</v>
      </c>
      <c r="J219">
        <f t="shared" si="13"/>
        <v>0</v>
      </c>
    </row>
    <row r="220" spans="1:10" x14ac:dyDescent="0.2">
      <c r="A220" s="1">
        <v>43529</v>
      </c>
      <c r="B220" t="s">
        <v>7</v>
      </c>
      <c r="C220" t="s">
        <v>23</v>
      </c>
      <c r="D220" t="s">
        <v>177</v>
      </c>
      <c r="E220">
        <v>3.54</v>
      </c>
      <c r="F220">
        <v>1.74</v>
      </c>
      <c r="G220">
        <v>2</v>
      </c>
      <c r="I220" s="2">
        <f t="shared" si="12"/>
        <v>1.8</v>
      </c>
      <c r="J220">
        <f t="shared" si="13"/>
        <v>0</v>
      </c>
    </row>
    <row r="221" spans="1:10" x14ac:dyDescent="0.2">
      <c r="A221" s="1">
        <v>43530</v>
      </c>
      <c r="B221" t="s">
        <v>26</v>
      </c>
      <c r="C221" t="s">
        <v>8</v>
      </c>
      <c r="D221" t="s">
        <v>185</v>
      </c>
      <c r="E221">
        <v>5</v>
      </c>
      <c r="F221">
        <v>3.2</v>
      </c>
      <c r="G221">
        <v>0</v>
      </c>
      <c r="I221" s="2">
        <f t="shared" si="12"/>
        <v>2.6</v>
      </c>
      <c r="J221">
        <f t="shared" si="13"/>
        <v>0</v>
      </c>
    </row>
    <row r="222" spans="1:10" x14ac:dyDescent="0.2">
      <c r="A222" s="1">
        <v>43530</v>
      </c>
      <c r="B222" t="s">
        <v>26</v>
      </c>
      <c r="C222" t="s">
        <v>8</v>
      </c>
      <c r="D222" t="s">
        <v>186</v>
      </c>
      <c r="E222">
        <v>4.0999999999999996</v>
      </c>
      <c r="F222">
        <v>2.2999999999999998</v>
      </c>
      <c r="G222">
        <v>2</v>
      </c>
      <c r="I222" s="2">
        <f t="shared" si="12"/>
        <v>2.11</v>
      </c>
      <c r="J222">
        <f t="shared" si="13"/>
        <v>0</v>
      </c>
    </row>
    <row r="223" spans="1:10" x14ac:dyDescent="0.2">
      <c r="A223" s="1">
        <v>43530</v>
      </c>
      <c r="B223" t="s">
        <v>26</v>
      </c>
      <c r="C223" t="s">
        <v>8</v>
      </c>
      <c r="D223" t="s">
        <v>187</v>
      </c>
      <c r="G223">
        <v>0</v>
      </c>
      <c r="I223" s="2">
        <f t="shared" si="12"/>
        <v>-0.15</v>
      </c>
      <c r="J223">
        <f t="shared" si="13"/>
        <v>0</v>
      </c>
    </row>
    <row r="224" spans="1:10" x14ac:dyDescent="0.2">
      <c r="A224" s="1">
        <v>43530</v>
      </c>
      <c r="B224" t="s">
        <v>26</v>
      </c>
      <c r="C224" t="s">
        <v>13</v>
      </c>
      <c r="D224" t="s">
        <v>188</v>
      </c>
      <c r="E224">
        <v>5</v>
      </c>
      <c r="F224">
        <v>3.2</v>
      </c>
      <c r="G224">
        <v>1</v>
      </c>
      <c r="I224" s="2">
        <f t="shared" si="12"/>
        <v>2.6</v>
      </c>
      <c r="J224">
        <f t="shared" si="13"/>
        <v>0</v>
      </c>
    </row>
    <row r="225" spans="1:10" x14ac:dyDescent="0.2">
      <c r="A225" s="1">
        <v>43530</v>
      </c>
      <c r="B225" t="s">
        <v>26</v>
      </c>
      <c r="C225" t="s">
        <v>15</v>
      </c>
      <c r="D225" t="s">
        <v>189</v>
      </c>
      <c r="E225">
        <v>4.0999999999999996</v>
      </c>
      <c r="F225">
        <v>2.2999999999999998</v>
      </c>
      <c r="G225">
        <v>0</v>
      </c>
      <c r="I225" s="2">
        <f t="shared" si="12"/>
        <v>2.11</v>
      </c>
      <c r="J225">
        <f t="shared" si="13"/>
        <v>0</v>
      </c>
    </row>
    <row r="226" spans="1:10" x14ac:dyDescent="0.2">
      <c r="A226" s="1">
        <v>43530</v>
      </c>
      <c r="B226" t="s">
        <v>26</v>
      </c>
      <c r="C226" t="s">
        <v>17</v>
      </c>
      <c r="D226" t="s">
        <v>190</v>
      </c>
      <c r="G226">
        <v>0</v>
      </c>
      <c r="I226" s="2">
        <f t="shared" si="12"/>
        <v>-0.15</v>
      </c>
      <c r="J226">
        <f t="shared" si="13"/>
        <v>0</v>
      </c>
    </row>
    <row r="227" spans="1:10" x14ac:dyDescent="0.2">
      <c r="A227" s="1">
        <v>43530</v>
      </c>
      <c r="B227" t="s">
        <v>26</v>
      </c>
      <c r="C227" t="s">
        <v>17</v>
      </c>
      <c r="D227" t="s">
        <v>191</v>
      </c>
      <c r="G227">
        <v>1</v>
      </c>
      <c r="I227" s="2">
        <f t="shared" si="12"/>
        <v>-0.15</v>
      </c>
      <c r="J227">
        <f t="shared" si="13"/>
        <v>0</v>
      </c>
    </row>
    <row r="228" spans="1:10" x14ac:dyDescent="0.2">
      <c r="A228" s="1">
        <v>43530</v>
      </c>
      <c r="B228" t="s">
        <v>26</v>
      </c>
      <c r="C228" t="s">
        <v>20</v>
      </c>
      <c r="D228" t="s">
        <v>192</v>
      </c>
      <c r="E228">
        <v>3.85</v>
      </c>
      <c r="F228">
        <v>2.0499999999999998</v>
      </c>
      <c r="G228">
        <v>1</v>
      </c>
      <c r="I228" s="2">
        <f t="shared" si="12"/>
        <v>1.97</v>
      </c>
      <c r="J228">
        <f t="shared" si="13"/>
        <v>0</v>
      </c>
    </row>
    <row r="229" spans="1:10" x14ac:dyDescent="0.2">
      <c r="A229" s="1">
        <v>43530</v>
      </c>
      <c r="B229" t="s">
        <v>26</v>
      </c>
      <c r="C229" t="s">
        <v>20</v>
      </c>
      <c r="D229" t="s">
        <v>176</v>
      </c>
      <c r="E229">
        <v>3.85</v>
      </c>
      <c r="F229">
        <v>2.0499999999999998</v>
      </c>
      <c r="G229">
        <v>1</v>
      </c>
      <c r="I229" s="2">
        <f t="shared" si="12"/>
        <v>1.97</v>
      </c>
      <c r="J229">
        <f t="shared" si="13"/>
        <v>0</v>
      </c>
    </row>
    <row r="230" spans="1:10" x14ac:dyDescent="0.2">
      <c r="A230" s="1">
        <v>43530</v>
      </c>
      <c r="B230" t="s">
        <v>26</v>
      </c>
      <c r="C230" t="s">
        <v>23</v>
      </c>
      <c r="D230" t="s">
        <v>177</v>
      </c>
      <c r="E230">
        <v>3.54</v>
      </c>
      <c r="F230">
        <v>1.74</v>
      </c>
      <c r="G230">
        <v>2</v>
      </c>
      <c r="I230" s="2">
        <f t="shared" si="12"/>
        <v>1.8</v>
      </c>
      <c r="J230">
        <f t="shared" si="13"/>
        <v>0</v>
      </c>
    </row>
    <row r="231" spans="1:10" x14ac:dyDescent="0.2">
      <c r="A231" s="1">
        <v>43531</v>
      </c>
      <c r="B231" t="s">
        <v>36</v>
      </c>
      <c r="C231" t="s">
        <v>8</v>
      </c>
      <c r="D231" t="s">
        <v>193</v>
      </c>
      <c r="E231">
        <v>4.3499999999999996</v>
      </c>
      <c r="F231">
        <v>2.5499999999999998</v>
      </c>
      <c r="G231">
        <v>0</v>
      </c>
      <c r="I231" s="2">
        <f t="shared" si="12"/>
        <v>2.2400000000000002</v>
      </c>
      <c r="J231">
        <f t="shared" si="13"/>
        <v>0</v>
      </c>
    </row>
    <row r="232" spans="1:10" x14ac:dyDescent="0.2">
      <c r="A232" s="1">
        <v>43531</v>
      </c>
      <c r="B232" t="s">
        <v>36</v>
      </c>
      <c r="C232" t="s">
        <v>8</v>
      </c>
      <c r="D232" t="s">
        <v>194</v>
      </c>
      <c r="E232">
        <v>4</v>
      </c>
      <c r="F232">
        <v>2.2000000000000002</v>
      </c>
      <c r="G232">
        <v>2</v>
      </c>
      <c r="I232" s="2">
        <f t="shared" si="12"/>
        <v>2.0499999999999998</v>
      </c>
      <c r="J232">
        <f t="shared" si="13"/>
        <v>0</v>
      </c>
    </row>
    <row r="233" spans="1:10" x14ac:dyDescent="0.2">
      <c r="A233" s="1">
        <v>43531</v>
      </c>
      <c r="B233" t="s">
        <v>36</v>
      </c>
      <c r="C233" t="s">
        <v>8</v>
      </c>
      <c r="D233" t="s">
        <v>187</v>
      </c>
      <c r="G233">
        <v>0</v>
      </c>
      <c r="I233" s="2">
        <f t="shared" si="12"/>
        <v>-0.15</v>
      </c>
      <c r="J233">
        <f t="shared" si="13"/>
        <v>0</v>
      </c>
    </row>
    <row r="234" spans="1:10" x14ac:dyDescent="0.2">
      <c r="A234" s="1">
        <v>43531</v>
      </c>
      <c r="B234" t="s">
        <v>36</v>
      </c>
      <c r="C234" t="s">
        <v>13</v>
      </c>
      <c r="D234" t="s">
        <v>195</v>
      </c>
      <c r="E234">
        <v>6.1</v>
      </c>
      <c r="F234">
        <v>4.3</v>
      </c>
      <c r="G234">
        <v>0</v>
      </c>
      <c r="I234" s="2">
        <f t="shared" si="12"/>
        <v>3.21</v>
      </c>
      <c r="J234">
        <f t="shared" si="13"/>
        <v>0</v>
      </c>
    </row>
    <row r="235" spans="1:10" x14ac:dyDescent="0.2">
      <c r="A235" s="1">
        <v>43531</v>
      </c>
      <c r="B235" t="s">
        <v>36</v>
      </c>
      <c r="C235" t="s">
        <v>15</v>
      </c>
      <c r="D235" t="s">
        <v>196</v>
      </c>
      <c r="E235">
        <v>4.0999999999999996</v>
      </c>
      <c r="F235">
        <v>2.2999999999999998</v>
      </c>
      <c r="G235">
        <v>1</v>
      </c>
      <c r="I235" s="2">
        <f t="shared" si="12"/>
        <v>2.11</v>
      </c>
      <c r="J235">
        <f t="shared" si="13"/>
        <v>0</v>
      </c>
    </row>
    <row r="236" spans="1:10" x14ac:dyDescent="0.2">
      <c r="A236" s="1">
        <v>43531</v>
      </c>
      <c r="B236" t="s">
        <v>36</v>
      </c>
      <c r="C236" t="s">
        <v>17</v>
      </c>
      <c r="D236" t="s">
        <v>197</v>
      </c>
      <c r="G236">
        <v>0</v>
      </c>
      <c r="I236" s="2">
        <f t="shared" si="12"/>
        <v>-0.15</v>
      </c>
      <c r="J236">
        <f t="shared" si="13"/>
        <v>0</v>
      </c>
    </row>
    <row r="237" spans="1:10" x14ac:dyDescent="0.2">
      <c r="A237" s="1">
        <v>43531</v>
      </c>
      <c r="B237" t="s">
        <v>36</v>
      </c>
      <c r="C237" t="s">
        <v>17</v>
      </c>
      <c r="D237" t="s">
        <v>198</v>
      </c>
      <c r="G237">
        <v>0</v>
      </c>
      <c r="I237" s="2">
        <f t="shared" si="12"/>
        <v>-0.15</v>
      </c>
      <c r="J237">
        <f t="shared" si="13"/>
        <v>0</v>
      </c>
    </row>
    <row r="238" spans="1:10" x14ac:dyDescent="0.2">
      <c r="A238" s="1">
        <v>43531</v>
      </c>
      <c r="B238" t="s">
        <v>36</v>
      </c>
      <c r="C238" t="s">
        <v>20</v>
      </c>
      <c r="D238" t="s">
        <v>176</v>
      </c>
      <c r="E238">
        <v>3.85</v>
      </c>
      <c r="F238">
        <v>2.0499999999999998</v>
      </c>
      <c r="G238">
        <v>1</v>
      </c>
      <c r="I238" s="2">
        <f t="shared" si="12"/>
        <v>1.97</v>
      </c>
      <c r="J238">
        <f t="shared" si="13"/>
        <v>0</v>
      </c>
    </row>
    <row r="239" spans="1:10" x14ac:dyDescent="0.2">
      <c r="A239" s="1">
        <v>43531</v>
      </c>
      <c r="B239" t="s">
        <v>36</v>
      </c>
      <c r="C239" t="s">
        <v>20</v>
      </c>
      <c r="D239" t="s">
        <v>199</v>
      </c>
      <c r="E239">
        <v>3.85</v>
      </c>
      <c r="F239">
        <v>2.0499999999999998</v>
      </c>
      <c r="G239">
        <v>1</v>
      </c>
      <c r="I239" s="2">
        <f t="shared" si="12"/>
        <v>1.97</v>
      </c>
      <c r="J239">
        <f t="shared" si="13"/>
        <v>0</v>
      </c>
    </row>
    <row r="240" spans="1:10" x14ac:dyDescent="0.2">
      <c r="A240" s="1">
        <v>43531</v>
      </c>
      <c r="B240" t="s">
        <v>36</v>
      </c>
      <c r="C240" t="s">
        <v>23</v>
      </c>
      <c r="D240" t="s">
        <v>177</v>
      </c>
      <c r="E240">
        <v>3.54</v>
      </c>
      <c r="F240">
        <v>1.74</v>
      </c>
      <c r="G240">
        <v>2</v>
      </c>
      <c r="I240" s="2">
        <f t="shared" si="12"/>
        <v>1.8</v>
      </c>
      <c r="J240">
        <f t="shared" si="13"/>
        <v>0</v>
      </c>
    </row>
    <row r="241" spans="1:10" x14ac:dyDescent="0.2">
      <c r="A241" s="1">
        <v>43532</v>
      </c>
      <c r="B241" t="s">
        <v>45</v>
      </c>
      <c r="C241" t="s">
        <v>8</v>
      </c>
      <c r="D241" t="s">
        <v>200</v>
      </c>
      <c r="G241">
        <v>0</v>
      </c>
      <c r="I241" s="2">
        <f t="shared" si="12"/>
        <v>-0.15</v>
      </c>
      <c r="J241">
        <f t="shared" si="13"/>
        <v>0</v>
      </c>
    </row>
    <row r="242" spans="1:10" x14ac:dyDescent="0.2">
      <c r="A242" s="1">
        <v>43532</v>
      </c>
      <c r="B242" t="s">
        <v>45</v>
      </c>
      <c r="C242" t="s">
        <v>8</v>
      </c>
      <c r="D242" t="s">
        <v>201</v>
      </c>
      <c r="E242">
        <v>4.5999999999999996</v>
      </c>
      <c r="F242">
        <v>2.8</v>
      </c>
      <c r="G242">
        <v>0</v>
      </c>
      <c r="I242" s="2">
        <f t="shared" si="12"/>
        <v>2.38</v>
      </c>
      <c r="J242">
        <f t="shared" si="13"/>
        <v>0</v>
      </c>
    </row>
    <row r="243" spans="1:10" x14ac:dyDescent="0.2">
      <c r="A243" s="1">
        <v>43532</v>
      </c>
      <c r="B243" t="s">
        <v>45</v>
      </c>
      <c r="C243" t="s">
        <v>8</v>
      </c>
      <c r="D243" t="s">
        <v>202</v>
      </c>
      <c r="E243">
        <v>4.0999999999999996</v>
      </c>
      <c r="F243">
        <v>2.2999999999999998</v>
      </c>
      <c r="G243">
        <v>1</v>
      </c>
      <c r="I243" s="2">
        <f t="shared" si="12"/>
        <v>2.11</v>
      </c>
      <c r="J243">
        <f t="shared" si="13"/>
        <v>0</v>
      </c>
    </row>
    <row r="244" spans="1:10" x14ac:dyDescent="0.2">
      <c r="A244" s="1">
        <v>43532</v>
      </c>
      <c r="B244" t="s">
        <v>45</v>
      </c>
      <c r="C244" t="s">
        <v>13</v>
      </c>
      <c r="D244" t="s">
        <v>203</v>
      </c>
      <c r="E244">
        <v>4.0999999999999996</v>
      </c>
      <c r="F244">
        <v>2.2999999999999998</v>
      </c>
      <c r="G244">
        <v>0</v>
      </c>
      <c r="I244" s="2">
        <f t="shared" si="12"/>
        <v>2.11</v>
      </c>
      <c r="J244">
        <f t="shared" si="13"/>
        <v>0</v>
      </c>
    </row>
    <row r="245" spans="1:10" x14ac:dyDescent="0.2">
      <c r="A245" s="1">
        <v>43532</v>
      </c>
      <c r="B245" t="s">
        <v>45</v>
      </c>
      <c r="C245" t="s">
        <v>17</v>
      </c>
      <c r="D245" t="s">
        <v>204</v>
      </c>
      <c r="G245">
        <v>2</v>
      </c>
      <c r="I245" s="2">
        <f t="shared" si="12"/>
        <v>-0.15</v>
      </c>
      <c r="J245">
        <f t="shared" si="13"/>
        <v>0</v>
      </c>
    </row>
    <row r="246" spans="1:10" x14ac:dyDescent="0.2">
      <c r="A246" s="1">
        <v>43532</v>
      </c>
      <c r="B246" t="s">
        <v>45</v>
      </c>
      <c r="C246" t="s">
        <v>17</v>
      </c>
      <c r="D246" t="s">
        <v>205</v>
      </c>
      <c r="G246">
        <v>0</v>
      </c>
      <c r="I246" s="2">
        <f t="shared" si="12"/>
        <v>-0.15</v>
      </c>
      <c r="J246">
        <f t="shared" si="13"/>
        <v>0</v>
      </c>
    </row>
    <row r="247" spans="1:10" x14ac:dyDescent="0.2">
      <c r="A247" s="1">
        <v>43532</v>
      </c>
      <c r="B247" t="s">
        <v>45</v>
      </c>
      <c r="C247" t="s">
        <v>20</v>
      </c>
      <c r="D247" t="s">
        <v>90</v>
      </c>
      <c r="G247">
        <v>0</v>
      </c>
      <c r="I247" s="2">
        <f t="shared" si="12"/>
        <v>-0.15</v>
      </c>
      <c r="J247">
        <f t="shared" si="13"/>
        <v>0</v>
      </c>
    </row>
    <row r="248" spans="1:10" x14ac:dyDescent="0.2">
      <c r="A248" s="1">
        <v>43532</v>
      </c>
      <c r="B248" t="s">
        <v>45</v>
      </c>
      <c r="C248" t="s">
        <v>20</v>
      </c>
      <c r="D248" t="s">
        <v>206</v>
      </c>
      <c r="G248">
        <v>0</v>
      </c>
      <c r="I248" s="2">
        <f t="shared" si="12"/>
        <v>-0.15</v>
      </c>
      <c r="J248">
        <f t="shared" si="13"/>
        <v>0</v>
      </c>
    </row>
    <row r="249" spans="1:10" x14ac:dyDescent="0.2">
      <c r="A249" s="1">
        <v>43532</v>
      </c>
      <c r="B249" t="s">
        <v>45</v>
      </c>
      <c r="C249" t="s">
        <v>23</v>
      </c>
      <c r="D249" t="s">
        <v>177</v>
      </c>
      <c r="E249">
        <v>3.54</v>
      </c>
      <c r="F249">
        <v>1.74</v>
      </c>
      <c r="G249">
        <v>2</v>
      </c>
      <c r="I249" s="2">
        <f t="shared" si="12"/>
        <v>1.8</v>
      </c>
      <c r="J249">
        <f t="shared" si="13"/>
        <v>0</v>
      </c>
    </row>
    <row r="250" spans="1:10" x14ac:dyDescent="0.2">
      <c r="A250" s="1">
        <v>43535</v>
      </c>
      <c r="B250" t="s">
        <v>50</v>
      </c>
      <c r="C250" t="s">
        <v>8</v>
      </c>
      <c r="D250" t="s">
        <v>207</v>
      </c>
      <c r="E250">
        <v>4.3</v>
      </c>
      <c r="F250">
        <v>2.5</v>
      </c>
      <c r="G250">
        <v>0</v>
      </c>
      <c r="I250" s="2">
        <f t="shared" si="12"/>
        <v>2.2200000000000002</v>
      </c>
      <c r="J250">
        <f t="shared" si="13"/>
        <v>0</v>
      </c>
    </row>
    <row r="251" spans="1:10" x14ac:dyDescent="0.2">
      <c r="A251" s="1">
        <v>43535</v>
      </c>
      <c r="B251" t="s">
        <v>50</v>
      </c>
      <c r="C251" t="s">
        <v>8</v>
      </c>
      <c r="D251" t="s">
        <v>208</v>
      </c>
      <c r="E251">
        <v>4.25</v>
      </c>
      <c r="F251">
        <v>2.4500000000000002</v>
      </c>
      <c r="G251">
        <v>1</v>
      </c>
      <c r="I251" s="2">
        <f t="shared" si="12"/>
        <v>2.19</v>
      </c>
      <c r="J251">
        <f t="shared" si="13"/>
        <v>0</v>
      </c>
    </row>
    <row r="252" spans="1:10" x14ac:dyDescent="0.2">
      <c r="A252" s="1">
        <v>43535</v>
      </c>
      <c r="B252" t="s">
        <v>50</v>
      </c>
      <c r="C252" t="s">
        <v>13</v>
      </c>
      <c r="D252" t="s">
        <v>209</v>
      </c>
      <c r="E252">
        <v>5.3</v>
      </c>
      <c r="F252">
        <v>3.5</v>
      </c>
      <c r="G252">
        <v>1</v>
      </c>
      <c r="I252" s="2">
        <f t="shared" si="12"/>
        <v>2.77</v>
      </c>
      <c r="J252">
        <f t="shared" si="13"/>
        <v>0</v>
      </c>
    </row>
    <row r="253" spans="1:10" x14ac:dyDescent="0.2">
      <c r="A253" s="1">
        <v>43535</v>
      </c>
      <c r="B253" t="s">
        <v>50</v>
      </c>
      <c r="C253" t="s">
        <v>15</v>
      </c>
      <c r="D253" t="s">
        <v>210</v>
      </c>
      <c r="G253">
        <v>0</v>
      </c>
      <c r="I253" s="2">
        <f t="shared" si="12"/>
        <v>-0.15</v>
      </c>
      <c r="J253">
        <f t="shared" si="13"/>
        <v>0</v>
      </c>
    </row>
    <row r="254" spans="1:10" x14ac:dyDescent="0.2">
      <c r="A254" s="1">
        <v>43535</v>
      </c>
      <c r="B254" t="s">
        <v>50</v>
      </c>
      <c r="C254" t="s">
        <v>17</v>
      </c>
      <c r="D254" t="s">
        <v>211</v>
      </c>
      <c r="G254">
        <v>1</v>
      </c>
      <c r="I254" s="2">
        <f t="shared" si="12"/>
        <v>-0.15</v>
      </c>
      <c r="J254">
        <f t="shared" si="13"/>
        <v>0</v>
      </c>
    </row>
    <row r="255" spans="1:10" x14ac:dyDescent="0.2">
      <c r="A255" s="1">
        <v>43535</v>
      </c>
      <c r="B255" t="s">
        <v>50</v>
      </c>
      <c r="C255" t="s">
        <v>17</v>
      </c>
      <c r="D255" t="s">
        <v>212</v>
      </c>
      <c r="G255">
        <v>0</v>
      </c>
      <c r="I255" s="2">
        <f t="shared" si="12"/>
        <v>-0.15</v>
      </c>
      <c r="J255">
        <f t="shared" si="13"/>
        <v>0</v>
      </c>
    </row>
    <row r="256" spans="1:10" x14ac:dyDescent="0.2">
      <c r="A256" s="1">
        <v>43535</v>
      </c>
      <c r="B256" t="s">
        <v>50</v>
      </c>
      <c r="C256" t="s">
        <v>20</v>
      </c>
      <c r="D256" t="s">
        <v>213</v>
      </c>
      <c r="E256">
        <v>3.85</v>
      </c>
      <c r="F256">
        <v>2.0499999999999998</v>
      </c>
      <c r="G256">
        <v>0</v>
      </c>
      <c r="I256" s="2">
        <f t="shared" si="12"/>
        <v>1.97</v>
      </c>
      <c r="J256">
        <f t="shared" si="13"/>
        <v>0</v>
      </c>
    </row>
    <row r="257" spans="1:10" x14ac:dyDescent="0.2">
      <c r="A257" s="1">
        <v>43535</v>
      </c>
      <c r="B257" t="s">
        <v>50</v>
      </c>
      <c r="C257" t="s">
        <v>20</v>
      </c>
      <c r="D257" t="s">
        <v>214</v>
      </c>
      <c r="G257">
        <v>2</v>
      </c>
      <c r="I257" s="2">
        <f t="shared" si="12"/>
        <v>-0.15</v>
      </c>
      <c r="J257">
        <f t="shared" si="13"/>
        <v>0</v>
      </c>
    </row>
    <row r="258" spans="1:10" x14ac:dyDescent="0.2">
      <c r="A258" s="1">
        <v>43535</v>
      </c>
      <c r="B258" t="s">
        <v>50</v>
      </c>
      <c r="C258" t="s">
        <v>23</v>
      </c>
      <c r="D258" t="s">
        <v>215</v>
      </c>
      <c r="E258">
        <v>3.54</v>
      </c>
      <c r="F258">
        <v>1.74</v>
      </c>
      <c r="G258">
        <v>2</v>
      </c>
      <c r="I258" s="2">
        <f t="shared" si="12"/>
        <v>1.8</v>
      </c>
      <c r="J258">
        <f t="shared" si="13"/>
        <v>0</v>
      </c>
    </row>
    <row r="259" spans="1:10" x14ac:dyDescent="0.2">
      <c r="A259" s="1">
        <v>43536</v>
      </c>
      <c r="B259" t="s">
        <v>7</v>
      </c>
      <c r="C259" t="s">
        <v>8</v>
      </c>
      <c r="D259" t="s">
        <v>216</v>
      </c>
      <c r="E259">
        <v>5.0999999999999996</v>
      </c>
      <c r="F259">
        <v>3.3</v>
      </c>
      <c r="G259">
        <v>0</v>
      </c>
      <c r="I259" s="2">
        <f t="shared" ref="I259:I322" si="14">ROUND(E259*0.55-0.15,2)</f>
        <v>2.66</v>
      </c>
      <c r="J259">
        <f t="shared" ref="J259:J322" si="15">IF(I259=F259,1,0)</f>
        <v>0</v>
      </c>
    </row>
    <row r="260" spans="1:10" x14ac:dyDescent="0.2">
      <c r="A260" s="1">
        <v>43536</v>
      </c>
      <c r="B260" t="s">
        <v>7</v>
      </c>
      <c r="C260" t="s">
        <v>8</v>
      </c>
      <c r="D260" t="s">
        <v>217</v>
      </c>
      <c r="E260">
        <v>3.5</v>
      </c>
      <c r="F260">
        <v>1.7</v>
      </c>
      <c r="G260">
        <v>1</v>
      </c>
      <c r="I260" s="2">
        <f t="shared" si="14"/>
        <v>1.78</v>
      </c>
      <c r="J260">
        <f t="shared" si="15"/>
        <v>0</v>
      </c>
    </row>
    <row r="261" spans="1:10" x14ac:dyDescent="0.2">
      <c r="A261" s="1">
        <v>43536</v>
      </c>
      <c r="B261" t="s">
        <v>7</v>
      </c>
      <c r="C261" t="s">
        <v>8</v>
      </c>
      <c r="D261" t="s">
        <v>218</v>
      </c>
      <c r="G261">
        <v>1</v>
      </c>
      <c r="I261" s="2">
        <f t="shared" si="14"/>
        <v>-0.15</v>
      </c>
      <c r="J261">
        <f t="shared" si="15"/>
        <v>0</v>
      </c>
    </row>
    <row r="262" spans="1:10" x14ac:dyDescent="0.2">
      <c r="A262" s="1">
        <v>43536</v>
      </c>
      <c r="B262" t="s">
        <v>7</v>
      </c>
      <c r="C262" t="s">
        <v>8</v>
      </c>
      <c r="D262" t="s">
        <v>219</v>
      </c>
      <c r="G262">
        <v>1</v>
      </c>
      <c r="I262" s="2">
        <f t="shared" si="14"/>
        <v>-0.15</v>
      </c>
      <c r="J262">
        <f t="shared" si="15"/>
        <v>0</v>
      </c>
    </row>
    <row r="263" spans="1:10" x14ac:dyDescent="0.2">
      <c r="A263" s="1">
        <v>43536</v>
      </c>
      <c r="B263" t="s">
        <v>7</v>
      </c>
      <c r="C263" t="s">
        <v>13</v>
      </c>
      <c r="D263" t="s">
        <v>220</v>
      </c>
      <c r="E263">
        <v>5.3</v>
      </c>
      <c r="F263">
        <v>3.5</v>
      </c>
      <c r="G263">
        <v>0</v>
      </c>
      <c r="I263" s="2">
        <f t="shared" si="14"/>
        <v>2.77</v>
      </c>
      <c r="J263">
        <f t="shared" si="15"/>
        <v>0</v>
      </c>
    </row>
    <row r="264" spans="1:10" x14ac:dyDescent="0.2">
      <c r="A264" s="1">
        <v>43536</v>
      </c>
      <c r="B264" t="s">
        <v>7</v>
      </c>
      <c r="C264" t="s">
        <v>15</v>
      </c>
      <c r="D264" t="s">
        <v>221</v>
      </c>
      <c r="E264">
        <v>4.0999999999999996</v>
      </c>
      <c r="F264">
        <v>2.2999999999999998</v>
      </c>
      <c r="G264">
        <v>1</v>
      </c>
      <c r="I264" s="2">
        <f t="shared" si="14"/>
        <v>2.11</v>
      </c>
      <c r="J264">
        <f t="shared" si="15"/>
        <v>0</v>
      </c>
    </row>
    <row r="265" spans="1:10" x14ac:dyDescent="0.2">
      <c r="A265" s="1">
        <v>43536</v>
      </c>
      <c r="B265" t="s">
        <v>7</v>
      </c>
      <c r="C265" t="s">
        <v>17</v>
      </c>
      <c r="D265" t="s">
        <v>18</v>
      </c>
      <c r="G265">
        <v>0</v>
      </c>
      <c r="I265" s="2">
        <f t="shared" si="14"/>
        <v>-0.15</v>
      </c>
      <c r="J265">
        <f t="shared" si="15"/>
        <v>0</v>
      </c>
    </row>
    <row r="266" spans="1:10" x14ac:dyDescent="0.2">
      <c r="A266" s="1">
        <v>43536</v>
      </c>
      <c r="B266" t="s">
        <v>7</v>
      </c>
      <c r="C266" t="s">
        <v>17</v>
      </c>
      <c r="D266" t="s">
        <v>19</v>
      </c>
      <c r="G266">
        <v>1</v>
      </c>
      <c r="I266" s="2">
        <f t="shared" si="14"/>
        <v>-0.15</v>
      </c>
      <c r="J266">
        <f t="shared" si="15"/>
        <v>0</v>
      </c>
    </row>
    <row r="267" spans="1:10" x14ac:dyDescent="0.2">
      <c r="A267" s="1">
        <v>43536</v>
      </c>
      <c r="B267" t="s">
        <v>7</v>
      </c>
      <c r="C267" t="s">
        <v>20</v>
      </c>
      <c r="D267" t="s">
        <v>222</v>
      </c>
      <c r="G267">
        <v>1</v>
      </c>
      <c r="I267" s="2">
        <f t="shared" si="14"/>
        <v>-0.15</v>
      </c>
      <c r="J267">
        <f t="shared" si="15"/>
        <v>0</v>
      </c>
    </row>
    <row r="268" spans="1:10" x14ac:dyDescent="0.2">
      <c r="A268" s="1">
        <v>43536</v>
      </c>
      <c r="B268" t="s">
        <v>7</v>
      </c>
      <c r="C268" t="s">
        <v>20</v>
      </c>
      <c r="D268" t="s">
        <v>213</v>
      </c>
      <c r="E268">
        <v>3.85</v>
      </c>
      <c r="F268">
        <v>2.0499999999999998</v>
      </c>
      <c r="G268">
        <v>0</v>
      </c>
      <c r="I268" s="2">
        <f t="shared" si="14"/>
        <v>1.97</v>
      </c>
      <c r="J268">
        <f t="shared" si="15"/>
        <v>0</v>
      </c>
    </row>
    <row r="269" spans="1:10" x14ac:dyDescent="0.2">
      <c r="A269" s="1">
        <v>43536</v>
      </c>
      <c r="B269" t="s">
        <v>7</v>
      </c>
      <c r="C269" t="s">
        <v>20</v>
      </c>
      <c r="D269" t="s">
        <v>214</v>
      </c>
      <c r="G269">
        <v>2</v>
      </c>
      <c r="I269" s="2">
        <f t="shared" si="14"/>
        <v>-0.15</v>
      </c>
      <c r="J269">
        <f t="shared" si="15"/>
        <v>0</v>
      </c>
    </row>
    <row r="270" spans="1:10" x14ac:dyDescent="0.2">
      <c r="A270" s="1">
        <v>43536</v>
      </c>
      <c r="B270" t="s">
        <v>7</v>
      </c>
      <c r="C270" t="s">
        <v>23</v>
      </c>
      <c r="D270" t="s">
        <v>215</v>
      </c>
      <c r="E270">
        <v>3.54</v>
      </c>
      <c r="F270">
        <v>1.74</v>
      </c>
      <c r="G270">
        <v>2</v>
      </c>
      <c r="I270" s="2">
        <f t="shared" si="14"/>
        <v>1.8</v>
      </c>
      <c r="J270">
        <f t="shared" si="15"/>
        <v>0</v>
      </c>
    </row>
    <row r="271" spans="1:10" x14ac:dyDescent="0.2">
      <c r="A271" s="1">
        <v>43537</v>
      </c>
      <c r="B271" t="s">
        <v>26</v>
      </c>
      <c r="C271" t="s">
        <v>8</v>
      </c>
      <c r="D271" t="s">
        <v>223</v>
      </c>
      <c r="G271">
        <v>0</v>
      </c>
      <c r="I271" s="2">
        <f t="shared" si="14"/>
        <v>-0.15</v>
      </c>
      <c r="J271">
        <f t="shared" si="15"/>
        <v>0</v>
      </c>
    </row>
    <row r="272" spans="1:10" x14ac:dyDescent="0.2">
      <c r="A272" s="1">
        <v>43537</v>
      </c>
      <c r="B272" t="s">
        <v>26</v>
      </c>
      <c r="C272" t="s">
        <v>8</v>
      </c>
      <c r="D272" t="s">
        <v>223</v>
      </c>
      <c r="G272">
        <v>0</v>
      </c>
      <c r="I272" s="2">
        <f t="shared" si="14"/>
        <v>-0.15</v>
      </c>
      <c r="J272">
        <f t="shared" si="15"/>
        <v>0</v>
      </c>
    </row>
    <row r="273" spans="1:10" x14ac:dyDescent="0.2">
      <c r="A273" s="1">
        <v>43537</v>
      </c>
      <c r="B273" t="s">
        <v>26</v>
      </c>
      <c r="C273" t="s">
        <v>8</v>
      </c>
      <c r="D273" t="s">
        <v>224</v>
      </c>
      <c r="E273">
        <v>4.46</v>
      </c>
      <c r="F273">
        <v>2.66</v>
      </c>
      <c r="G273">
        <v>1</v>
      </c>
      <c r="I273" s="2">
        <f t="shared" si="14"/>
        <v>2.2999999999999998</v>
      </c>
      <c r="J273">
        <f t="shared" si="15"/>
        <v>0</v>
      </c>
    </row>
    <row r="274" spans="1:10" x14ac:dyDescent="0.2">
      <c r="A274" s="1">
        <v>43537</v>
      </c>
      <c r="B274" t="s">
        <v>26</v>
      </c>
      <c r="C274" t="s">
        <v>8</v>
      </c>
      <c r="D274" t="s">
        <v>225</v>
      </c>
      <c r="E274">
        <v>4.5999999999999996</v>
      </c>
      <c r="F274">
        <v>2.8</v>
      </c>
      <c r="G274">
        <v>0</v>
      </c>
      <c r="I274" s="2">
        <f t="shared" si="14"/>
        <v>2.38</v>
      </c>
      <c r="J274">
        <f t="shared" si="15"/>
        <v>0</v>
      </c>
    </row>
    <row r="275" spans="1:10" x14ac:dyDescent="0.2">
      <c r="A275" s="1">
        <v>43537</v>
      </c>
      <c r="B275" t="s">
        <v>26</v>
      </c>
      <c r="C275" t="s">
        <v>226</v>
      </c>
      <c r="D275" t="s">
        <v>227</v>
      </c>
      <c r="G275">
        <v>0</v>
      </c>
      <c r="I275" s="2">
        <f t="shared" si="14"/>
        <v>-0.15</v>
      </c>
      <c r="J275">
        <f t="shared" si="15"/>
        <v>0</v>
      </c>
    </row>
    <row r="276" spans="1:10" x14ac:dyDescent="0.2">
      <c r="A276" s="1">
        <v>43537</v>
      </c>
      <c r="B276" t="s">
        <v>26</v>
      </c>
      <c r="C276" t="s">
        <v>13</v>
      </c>
      <c r="D276" t="s">
        <v>228</v>
      </c>
      <c r="E276">
        <v>5.4</v>
      </c>
      <c r="F276">
        <v>3.6</v>
      </c>
      <c r="G276">
        <v>2</v>
      </c>
      <c r="I276" s="2">
        <f t="shared" si="14"/>
        <v>2.82</v>
      </c>
      <c r="J276">
        <f t="shared" si="15"/>
        <v>0</v>
      </c>
    </row>
    <row r="277" spans="1:10" x14ac:dyDescent="0.2">
      <c r="A277" s="1">
        <v>43537</v>
      </c>
      <c r="B277" t="s">
        <v>26</v>
      </c>
      <c r="C277" t="s">
        <v>15</v>
      </c>
      <c r="D277" t="s">
        <v>229</v>
      </c>
      <c r="E277">
        <v>4.0999999999999996</v>
      </c>
      <c r="F277">
        <v>2.2999999999999998</v>
      </c>
      <c r="G277">
        <v>0</v>
      </c>
      <c r="I277" s="2">
        <f t="shared" si="14"/>
        <v>2.11</v>
      </c>
      <c r="J277">
        <f t="shared" si="15"/>
        <v>0</v>
      </c>
    </row>
    <row r="278" spans="1:10" x14ac:dyDescent="0.2">
      <c r="A278" s="1">
        <v>43537</v>
      </c>
      <c r="B278" t="s">
        <v>26</v>
      </c>
      <c r="C278" t="s">
        <v>17</v>
      </c>
      <c r="D278" t="s">
        <v>33</v>
      </c>
      <c r="G278">
        <v>0</v>
      </c>
      <c r="I278" s="2">
        <f t="shared" si="14"/>
        <v>-0.15</v>
      </c>
      <c r="J278">
        <f t="shared" si="15"/>
        <v>0</v>
      </c>
    </row>
    <row r="279" spans="1:10" x14ac:dyDescent="0.2">
      <c r="A279" s="1">
        <v>43537</v>
      </c>
      <c r="B279" t="s">
        <v>26</v>
      </c>
      <c r="C279" t="s">
        <v>17</v>
      </c>
      <c r="D279" t="s">
        <v>34</v>
      </c>
      <c r="G279">
        <v>1</v>
      </c>
      <c r="I279" s="2">
        <f t="shared" si="14"/>
        <v>-0.15</v>
      </c>
      <c r="J279">
        <f t="shared" si="15"/>
        <v>0</v>
      </c>
    </row>
    <row r="280" spans="1:10" x14ac:dyDescent="0.2">
      <c r="A280" s="1">
        <v>43537</v>
      </c>
      <c r="B280" t="s">
        <v>26</v>
      </c>
      <c r="C280" t="s">
        <v>20</v>
      </c>
      <c r="D280" t="s">
        <v>230</v>
      </c>
      <c r="G280">
        <v>0</v>
      </c>
      <c r="I280" s="2">
        <f t="shared" si="14"/>
        <v>-0.15</v>
      </c>
      <c r="J280">
        <f t="shared" si="15"/>
        <v>0</v>
      </c>
    </row>
    <row r="281" spans="1:10" x14ac:dyDescent="0.2">
      <c r="A281" s="1">
        <v>43537</v>
      </c>
      <c r="B281" t="s">
        <v>26</v>
      </c>
      <c r="C281" t="s">
        <v>20</v>
      </c>
      <c r="D281" t="s">
        <v>213</v>
      </c>
      <c r="E281">
        <v>3.85</v>
      </c>
      <c r="F281">
        <v>2.0499999999999998</v>
      </c>
      <c r="G281">
        <v>0</v>
      </c>
      <c r="I281" s="2">
        <f t="shared" si="14"/>
        <v>1.97</v>
      </c>
      <c r="J281">
        <f t="shared" si="15"/>
        <v>0</v>
      </c>
    </row>
    <row r="282" spans="1:10" x14ac:dyDescent="0.2">
      <c r="A282" s="1">
        <v>43537</v>
      </c>
      <c r="B282" t="s">
        <v>26</v>
      </c>
      <c r="C282" t="s">
        <v>20</v>
      </c>
      <c r="D282" t="s">
        <v>214</v>
      </c>
      <c r="G282">
        <v>2</v>
      </c>
      <c r="I282" s="2">
        <f t="shared" si="14"/>
        <v>-0.15</v>
      </c>
      <c r="J282">
        <f t="shared" si="15"/>
        <v>0</v>
      </c>
    </row>
    <row r="283" spans="1:10" x14ac:dyDescent="0.2">
      <c r="A283" s="1">
        <v>43537</v>
      </c>
      <c r="B283" t="s">
        <v>26</v>
      </c>
      <c r="C283" t="s">
        <v>23</v>
      </c>
      <c r="D283" t="s">
        <v>215</v>
      </c>
      <c r="E283">
        <v>3.54</v>
      </c>
      <c r="F283">
        <v>1.74</v>
      </c>
      <c r="G283">
        <v>2</v>
      </c>
      <c r="I283" s="2">
        <f t="shared" si="14"/>
        <v>1.8</v>
      </c>
      <c r="J283">
        <f t="shared" si="15"/>
        <v>0</v>
      </c>
    </row>
    <row r="284" spans="1:10" x14ac:dyDescent="0.2">
      <c r="A284" s="1">
        <v>43538</v>
      </c>
      <c r="B284" t="s">
        <v>36</v>
      </c>
      <c r="C284" t="s">
        <v>8</v>
      </c>
      <c r="D284" t="s">
        <v>231</v>
      </c>
      <c r="E284">
        <v>4.5</v>
      </c>
      <c r="F284">
        <v>2.7</v>
      </c>
      <c r="G284">
        <v>0</v>
      </c>
      <c r="I284" s="2">
        <f t="shared" si="14"/>
        <v>2.33</v>
      </c>
      <c r="J284">
        <f t="shared" si="15"/>
        <v>0</v>
      </c>
    </row>
    <row r="285" spans="1:10" x14ac:dyDescent="0.2">
      <c r="A285" s="1">
        <v>43538</v>
      </c>
      <c r="B285" t="s">
        <v>36</v>
      </c>
      <c r="C285" t="s">
        <v>15</v>
      </c>
      <c r="D285" t="s">
        <v>232</v>
      </c>
      <c r="E285">
        <v>4.0999999999999996</v>
      </c>
      <c r="F285">
        <v>2.2999999999999998</v>
      </c>
      <c r="G285">
        <v>0</v>
      </c>
      <c r="I285" s="2">
        <f t="shared" si="14"/>
        <v>2.11</v>
      </c>
      <c r="J285">
        <f t="shared" si="15"/>
        <v>0</v>
      </c>
    </row>
    <row r="286" spans="1:10" x14ac:dyDescent="0.2">
      <c r="A286" s="1">
        <v>43538</v>
      </c>
      <c r="B286" t="s">
        <v>36</v>
      </c>
      <c r="C286" t="s">
        <v>17</v>
      </c>
      <c r="D286" t="s">
        <v>42</v>
      </c>
      <c r="G286">
        <v>0</v>
      </c>
      <c r="I286" s="2">
        <f t="shared" si="14"/>
        <v>-0.15</v>
      </c>
      <c r="J286">
        <f t="shared" si="15"/>
        <v>0</v>
      </c>
    </row>
    <row r="287" spans="1:10" x14ac:dyDescent="0.2">
      <c r="A287" s="1">
        <v>43538</v>
      </c>
      <c r="B287" t="s">
        <v>36</v>
      </c>
      <c r="C287" t="s">
        <v>17</v>
      </c>
      <c r="D287" t="s">
        <v>43</v>
      </c>
      <c r="G287">
        <v>1</v>
      </c>
      <c r="I287" s="2">
        <f t="shared" si="14"/>
        <v>-0.15</v>
      </c>
      <c r="J287">
        <f t="shared" si="15"/>
        <v>0</v>
      </c>
    </row>
    <row r="288" spans="1:10" x14ac:dyDescent="0.2">
      <c r="A288" s="1">
        <v>43538</v>
      </c>
      <c r="B288" t="s">
        <v>36</v>
      </c>
      <c r="C288" t="s">
        <v>20</v>
      </c>
      <c r="D288" t="s">
        <v>213</v>
      </c>
      <c r="E288">
        <v>3.85</v>
      </c>
      <c r="F288">
        <v>2.0499999999999998</v>
      </c>
      <c r="G288">
        <v>0</v>
      </c>
      <c r="I288" s="2">
        <f t="shared" si="14"/>
        <v>1.97</v>
      </c>
      <c r="J288">
        <f t="shared" si="15"/>
        <v>0</v>
      </c>
    </row>
    <row r="289" spans="1:10" x14ac:dyDescent="0.2">
      <c r="A289" s="1">
        <v>43538</v>
      </c>
      <c r="B289" t="s">
        <v>36</v>
      </c>
      <c r="C289" t="s">
        <v>20</v>
      </c>
      <c r="D289" t="s">
        <v>233</v>
      </c>
      <c r="E289">
        <v>3.85</v>
      </c>
      <c r="F289">
        <v>2.0499999999999998</v>
      </c>
      <c r="G289">
        <v>1</v>
      </c>
      <c r="I289" s="2">
        <f t="shared" si="14"/>
        <v>1.97</v>
      </c>
      <c r="J289">
        <f t="shared" si="15"/>
        <v>0</v>
      </c>
    </row>
    <row r="290" spans="1:10" x14ac:dyDescent="0.2">
      <c r="A290" s="1">
        <v>43538</v>
      </c>
      <c r="B290" t="s">
        <v>36</v>
      </c>
      <c r="C290" t="s">
        <v>23</v>
      </c>
      <c r="D290" t="s">
        <v>215</v>
      </c>
      <c r="E290">
        <v>3.54</v>
      </c>
      <c r="F290">
        <v>1.74</v>
      </c>
      <c r="G290">
        <v>2</v>
      </c>
      <c r="I290" s="2">
        <f t="shared" si="14"/>
        <v>1.8</v>
      </c>
      <c r="J290">
        <f t="shared" si="15"/>
        <v>0</v>
      </c>
    </row>
    <row r="291" spans="1:10" x14ac:dyDescent="0.2">
      <c r="A291" s="1">
        <v>43539</v>
      </c>
      <c r="B291" t="s">
        <v>45</v>
      </c>
      <c r="C291" t="s">
        <v>8</v>
      </c>
      <c r="D291" t="s">
        <v>234</v>
      </c>
      <c r="E291">
        <v>3.9</v>
      </c>
      <c r="F291">
        <v>2.1</v>
      </c>
      <c r="G291">
        <v>1</v>
      </c>
      <c r="I291" s="2">
        <f t="shared" si="14"/>
        <v>2</v>
      </c>
      <c r="J291">
        <f t="shared" si="15"/>
        <v>0</v>
      </c>
    </row>
    <row r="292" spans="1:10" x14ac:dyDescent="0.2">
      <c r="A292" s="1">
        <v>43539</v>
      </c>
      <c r="B292" t="s">
        <v>45</v>
      </c>
      <c r="C292" t="s">
        <v>8</v>
      </c>
      <c r="D292" t="s">
        <v>235</v>
      </c>
      <c r="G292">
        <v>0</v>
      </c>
      <c r="I292" s="2">
        <f t="shared" si="14"/>
        <v>-0.15</v>
      </c>
      <c r="J292">
        <f t="shared" si="15"/>
        <v>0</v>
      </c>
    </row>
    <row r="293" spans="1:10" x14ac:dyDescent="0.2">
      <c r="A293" s="1">
        <v>43539</v>
      </c>
      <c r="B293" t="s">
        <v>45</v>
      </c>
      <c r="C293" t="s">
        <v>8</v>
      </c>
      <c r="D293" t="s">
        <v>236</v>
      </c>
      <c r="G293">
        <v>1</v>
      </c>
      <c r="I293" s="2">
        <f t="shared" si="14"/>
        <v>-0.15</v>
      </c>
      <c r="J293">
        <f t="shared" si="15"/>
        <v>0</v>
      </c>
    </row>
    <row r="294" spans="1:10" x14ac:dyDescent="0.2">
      <c r="A294" s="1">
        <v>43539</v>
      </c>
      <c r="B294" t="s">
        <v>45</v>
      </c>
      <c r="C294" t="s">
        <v>13</v>
      </c>
      <c r="D294" t="s">
        <v>237</v>
      </c>
      <c r="E294">
        <v>4.78</v>
      </c>
      <c r="F294">
        <v>2.98</v>
      </c>
      <c r="G294">
        <v>0</v>
      </c>
      <c r="I294" s="2">
        <f t="shared" si="14"/>
        <v>2.48</v>
      </c>
      <c r="J294">
        <f t="shared" si="15"/>
        <v>0</v>
      </c>
    </row>
    <row r="295" spans="1:10" x14ac:dyDescent="0.2">
      <c r="A295" s="1">
        <v>43539</v>
      </c>
      <c r="B295" t="s">
        <v>45</v>
      </c>
      <c r="C295" t="s">
        <v>17</v>
      </c>
      <c r="D295" t="s">
        <v>48</v>
      </c>
      <c r="G295">
        <v>1</v>
      </c>
      <c r="I295" s="2">
        <f t="shared" si="14"/>
        <v>-0.15</v>
      </c>
      <c r="J295">
        <f t="shared" si="15"/>
        <v>0</v>
      </c>
    </row>
    <row r="296" spans="1:10" x14ac:dyDescent="0.2">
      <c r="A296" s="1">
        <v>43539</v>
      </c>
      <c r="B296" t="s">
        <v>45</v>
      </c>
      <c r="C296" t="s">
        <v>17</v>
      </c>
      <c r="D296" t="s">
        <v>49</v>
      </c>
      <c r="G296">
        <v>1</v>
      </c>
      <c r="I296" s="2">
        <f t="shared" si="14"/>
        <v>-0.15</v>
      </c>
      <c r="J296">
        <f t="shared" si="15"/>
        <v>0</v>
      </c>
    </row>
    <row r="297" spans="1:10" x14ac:dyDescent="0.2">
      <c r="A297" s="1">
        <v>43539</v>
      </c>
      <c r="B297" t="s">
        <v>45</v>
      </c>
      <c r="C297" t="s">
        <v>20</v>
      </c>
      <c r="D297" t="s">
        <v>238</v>
      </c>
      <c r="G297">
        <v>1</v>
      </c>
      <c r="I297" s="2">
        <f t="shared" si="14"/>
        <v>-0.15</v>
      </c>
      <c r="J297">
        <f t="shared" si="15"/>
        <v>0</v>
      </c>
    </row>
    <row r="298" spans="1:10" x14ac:dyDescent="0.2">
      <c r="A298" s="1">
        <v>43539</v>
      </c>
      <c r="B298" t="s">
        <v>45</v>
      </c>
      <c r="C298" t="s">
        <v>20</v>
      </c>
      <c r="D298" t="s">
        <v>239</v>
      </c>
      <c r="G298">
        <v>0</v>
      </c>
      <c r="I298" s="2">
        <f t="shared" si="14"/>
        <v>-0.15</v>
      </c>
      <c r="J298">
        <f t="shared" si="15"/>
        <v>0</v>
      </c>
    </row>
    <row r="299" spans="1:10" x14ac:dyDescent="0.2">
      <c r="A299" s="1">
        <v>43539</v>
      </c>
      <c r="B299" t="s">
        <v>45</v>
      </c>
      <c r="C299" t="s">
        <v>23</v>
      </c>
      <c r="D299" t="s">
        <v>240</v>
      </c>
      <c r="G299">
        <v>2</v>
      </c>
      <c r="I299" s="2">
        <f t="shared" si="14"/>
        <v>-0.15</v>
      </c>
      <c r="J299">
        <f t="shared" si="15"/>
        <v>0</v>
      </c>
    </row>
    <row r="300" spans="1:10" x14ac:dyDescent="0.2">
      <c r="A300" s="1">
        <v>43542</v>
      </c>
      <c r="B300" t="s">
        <v>50</v>
      </c>
      <c r="C300" t="s">
        <v>8</v>
      </c>
      <c r="D300" t="s">
        <v>241</v>
      </c>
      <c r="E300">
        <v>4.5999999999999996</v>
      </c>
      <c r="F300">
        <v>2.8</v>
      </c>
      <c r="G300">
        <v>0</v>
      </c>
      <c r="I300" s="2">
        <f t="shared" si="14"/>
        <v>2.38</v>
      </c>
      <c r="J300">
        <f t="shared" si="15"/>
        <v>0</v>
      </c>
    </row>
    <row r="301" spans="1:10" x14ac:dyDescent="0.2">
      <c r="A301" s="1">
        <v>43542</v>
      </c>
      <c r="B301" t="s">
        <v>50</v>
      </c>
      <c r="C301" t="s">
        <v>8</v>
      </c>
      <c r="D301" t="s">
        <v>242</v>
      </c>
      <c r="G301">
        <v>1</v>
      </c>
      <c r="I301" s="2">
        <f t="shared" si="14"/>
        <v>-0.15</v>
      </c>
      <c r="J301">
        <f t="shared" si="15"/>
        <v>0</v>
      </c>
    </row>
    <row r="302" spans="1:10" x14ac:dyDescent="0.2">
      <c r="A302" s="1">
        <v>43542</v>
      </c>
      <c r="B302" t="s">
        <v>50</v>
      </c>
      <c r="C302" t="s">
        <v>13</v>
      </c>
      <c r="D302" t="s">
        <v>243</v>
      </c>
      <c r="E302">
        <v>4.5999999999999996</v>
      </c>
      <c r="F302">
        <v>2.8</v>
      </c>
      <c r="G302">
        <v>0</v>
      </c>
      <c r="I302" s="2">
        <f t="shared" si="14"/>
        <v>2.38</v>
      </c>
      <c r="J302">
        <f t="shared" si="15"/>
        <v>0</v>
      </c>
    </row>
    <row r="303" spans="1:10" x14ac:dyDescent="0.2">
      <c r="A303" s="1">
        <v>43542</v>
      </c>
      <c r="B303" t="s">
        <v>50</v>
      </c>
      <c r="C303" t="s">
        <v>15</v>
      </c>
      <c r="D303" t="s">
        <v>244</v>
      </c>
      <c r="G303">
        <v>1</v>
      </c>
      <c r="I303" s="2">
        <f t="shared" si="14"/>
        <v>-0.15</v>
      </c>
      <c r="J303">
        <f t="shared" si="15"/>
        <v>0</v>
      </c>
    </row>
    <row r="304" spans="1:10" x14ac:dyDescent="0.2">
      <c r="A304" s="1">
        <v>43542</v>
      </c>
      <c r="B304" t="s">
        <v>50</v>
      </c>
      <c r="C304" t="s">
        <v>17</v>
      </c>
      <c r="D304" t="s">
        <v>57</v>
      </c>
      <c r="G304">
        <v>1</v>
      </c>
      <c r="I304" s="2">
        <f t="shared" si="14"/>
        <v>-0.15</v>
      </c>
      <c r="J304">
        <f t="shared" si="15"/>
        <v>0</v>
      </c>
    </row>
    <row r="305" spans="1:10" x14ac:dyDescent="0.2">
      <c r="A305" s="1">
        <v>43542</v>
      </c>
      <c r="B305" t="s">
        <v>50</v>
      </c>
      <c r="C305" t="s">
        <v>17</v>
      </c>
      <c r="D305" t="s">
        <v>58</v>
      </c>
      <c r="G305">
        <v>0</v>
      </c>
      <c r="I305" s="2">
        <f t="shared" si="14"/>
        <v>-0.15</v>
      </c>
      <c r="J305">
        <f t="shared" si="15"/>
        <v>0</v>
      </c>
    </row>
    <row r="306" spans="1:10" x14ac:dyDescent="0.2">
      <c r="A306" s="1">
        <v>43542</v>
      </c>
      <c r="B306" t="s">
        <v>50</v>
      </c>
      <c r="C306" t="s">
        <v>23</v>
      </c>
      <c r="D306" t="s">
        <v>245</v>
      </c>
      <c r="E306">
        <v>3.54</v>
      </c>
      <c r="F306">
        <v>1.74</v>
      </c>
      <c r="G306">
        <v>2</v>
      </c>
      <c r="I306" s="2">
        <f t="shared" si="14"/>
        <v>1.8</v>
      </c>
      <c r="J306">
        <f t="shared" si="15"/>
        <v>0</v>
      </c>
    </row>
    <row r="307" spans="1:10" x14ac:dyDescent="0.2">
      <c r="A307" s="1">
        <v>43543</v>
      </c>
      <c r="B307" t="s">
        <v>7</v>
      </c>
      <c r="C307" t="s">
        <v>8</v>
      </c>
      <c r="D307" t="s">
        <v>246</v>
      </c>
      <c r="E307">
        <v>4.4000000000000004</v>
      </c>
      <c r="F307">
        <v>2.6</v>
      </c>
      <c r="G307">
        <v>0</v>
      </c>
      <c r="I307" s="2">
        <f t="shared" si="14"/>
        <v>2.27</v>
      </c>
      <c r="J307">
        <f t="shared" si="15"/>
        <v>0</v>
      </c>
    </row>
    <row r="308" spans="1:10" x14ac:dyDescent="0.2">
      <c r="A308" s="1">
        <v>43543</v>
      </c>
      <c r="B308" t="s">
        <v>7</v>
      </c>
      <c r="C308" t="s">
        <v>8</v>
      </c>
      <c r="D308" t="s">
        <v>247</v>
      </c>
      <c r="E308">
        <v>4.79</v>
      </c>
      <c r="F308">
        <v>2.99</v>
      </c>
      <c r="G308">
        <v>1</v>
      </c>
      <c r="I308" s="2">
        <f t="shared" si="14"/>
        <v>2.48</v>
      </c>
      <c r="J308">
        <f t="shared" si="15"/>
        <v>0</v>
      </c>
    </row>
    <row r="309" spans="1:10" x14ac:dyDescent="0.2">
      <c r="A309" s="1">
        <v>43543</v>
      </c>
      <c r="B309" t="s">
        <v>7</v>
      </c>
      <c r="C309" t="s">
        <v>13</v>
      </c>
      <c r="D309" t="s">
        <v>248</v>
      </c>
      <c r="E309">
        <v>5.15</v>
      </c>
      <c r="F309">
        <v>3.35</v>
      </c>
      <c r="G309">
        <v>0</v>
      </c>
      <c r="I309" s="2">
        <f t="shared" si="14"/>
        <v>2.68</v>
      </c>
      <c r="J309">
        <f t="shared" si="15"/>
        <v>0</v>
      </c>
    </row>
    <row r="310" spans="1:10" x14ac:dyDescent="0.2">
      <c r="A310" s="1">
        <v>43543</v>
      </c>
      <c r="B310" t="s">
        <v>7</v>
      </c>
      <c r="C310" t="s">
        <v>15</v>
      </c>
      <c r="D310" t="s">
        <v>16</v>
      </c>
      <c r="G310">
        <v>1</v>
      </c>
      <c r="I310" s="2">
        <f t="shared" si="14"/>
        <v>-0.15</v>
      </c>
      <c r="J310">
        <f t="shared" si="15"/>
        <v>0</v>
      </c>
    </row>
    <row r="311" spans="1:10" x14ac:dyDescent="0.2">
      <c r="A311" s="1">
        <v>43543</v>
      </c>
      <c r="B311" t="s">
        <v>7</v>
      </c>
      <c r="C311" t="s">
        <v>17</v>
      </c>
      <c r="D311" t="s">
        <v>66</v>
      </c>
      <c r="G311">
        <v>0</v>
      </c>
      <c r="I311" s="2">
        <f t="shared" si="14"/>
        <v>-0.15</v>
      </c>
      <c r="J311">
        <f t="shared" si="15"/>
        <v>0</v>
      </c>
    </row>
    <row r="312" spans="1:10" x14ac:dyDescent="0.2">
      <c r="A312" s="1">
        <v>43543</v>
      </c>
      <c r="B312" t="s">
        <v>7</v>
      </c>
      <c r="C312" t="s">
        <v>17</v>
      </c>
      <c r="D312" t="s">
        <v>67</v>
      </c>
      <c r="G312">
        <v>2</v>
      </c>
      <c r="I312" s="2">
        <f t="shared" si="14"/>
        <v>-0.15</v>
      </c>
      <c r="J312">
        <f t="shared" si="15"/>
        <v>0</v>
      </c>
    </row>
    <row r="313" spans="1:10" x14ac:dyDescent="0.2">
      <c r="A313" s="1">
        <v>43543</v>
      </c>
      <c r="B313" t="s">
        <v>7</v>
      </c>
      <c r="C313" t="s">
        <v>20</v>
      </c>
      <c r="D313" t="s">
        <v>249</v>
      </c>
      <c r="G313">
        <v>2</v>
      </c>
      <c r="I313" s="2">
        <f t="shared" si="14"/>
        <v>-0.15</v>
      </c>
      <c r="J313">
        <f t="shared" si="15"/>
        <v>0</v>
      </c>
    </row>
    <row r="314" spans="1:10" x14ac:dyDescent="0.2">
      <c r="A314" s="1">
        <v>43543</v>
      </c>
      <c r="B314" t="s">
        <v>7</v>
      </c>
      <c r="C314" t="s">
        <v>20</v>
      </c>
      <c r="D314" t="s">
        <v>250</v>
      </c>
      <c r="E314">
        <v>3.85</v>
      </c>
      <c r="F314">
        <v>2.0499999999999998</v>
      </c>
      <c r="G314">
        <v>1</v>
      </c>
      <c r="I314" s="2">
        <f t="shared" si="14"/>
        <v>1.97</v>
      </c>
      <c r="J314">
        <f t="shared" si="15"/>
        <v>0</v>
      </c>
    </row>
    <row r="315" spans="1:10" x14ac:dyDescent="0.2">
      <c r="A315" s="1">
        <v>43543</v>
      </c>
      <c r="B315" t="s">
        <v>7</v>
      </c>
      <c r="C315" t="s">
        <v>20</v>
      </c>
      <c r="D315" t="s">
        <v>251</v>
      </c>
      <c r="G315">
        <v>1</v>
      </c>
      <c r="I315" s="2">
        <f t="shared" si="14"/>
        <v>-0.15</v>
      </c>
      <c r="J315">
        <f t="shared" si="15"/>
        <v>0</v>
      </c>
    </row>
    <row r="316" spans="1:10" x14ac:dyDescent="0.2">
      <c r="A316" s="1">
        <v>43543</v>
      </c>
      <c r="B316" t="s">
        <v>7</v>
      </c>
      <c r="C316" t="s">
        <v>23</v>
      </c>
      <c r="D316" t="s">
        <v>245</v>
      </c>
      <c r="E316">
        <v>3.54</v>
      </c>
      <c r="F316">
        <v>1.74</v>
      </c>
      <c r="G316">
        <v>2</v>
      </c>
      <c r="I316" s="2">
        <f t="shared" si="14"/>
        <v>1.8</v>
      </c>
      <c r="J316">
        <f t="shared" si="15"/>
        <v>0</v>
      </c>
    </row>
    <row r="317" spans="1:10" x14ac:dyDescent="0.2">
      <c r="A317" s="1">
        <v>43544</v>
      </c>
      <c r="B317" t="s">
        <v>26</v>
      </c>
      <c r="C317" t="s">
        <v>8</v>
      </c>
      <c r="D317" t="s">
        <v>252</v>
      </c>
      <c r="E317">
        <v>5</v>
      </c>
      <c r="F317">
        <v>3.2</v>
      </c>
      <c r="G317">
        <v>0</v>
      </c>
      <c r="I317" s="2">
        <f t="shared" si="14"/>
        <v>2.6</v>
      </c>
      <c r="J317">
        <f t="shared" si="15"/>
        <v>0</v>
      </c>
    </row>
    <row r="318" spans="1:10" x14ac:dyDescent="0.2">
      <c r="A318" s="1">
        <v>43544</v>
      </c>
      <c r="B318" t="s">
        <v>26</v>
      </c>
      <c r="C318" t="s">
        <v>8</v>
      </c>
      <c r="D318" t="s">
        <v>253</v>
      </c>
      <c r="E318">
        <v>5</v>
      </c>
      <c r="F318">
        <v>3.2</v>
      </c>
      <c r="G318">
        <v>0</v>
      </c>
      <c r="I318" s="2">
        <f t="shared" si="14"/>
        <v>2.6</v>
      </c>
      <c r="J318">
        <f t="shared" si="15"/>
        <v>0</v>
      </c>
    </row>
    <row r="319" spans="1:10" x14ac:dyDescent="0.2">
      <c r="A319" s="1">
        <v>43544</v>
      </c>
      <c r="B319" t="s">
        <v>26</v>
      </c>
      <c r="C319" t="s">
        <v>8</v>
      </c>
      <c r="D319" t="s">
        <v>254</v>
      </c>
      <c r="E319">
        <v>4.5999999999999996</v>
      </c>
      <c r="F319">
        <v>2.8</v>
      </c>
      <c r="G319">
        <v>2</v>
      </c>
      <c r="I319" s="2">
        <f t="shared" si="14"/>
        <v>2.38</v>
      </c>
      <c r="J319">
        <f t="shared" si="15"/>
        <v>0</v>
      </c>
    </row>
    <row r="320" spans="1:10" x14ac:dyDescent="0.2">
      <c r="A320" s="1">
        <v>43544</v>
      </c>
      <c r="B320" t="s">
        <v>26</v>
      </c>
      <c r="C320" t="s">
        <v>13</v>
      </c>
      <c r="D320" t="s">
        <v>255</v>
      </c>
      <c r="E320">
        <v>5.6</v>
      </c>
      <c r="F320">
        <v>3.8</v>
      </c>
      <c r="G320">
        <v>0</v>
      </c>
      <c r="I320" s="2">
        <f t="shared" si="14"/>
        <v>2.93</v>
      </c>
      <c r="J320">
        <f t="shared" si="15"/>
        <v>0</v>
      </c>
    </row>
    <row r="321" spans="1:10" x14ac:dyDescent="0.2">
      <c r="A321" s="1">
        <v>43544</v>
      </c>
      <c r="B321" t="s">
        <v>26</v>
      </c>
      <c r="C321" t="s">
        <v>15</v>
      </c>
      <c r="D321" t="s">
        <v>256</v>
      </c>
      <c r="G321">
        <v>0</v>
      </c>
      <c r="I321" s="2">
        <f t="shared" si="14"/>
        <v>-0.15</v>
      </c>
      <c r="J321">
        <f t="shared" si="15"/>
        <v>0</v>
      </c>
    </row>
    <row r="322" spans="1:10" x14ac:dyDescent="0.2">
      <c r="A322" s="1">
        <v>43544</v>
      </c>
      <c r="B322" t="s">
        <v>26</v>
      </c>
      <c r="C322" t="s">
        <v>17</v>
      </c>
      <c r="D322" t="s">
        <v>33</v>
      </c>
      <c r="G322">
        <v>0</v>
      </c>
      <c r="I322" s="2">
        <f t="shared" si="14"/>
        <v>-0.15</v>
      </c>
      <c r="J322">
        <f t="shared" si="15"/>
        <v>0</v>
      </c>
    </row>
    <row r="323" spans="1:10" x14ac:dyDescent="0.2">
      <c r="A323" s="1">
        <v>43544</v>
      </c>
      <c r="B323" t="s">
        <v>26</v>
      </c>
      <c r="C323" t="s">
        <v>17</v>
      </c>
      <c r="D323" t="s">
        <v>77</v>
      </c>
      <c r="G323">
        <v>1</v>
      </c>
      <c r="I323" s="2">
        <f t="shared" ref="I323:I386" si="16">ROUND(E323*0.55-0.15,2)</f>
        <v>-0.15</v>
      </c>
      <c r="J323">
        <f t="shared" ref="J323:J386" si="17">IF(I323=F323,1,0)</f>
        <v>0</v>
      </c>
    </row>
    <row r="324" spans="1:10" x14ac:dyDescent="0.2">
      <c r="A324" s="1">
        <v>43544</v>
      </c>
      <c r="B324" t="s">
        <v>26</v>
      </c>
      <c r="C324" t="s">
        <v>20</v>
      </c>
      <c r="D324" t="s">
        <v>257</v>
      </c>
      <c r="G324">
        <v>1</v>
      </c>
      <c r="I324" s="2">
        <f t="shared" si="16"/>
        <v>-0.15</v>
      </c>
      <c r="J324">
        <f t="shared" si="17"/>
        <v>0</v>
      </c>
    </row>
    <row r="325" spans="1:10" x14ac:dyDescent="0.2">
      <c r="A325" s="1">
        <v>43544</v>
      </c>
      <c r="B325" t="s">
        <v>26</v>
      </c>
      <c r="C325" t="s">
        <v>20</v>
      </c>
      <c r="D325" t="s">
        <v>250</v>
      </c>
      <c r="G325">
        <v>1</v>
      </c>
      <c r="I325" s="2">
        <f t="shared" si="16"/>
        <v>-0.15</v>
      </c>
      <c r="J325">
        <f t="shared" si="17"/>
        <v>0</v>
      </c>
    </row>
    <row r="326" spans="1:10" x14ac:dyDescent="0.2">
      <c r="A326" s="1">
        <v>43544</v>
      </c>
      <c r="B326" t="s">
        <v>26</v>
      </c>
      <c r="C326" t="s">
        <v>20</v>
      </c>
      <c r="D326" t="s">
        <v>251</v>
      </c>
      <c r="E326">
        <v>2</v>
      </c>
      <c r="F326">
        <v>1.2</v>
      </c>
      <c r="G326">
        <v>1</v>
      </c>
      <c r="I326" s="2">
        <f t="shared" si="16"/>
        <v>0.95</v>
      </c>
      <c r="J326">
        <f t="shared" si="17"/>
        <v>0</v>
      </c>
    </row>
    <row r="327" spans="1:10" x14ac:dyDescent="0.2">
      <c r="A327" s="1">
        <v>43544</v>
      </c>
      <c r="B327" t="s">
        <v>26</v>
      </c>
      <c r="C327" t="s">
        <v>23</v>
      </c>
      <c r="D327" t="s">
        <v>258</v>
      </c>
      <c r="E327">
        <v>3.54</v>
      </c>
      <c r="F327">
        <v>1.74</v>
      </c>
      <c r="G327">
        <v>2</v>
      </c>
      <c r="I327" s="2">
        <f t="shared" si="16"/>
        <v>1.8</v>
      </c>
      <c r="J327">
        <f t="shared" si="17"/>
        <v>0</v>
      </c>
    </row>
    <row r="328" spans="1:10" x14ac:dyDescent="0.2">
      <c r="A328" s="1">
        <v>43545</v>
      </c>
      <c r="B328" t="s">
        <v>36</v>
      </c>
      <c r="C328" t="s">
        <v>8</v>
      </c>
      <c r="D328" t="s">
        <v>259</v>
      </c>
      <c r="G328">
        <v>0</v>
      </c>
      <c r="I328" s="2">
        <f t="shared" si="16"/>
        <v>-0.15</v>
      </c>
      <c r="J328">
        <f t="shared" si="17"/>
        <v>0</v>
      </c>
    </row>
    <row r="329" spans="1:10" x14ac:dyDescent="0.2">
      <c r="A329" s="1">
        <v>43545</v>
      </c>
      <c r="B329" t="s">
        <v>36</v>
      </c>
      <c r="C329" t="s">
        <v>8</v>
      </c>
      <c r="D329" t="s">
        <v>260</v>
      </c>
      <c r="G329">
        <v>1</v>
      </c>
      <c r="I329" s="2">
        <f t="shared" si="16"/>
        <v>-0.15</v>
      </c>
      <c r="J329">
        <f t="shared" si="17"/>
        <v>0</v>
      </c>
    </row>
    <row r="330" spans="1:10" x14ac:dyDescent="0.2">
      <c r="A330" s="1">
        <v>43545</v>
      </c>
      <c r="B330" t="s">
        <v>36</v>
      </c>
      <c r="C330" t="s">
        <v>13</v>
      </c>
      <c r="D330" t="s">
        <v>261</v>
      </c>
      <c r="E330">
        <v>5</v>
      </c>
      <c r="F330">
        <v>3.2</v>
      </c>
      <c r="G330">
        <v>0</v>
      </c>
      <c r="I330" s="2">
        <f t="shared" si="16"/>
        <v>2.6</v>
      </c>
      <c r="J330">
        <f t="shared" si="17"/>
        <v>0</v>
      </c>
    </row>
    <row r="331" spans="1:10" x14ac:dyDescent="0.2">
      <c r="A331" s="1">
        <v>43545</v>
      </c>
      <c r="B331" t="s">
        <v>36</v>
      </c>
      <c r="C331" t="s">
        <v>15</v>
      </c>
      <c r="D331" t="s">
        <v>262</v>
      </c>
      <c r="E331">
        <v>4.0999999999999996</v>
      </c>
      <c r="F331">
        <v>2.2999999999999998</v>
      </c>
      <c r="G331">
        <v>1</v>
      </c>
      <c r="I331" s="2">
        <f t="shared" si="16"/>
        <v>2.11</v>
      </c>
      <c r="J331">
        <f t="shared" si="17"/>
        <v>0</v>
      </c>
    </row>
    <row r="332" spans="1:10" x14ac:dyDescent="0.2">
      <c r="A332" s="1">
        <v>43545</v>
      </c>
      <c r="B332" t="s">
        <v>36</v>
      </c>
      <c r="C332" t="s">
        <v>17</v>
      </c>
      <c r="D332" t="s">
        <v>82</v>
      </c>
      <c r="G332">
        <v>0</v>
      </c>
      <c r="I332" s="2">
        <f t="shared" si="16"/>
        <v>-0.15</v>
      </c>
      <c r="J332">
        <f t="shared" si="17"/>
        <v>0</v>
      </c>
    </row>
    <row r="333" spans="1:10" x14ac:dyDescent="0.2">
      <c r="A333" s="1">
        <v>43545</v>
      </c>
      <c r="B333" t="s">
        <v>36</v>
      </c>
      <c r="C333" t="s">
        <v>17</v>
      </c>
      <c r="D333" t="s">
        <v>83</v>
      </c>
      <c r="G333">
        <v>0</v>
      </c>
      <c r="I333" s="2">
        <f t="shared" si="16"/>
        <v>-0.15</v>
      </c>
      <c r="J333">
        <f t="shared" si="17"/>
        <v>0</v>
      </c>
    </row>
    <row r="334" spans="1:10" x14ac:dyDescent="0.2">
      <c r="A334" s="1">
        <v>43545</v>
      </c>
      <c r="B334" t="s">
        <v>36</v>
      </c>
      <c r="C334" t="s">
        <v>20</v>
      </c>
      <c r="D334" t="s">
        <v>250</v>
      </c>
      <c r="G334">
        <v>1</v>
      </c>
      <c r="I334" s="2">
        <f t="shared" si="16"/>
        <v>-0.15</v>
      </c>
      <c r="J334">
        <f t="shared" si="17"/>
        <v>0</v>
      </c>
    </row>
    <row r="335" spans="1:10" x14ac:dyDescent="0.2">
      <c r="A335" s="1">
        <v>43545</v>
      </c>
      <c r="B335" t="s">
        <v>36</v>
      </c>
      <c r="C335" t="s">
        <v>20</v>
      </c>
      <c r="D335" t="s">
        <v>251</v>
      </c>
      <c r="E335">
        <v>2</v>
      </c>
      <c r="F335">
        <v>1.2</v>
      </c>
      <c r="G335">
        <v>1</v>
      </c>
      <c r="I335" s="2">
        <f t="shared" si="16"/>
        <v>0.95</v>
      </c>
      <c r="J335">
        <f t="shared" si="17"/>
        <v>0</v>
      </c>
    </row>
    <row r="336" spans="1:10" x14ac:dyDescent="0.2">
      <c r="A336" s="1">
        <v>43545</v>
      </c>
      <c r="B336" t="s">
        <v>36</v>
      </c>
      <c r="C336" t="s">
        <v>20</v>
      </c>
      <c r="D336" t="s">
        <v>263</v>
      </c>
      <c r="G336">
        <v>1</v>
      </c>
      <c r="I336" s="2">
        <f t="shared" si="16"/>
        <v>-0.15</v>
      </c>
      <c r="J336">
        <f t="shared" si="17"/>
        <v>0</v>
      </c>
    </row>
    <row r="337" spans="1:10" x14ac:dyDescent="0.2">
      <c r="A337" s="1">
        <v>43545</v>
      </c>
      <c r="B337" t="s">
        <v>36</v>
      </c>
      <c r="C337" t="s">
        <v>23</v>
      </c>
      <c r="D337" t="s">
        <v>258</v>
      </c>
      <c r="E337">
        <v>3.54</v>
      </c>
      <c r="F337">
        <v>1.74</v>
      </c>
      <c r="G337">
        <v>2</v>
      </c>
      <c r="I337" s="2">
        <f t="shared" si="16"/>
        <v>1.8</v>
      </c>
      <c r="J337">
        <f t="shared" si="17"/>
        <v>0</v>
      </c>
    </row>
    <row r="338" spans="1:10" x14ac:dyDescent="0.2">
      <c r="A338" s="1">
        <v>43546</v>
      </c>
      <c r="B338" t="s">
        <v>45</v>
      </c>
      <c r="C338" t="s">
        <v>8</v>
      </c>
      <c r="D338" t="s">
        <v>264</v>
      </c>
      <c r="E338">
        <v>4.0999999999999996</v>
      </c>
      <c r="F338">
        <v>2.2999999999999998</v>
      </c>
      <c r="G338">
        <v>1</v>
      </c>
      <c r="I338" s="2">
        <f t="shared" si="16"/>
        <v>2.11</v>
      </c>
      <c r="J338">
        <f t="shared" si="17"/>
        <v>0</v>
      </c>
    </row>
    <row r="339" spans="1:10" x14ac:dyDescent="0.2">
      <c r="A339" s="1">
        <v>43546</v>
      </c>
      <c r="B339" t="s">
        <v>45</v>
      </c>
      <c r="C339" t="s">
        <v>8</v>
      </c>
      <c r="D339" t="s">
        <v>265</v>
      </c>
      <c r="E339">
        <v>4.5</v>
      </c>
      <c r="F339">
        <v>2.7</v>
      </c>
      <c r="G339">
        <v>0</v>
      </c>
      <c r="I339" s="2">
        <f t="shared" si="16"/>
        <v>2.33</v>
      </c>
      <c r="J339">
        <f t="shared" si="17"/>
        <v>0</v>
      </c>
    </row>
    <row r="340" spans="1:10" x14ac:dyDescent="0.2">
      <c r="A340" s="1">
        <v>43546</v>
      </c>
      <c r="B340" t="s">
        <v>45</v>
      </c>
      <c r="C340" t="s">
        <v>8</v>
      </c>
      <c r="D340" t="s">
        <v>266</v>
      </c>
      <c r="E340">
        <v>4.6500000000000004</v>
      </c>
      <c r="F340">
        <v>2.85</v>
      </c>
      <c r="G340">
        <v>1</v>
      </c>
      <c r="I340" s="2">
        <f t="shared" si="16"/>
        <v>2.41</v>
      </c>
      <c r="J340">
        <f t="shared" si="17"/>
        <v>0</v>
      </c>
    </row>
    <row r="341" spans="1:10" x14ac:dyDescent="0.2">
      <c r="A341" s="1">
        <v>43546</v>
      </c>
      <c r="B341" t="s">
        <v>45</v>
      </c>
      <c r="C341" t="s">
        <v>8</v>
      </c>
      <c r="D341" t="s">
        <v>267</v>
      </c>
      <c r="G341">
        <v>0</v>
      </c>
      <c r="I341" s="2">
        <f t="shared" si="16"/>
        <v>-0.15</v>
      </c>
      <c r="J341">
        <f t="shared" si="17"/>
        <v>0</v>
      </c>
    </row>
    <row r="342" spans="1:10" x14ac:dyDescent="0.2">
      <c r="A342" s="1">
        <v>43546</v>
      </c>
      <c r="B342" t="s">
        <v>45</v>
      </c>
      <c r="C342" t="s">
        <v>8</v>
      </c>
      <c r="D342" t="s">
        <v>268</v>
      </c>
      <c r="G342">
        <v>1</v>
      </c>
      <c r="I342" s="2">
        <f t="shared" si="16"/>
        <v>-0.15</v>
      </c>
      <c r="J342">
        <f t="shared" si="17"/>
        <v>0</v>
      </c>
    </row>
    <row r="343" spans="1:10" x14ac:dyDescent="0.2">
      <c r="A343" s="1">
        <v>43546</v>
      </c>
      <c r="B343" t="s">
        <v>45</v>
      </c>
      <c r="C343" t="s">
        <v>13</v>
      </c>
      <c r="D343" t="s">
        <v>269</v>
      </c>
      <c r="E343">
        <v>6</v>
      </c>
      <c r="F343">
        <v>4.2</v>
      </c>
      <c r="G343">
        <v>0</v>
      </c>
      <c r="I343" s="2">
        <f t="shared" si="16"/>
        <v>3.15</v>
      </c>
      <c r="J343">
        <f t="shared" si="17"/>
        <v>0</v>
      </c>
    </row>
    <row r="344" spans="1:10" x14ac:dyDescent="0.2">
      <c r="A344" s="1">
        <v>43546</v>
      </c>
      <c r="B344" t="s">
        <v>45</v>
      </c>
      <c r="C344" t="s">
        <v>17</v>
      </c>
      <c r="D344" t="s">
        <v>270</v>
      </c>
      <c r="G344">
        <v>2</v>
      </c>
      <c r="I344" s="2">
        <f t="shared" si="16"/>
        <v>-0.15</v>
      </c>
      <c r="J344">
        <f t="shared" si="17"/>
        <v>0</v>
      </c>
    </row>
    <row r="345" spans="1:10" x14ac:dyDescent="0.2">
      <c r="A345" s="1">
        <v>43546</v>
      </c>
      <c r="B345" t="s">
        <v>45</v>
      </c>
      <c r="C345" t="s">
        <v>17</v>
      </c>
      <c r="D345" t="s">
        <v>89</v>
      </c>
      <c r="G345">
        <v>0</v>
      </c>
      <c r="I345" s="2">
        <f t="shared" si="16"/>
        <v>-0.15</v>
      </c>
      <c r="J345">
        <f t="shared" si="17"/>
        <v>0</v>
      </c>
    </row>
    <row r="346" spans="1:10" x14ac:dyDescent="0.2">
      <c r="A346" s="1">
        <v>43546</v>
      </c>
      <c r="B346" t="s">
        <v>45</v>
      </c>
      <c r="C346" t="s">
        <v>20</v>
      </c>
      <c r="D346" t="s">
        <v>271</v>
      </c>
      <c r="E346">
        <v>3.85</v>
      </c>
      <c r="F346">
        <v>2.0499999999999998</v>
      </c>
      <c r="G346">
        <v>0</v>
      </c>
      <c r="I346" s="2">
        <f t="shared" si="16"/>
        <v>1.97</v>
      </c>
      <c r="J346">
        <f t="shared" si="17"/>
        <v>0</v>
      </c>
    </row>
    <row r="347" spans="1:10" x14ac:dyDescent="0.2">
      <c r="A347" s="1">
        <v>43546</v>
      </c>
      <c r="B347" t="s">
        <v>45</v>
      </c>
      <c r="C347" t="s">
        <v>20</v>
      </c>
      <c r="D347" t="s">
        <v>272</v>
      </c>
      <c r="G347">
        <v>0</v>
      </c>
      <c r="I347" s="2">
        <f t="shared" si="16"/>
        <v>-0.15</v>
      </c>
      <c r="J347">
        <f t="shared" si="17"/>
        <v>0</v>
      </c>
    </row>
    <row r="348" spans="1:10" x14ac:dyDescent="0.2">
      <c r="A348" s="1">
        <v>43546</v>
      </c>
      <c r="B348" t="s">
        <v>45</v>
      </c>
      <c r="C348" t="s">
        <v>23</v>
      </c>
      <c r="D348" t="s">
        <v>258</v>
      </c>
      <c r="E348">
        <v>3.54</v>
      </c>
      <c r="F348">
        <v>1.74</v>
      </c>
      <c r="G348">
        <v>2</v>
      </c>
      <c r="I348" s="2">
        <f t="shared" si="16"/>
        <v>1.8</v>
      </c>
      <c r="J348">
        <f t="shared" si="17"/>
        <v>0</v>
      </c>
    </row>
    <row r="349" spans="1:10" x14ac:dyDescent="0.2">
      <c r="A349" s="1">
        <v>43549</v>
      </c>
      <c r="B349" t="s">
        <v>50</v>
      </c>
      <c r="C349" t="s">
        <v>8</v>
      </c>
      <c r="D349" t="s">
        <v>273</v>
      </c>
      <c r="E349">
        <v>4.3499999999999996</v>
      </c>
      <c r="F349">
        <v>2.5499999999999998</v>
      </c>
      <c r="G349">
        <v>0</v>
      </c>
      <c r="I349" s="2">
        <f t="shared" si="16"/>
        <v>2.2400000000000002</v>
      </c>
      <c r="J349">
        <f t="shared" si="17"/>
        <v>0</v>
      </c>
    </row>
    <row r="350" spans="1:10" x14ac:dyDescent="0.2">
      <c r="A350" s="1">
        <v>43549</v>
      </c>
      <c r="B350" t="s">
        <v>50</v>
      </c>
      <c r="C350" t="s">
        <v>8</v>
      </c>
      <c r="D350" t="s">
        <v>274</v>
      </c>
      <c r="E350">
        <v>4.2</v>
      </c>
      <c r="F350">
        <v>2.4</v>
      </c>
      <c r="G350">
        <v>1</v>
      </c>
      <c r="I350" s="2">
        <f t="shared" si="16"/>
        <v>2.16</v>
      </c>
      <c r="J350">
        <f t="shared" si="17"/>
        <v>0</v>
      </c>
    </row>
    <row r="351" spans="1:10" x14ac:dyDescent="0.2">
      <c r="A351" s="1">
        <v>43549</v>
      </c>
      <c r="B351" t="s">
        <v>50</v>
      </c>
      <c r="C351" t="s">
        <v>13</v>
      </c>
      <c r="D351" t="s">
        <v>275</v>
      </c>
      <c r="E351">
        <v>5</v>
      </c>
      <c r="F351">
        <v>3.2</v>
      </c>
      <c r="G351">
        <v>0</v>
      </c>
      <c r="I351" s="2">
        <f t="shared" si="16"/>
        <v>2.6</v>
      </c>
      <c r="J351">
        <f t="shared" si="17"/>
        <v>0</v>
      </c>
    </row>
    <row r="352" spans="1:10" x14ac:dyDescent="0.2">
      <c r="A352" s="1">
        <v>43549</v>
      </c>
      <c r="B352" t="s">
        <v>50</v>
      </c>
      <c r="C352" t="s">
        <v>15</v>
      </c>
      <c r="D352" t="s">
        <v>56</v>
      </c>
      <c r="E352">
        <v>4.0999999999999996</v>
      </c>
      <c r="F352">
        <v>2.2999999999999998</v>
      </c>
      <c r="G352">
        <v>1</v>
      </c>
      <c r="I352" s="2">
        <f t="shared" si="16"/>
        <v>2.11</v>
      </c>
      <c r="J352">
        <f t="shared" si="17"/>
        <v>0</v>
      </c>
    </row>
    <row r="353" spans="1:10" x14ac:dyDescent="0.2">
      <c r="A353" s="1">
        <v>43549</v>
      </c>
      <c r="B353" t="s">
        <v>50</v>
      </c>
      <c r="C353" t="s">
        <v>17</v>
      </c>
      <c r="D353" t="s">
        <v>97</v>
      </c>
      <c r="G353">
        <v>0</v>
      </c>
      <c r="I353" s="2">
        <f t="shared" si="16"/>
        <v>-0.15</v>
      </c>
      <c r="J353">
        <f t="shared" si="17"/>
        <v>0</v>
      </c>
    </row>
    <row r="354" spans="1:10" x14ac:dyDescent="0.2">
      <c r="A354" s="1">
        <v>43549</v>
      </c>
      <c r="B354" t="s">
        <v>50</v>
      </c>
      <c r="C354" t="s">
        <v>17</v>
      </c>
      <c r="D354" t="s">
        <v>98</v>
      </c>
      <c r="G354">
        <v>1</v>
      </c>
      <c r="I354" s="2">
        <f t="shared" si="16"/>
        <v>-0.15</v>
      </c>
      <c r="J354">
        <f t="shared" si="17"/>
        <v>0</v>
      </c>
    </row>
    <row r="355" spans="1:10" x14ac:dyDescent="0.2">
      <c r="A355" s="1">
        <v>43549</v>
      </c>
      <c r="B355" t="s">
        <v>50</v>
      </c>
      <c r="C355" t="s">
        <v>20</v>
      </c>
      <c r="D355" t="s">
        <v>276</v>
      </c>
      <c r="E355">
        <v>3.85</v>
      </c>
      <c r="F355">
        <v>2.0499999999999998</v>
      </c>
      <c r="G355">
        <v>1</v>
      </c>
      <c r="I355" s="2">
        <f t="shared" si="16"/>
        <v>1.97</v>
      </c>
      <c r="J355">
        <f t="shared" si="17"/>
        <v>0</v>
      </c>
    </row>
    <row r="356" spans="1:10" x14ac:dyDescent="0.2">
      <c r="A356" s="1">
        <v>43549</v>
      </c>
      <c r="B356" t="s">
        <v>50</v>
      </c>
      <c r="C356" t="s">
        <v>20</v>
      </c>
      <c r="D356" t="s">
        <v>277</v>
      </c>
      <c r="E356">
        <v>3.85</v>
      </c>
      <c r="F356">
        <v>2.0499999999999998</v>
      </c>
      <c r="G356">
        <v>0</v>
      </c>
      <c r="I356" s="2">
        <f t="shared" si="16"/>
        <v>1.97</v>
      </c>
      <c r="J356">
        <f t="shared" si="17"/>
        <v>0</v>
      </c>
    </row>
    <row r="357" spans="1:10" x14ac:dyDescent="0.2">
      <c r="A357" s="1">
        <v>43549</v>
      </c>
      <c r="B357" t="s">
        <v>50</v>
      </c>
      <c r="C357" t="s">
        <v>23</v>
      </c>
      <c r="D357" t="s">
        <v>278</v>
      </c>
      <c r="E357">
        <v>3.54</v>
      </c>
      <c r="F357">
        <v>1.74</v>
      </c>
      <c r="G357">
        <v>1</v>
      </c>
      <c r="I357" s="2">
        <f t="shared" si="16"/>
        <v>1.8</v>
      </c>
      <c r="J357">
        <f t="shared" si="17"/>
        <v>0</v>
      </c>
    </row>
    <row r="358" spans="1:10" x14ac:dyDescent="0.2">
      <c r="A358" s="1">
        <v>43550</v>
      </c>
      <c r="B358" t="s">
        <v>7</v>
      </c>
      <c r="C358" t="s">
        <v>8</v>
      </c>
      <c r="D358" t="s">
        <v>279</v>
      </c>
      <c r="E358">
        <v>4.5999999999999996</v>
      </c>
      <c r="F358">
        <v>2.8</v>
      </c>
      <c r="G358">
        <v>0</v>
      </c>
      <c r="I358" s="2">
        <f t="shared" si="16"/>
        <v>2.38</v>
      </c>
      <c r="J358">
        <f t="shared" si="17"/>
        <v>0</v>
      </c>
    </row>
    <row r="359" spans="1:10" x14ac:dyDescent="0.2">
      <c r="A359" s="1">
        <v>43550</v>
      </c>
      <c r="B359" t="s">
        <v>7</v>
      </c>
      <c r="C359" t="s">
        <v>8</v>
      </c>
      <c r="D359" t="s">
        <v>280</v>
      </c>
      <c r="G359">
        <v>1</v>
      </c>
      <c r="I359" s="2">
        <f t="shared" si="16"/>
        <v>-0.15</v>
      </c>
      <c r="J359">
        <f t="shared" si="17"/>
        <v>0</v>
      </c>
    </row>
    <row r="360" spans="1:10" x14ac:dyDescent="0.2">
      <c r="A360" s="1">
        <v>43550</v>
      </c>
      <c r="B360" t="s">
        <v>7</v>
      </c>
      <c r="C360" t="s">
        <v>13</v>
      </c>
      <c r="D360" t="s">
        <v>281</v>
      </c>
      <c r="E360">
        <v>4.75</v>
      </c>
      <c r="F360">
        <v>2.95</v>
      </c>
      <c r="G360">
        <v>0</v>
      </c>
      <c r="I360" s="2">
        <f t="shared" si="16"/>
        <v>2.46</v>
      </c>
      <c r="J360">
        <f t="shared" si="17"/>
        <v>0</v>
      </c>
    </row>
    <row r="361" spans="1:10" x14ac:dyDescent="0.2">
      <c r="A361" s="1">
        <v>43550</v>
      </c>
      <c r="B361" t="s">
        <v>7</v>
      </c>
      <c r="C361" t="s">
        <v>15</v>
      </c>
      <c r="D361" t="s">
        <v>282</v>
      </c>
      <c r="E361">
        <v>4.0999999999999996</v>
      </c>
      <c r="F361">
        <v>2.2999999999999998</v>
      </c>
      <c r="G361">
        <v>0</v>
      </c>
      <c r="I361" s="2">
        <f t="shared" si="16"/>
        <v>2.11</v>
      </c>
      <c r="J361">
        <f t="shared" si="17"/>
        <v>0</v>
      </c>
    </row>
    <row r="362" spans="1:10" x14ac:dyDescent="0.2">
      <c r="A362" s="1">
        <v>43550</v>
      </c>
      <c r="B362" t="s">
        <v>7</v>
      </c>
      <c r="C362" t="s">
        <v>17</v>
      </c>
      <c r="D362" t="s">
        <v>107</v>
      </c>
      <c r="G362">
        <v>0</v>
      </c>
      <c r="I362" s="2">
        <f t="shared" si="16"/>
        <v>-0.15</v>
      </c>
      <c r="J362">
        <f t="shared" si="17"/>
        <v>0</v>
      </c>
    </row>
    <row r="363" spans="1:10" x14ac:dyDescent="0.2">
      <c r="A363" s="1">
        <v>43550</v>
      </c>
      <c r="B363" t="s">
        <v>7</v>
      </c>
      <c r="C363" t="s">
        <v>17</v>
      </c>
      <c r="D363" t="s">
        <v>108</v>
      </c>
      <c r="G363">
        <v>2</v>
      </c>
      <c r="I363" s="2">
        <f t="shared" si="16"/>
        <v>-0.15</v>
      </c>
      <c r="J363">
        <f t="shared" si="17"/>
        <v>0</v>
      </c>
    </row>
    <row r="364" spans="1:10" x14ac:dyDescent="0.2">
      <c r="A364" s="1">
        <v>43550</v>
      </c>
      <c r="B364" t="s">
        <v>7</v>
      </c>
      <c r="C364" t="s">
        <v>20</v>
      </c>
      <c r="D364" t="s">
        <v>276</v>
      </c>
      <c r="G364">
        <v>1</v>
      </c>
      <c r="I364" s="2">
        <f t="shared" si="16"/>
        <v>-0.15</v>
      </c>
      <c r="J364">
        <f t="shared" si="17"/>
        <v>0</v>
      </c>
    </row>
    <row r="365" spans="1:10" x14ac:dyDescent="0.2">
      <c r="A365" s="1">
        <v>43550</v>
      </c>
      <c r="B365" t="s">
        <v>7</v>
      </c>
      <c r="C365" t="s">
        <v>20</v>
      </c>
      <c r="D365" t="s">
        <v>277</v>
      </c>
      <c r="E365">
        <v>3.85</v>
      </c>
      <c r="F365">
        <v>2.0499999999999998</v>
      </c>
      <c r="G365">
        <v>0</v>
      </c>
      <c r="I365" s="2">
        <f t="shared" si="16"/>
        <v>1.97</v>
      </c>
      <c r="J365">
        <f t="shared" si="17"/>
        <v>0</v>
      </c>
    </row>
    <row r="366" spans="1:10" x14ac:dyDescent="0.2">
      <c r="A366" s="1">
        <v>43550</v>
      </c>
      <c r="B366" t="s">
        <v>7</v>
      </c>
      <c r="C366" t="s">
        <v>23</v>
      </c>
      <c r="D366" t="s">
        <v>278</v>
      </c>
      <c r="E366">
        <v>3.54</v>
      </c>
      <c r="F366">
        <v>1.74</v>
      </c>
      <c r="G366">
        <v>1</v>
      </c>
      <c r="I366" s="2">
        <f t="shared" si="16"/>
        <v>1.8</v>
      </c>
      <c r="J366">
        <f t="shared" si="17"/>
        <v>0</v>
      </c>
    </row>
    <row r="367" spans="1:10" x14ac:dyDescent="0.2">
      <c r="A367" s="1">
        <v>43551</v>
      </c>
      <c r="B367" t="s">
        <v>26</v>
      </c>
      <c r="C367" t="s">
        <v>8</v>
      </c>
      <c r="D367" t="s">
        <v>283</v>
      </c>
      <c r="E367">
        <v>4.2</v>
      </c>
      <c r="F367">
        <v>2.4</v>
      </c>
      <c r="G367">
        <v>0</v>
      </c>
      <c r="I367" s="2">
        <f t="shared" si="16"/>
        <v>2.16</v>
      </c>
      <c r="J367">
        <f t="shared" si="17"/>
        <v>0</v>
      </c>
    </row>
    <row r="368" spans="1:10" x14ac:dyDescent="0.2">
      <c r="A368" s="1">
        <v>43551</v>
      </c>
      <c r="B368" t="s">
        <v>26</v>
      </c>
      <c r="C368" t="s">
        <v>8</v>
      </c>
      <c r="D368" t="s">
        <v>284</v>
      </c>
      <c r="E368">
        <v>4.55</v>
      </c>
      <c r="F368">
        <v>2.75</v>
      </c>
      <c r="G368">
        <v>0</v>
      </c>
      <c r="I368" s="2">
        <f t="shared" si="16"/>
        <v>2.35</v>
      </c>
      <c r="J368">
        <f t="shared" si="17"/>
        <v>0</v>
      </c>
    </row>
    <row r="369" spans="1:10" x14ac:dyDescent="0.2">
      <c r="A369" s="1">
        <v>43551</v>
      </c>
      <c r="B369" t="s">
        <v>26</v>
      </c>
      <c r="C369" t="s">
        <v>13</v>
      </c>
      <c r="D369" t="s">
        <v>285</v>
      </c>
      <c r="E369">
        <v>5.8</v>
      </c>
      <c r="F369">
        <v>4</v>
      </c>
      <c r="G369">
        <v>0</v>
      </c>
      <c r="I369" s="2">
        <f t="shared" si="16"/>
        <v>3.04</v>
      </c>
      <c r="J369">
        <f t="shared" si="17"/>
        <v>0</v>
      </c>
    </row>
    <row r="370" spans="1:10" x14ac:dyDescent="0.2">
      <c r="A370" s="1">
        <v>43551</v>
      </c>
      <c r="B370" t="s">
        <v>26</v>
      </c>
      <c r="C370" t="s">
        <v>15</v>
      </c>
      <c r="D370" t="s">
        <v>76</v>
      </c>
      <c r="E370">
        <v>4.0999999999999996</v>
      </c>
      <c r="F370">
        <v>2.2999999999999998</v>
      </c>
      <c r="G370">
        <v>1</v>
      </c>
      <c r="I370" s="2">
        <f t="shared" si="16"/>
        <v>2.11</v>
      </c>
      <c r="J370">
        <f t="shared" si="17"/>
        <v>0</v>
      </c>
    </row>
    <row r="371" spans="1:10" x14ac:dyDescent="0.2">
      <c r="A371" s="1">
        <v>43551</v>
      </c>
      <c r="B371" t="s">
        <v>26</v>
      </c>
      <c r="C371" t="s">
        <v>17</v>
      </c>
      <c r="D371" t="s">
        <v>116</v>
      </c>
      <c r="G371">
        <v>0</v>
      </c>
      <c r="I371" s="2">
        <f t="shared" si="16"/>
        <v>-0.15</v>
      </c>
      <c r="J371">
        <f t="shared" si="17"/>
        <v>0</v>
      </c>
    </row>
    <row r="372" spans="1:10" x14ac:dyDescent="0.2">
      <c r="A372" s="1">
        <v>43551</v>
      </c>
      <c r="B372" t="s">
        <v>26</v>
      </c>
      <c r="C372" t="s">
        <v>17</v>
      </c>
      <c r="D372" t="s">
        <v>117</v>
      </c>
      <c r="G372">
        <v>2</v>
      </c>
      <c r="I372" s="2">
        <f t="shared" si="16"/>
        <v>-0.15</v>
      </c>
      <c r="J372">
        <f t="shared" si="17"/>
        <v>0</v>
      </c>
    </row>
    <row r="373" spans="1:10" x14ac:dyDescent="0.2">
      <c r="A373" s="1">
        <v>43551</v>
      </c>
      <c r="B373" t="s">
        <v>26</v>
      </c>
      <c r="C373" t="s">
        <v>20</v>
      </c>
      <c r="D373" t="s">
        <v>286</v>
      </c>
      <c r="E373">
        <v>3.85</v>
      </c>
      <c r="F373">
        <v>2.0499999999999998</v>
      </c>
      <c r="G373">
        <v>0</v>
      </c>
      <c r="I373" s="2">
        <f t="shared" si="16"/>
        <v>1.97</v>
      </c>
      <c r="J373">
        <f t="shared" si="17"/>
        <v>0</v>
      </c>
    </row>
    <row r="374" spans="1:10" x14ac:dyDescent="0.2">
      <c r="A374" s="1">
        <v>43551</v>
      </c>
      <c r="B374" t="s">
        <v>26</v>
      </c>
      <c r="C374" t="s">
        <v>20</v>
      </c>
      <c r="D374" t="s">
        <v>276</v>
      </c>
      <c r="E374">
        <v>3.85</v>
      </c>
      <c r="F374">
        <v>2.0499999999999998</v>
      </c>
      <c r="G374">
        <v>1</v>
      </c>
      <c r="I374" s="2">
        <f t="shared" si="16"/>
        <v>1.97</v>
      </c>
      <c r="J374">
        <f t="shared" si="17"/>
        <v>0</v>
      </c>
    </row>
    <row r="375" spans="1:10" x14ac:dyDescent="0.2">
      <c r="A375" s="1">
        <v>43551</v>
      </c>
      <c r="B375" t="s">
        <v>26</v>
      </c>
      <c r="C375" t="s">
        <v>23</v>
      </c>
      <c r="D375" t="s">
        <v>278</v>
      </c>
      <c r="E375">
        <v>3.54</v>
      </c>
      <c r="F375">
        <v>1.74</v>
      </c>
      <c r="G375">
        <v>1</v>
      </c>
      <c r="I375" s="2">
        <f t="shared" si="16"/>
        <v>1.8</v>
      </c>
      <c r="J375">
        <f t="shared" si="17"/>
        <v>0</v>
      </c>
    </row>
    <row r="376" spans="1:10" x14ac:dyDescent="0.2">
      <c r="A376" s="1">
        <v>43552</v>
      </c>
      <c r="B376" t="s">
        <v>36</v>
      </c>
      <c r="C376" t="s">
        <v>8</v>
      </c>
      <c r="D376" t="s">
        <v>287</v>
      </c>
      <c r="E376">
        <v>4.7</v>
      </c>
      <c r="F376">
        <v>2.9</v>
      </c>
      <c r="G376">
        <v>0</v>
      </c>
      <c r="I376" s="2">
        <f t="shared" si="16"/>
        <v>2.44</v>
      </c>
      <c r="J376">
        <f t="shared" si="17"/>
        <v>0</v>
      </c>
    </row>
    <row r="377" spans="1:10" x14ac:dyDescent="0.2">
      <c r="A377" s="1">
        <v>43552</v>
      </c>
      <c r="B377" t="s">
        <v>36</v>
      </c>
      <c r="C377" t="s">
        <v>8</v>
      </c>
      <c r="D377" t="s">
        <v>288</v>
      </c>
      <c r="E377">
        <v>4.25</v>
      </c>
      <c r="F377">
        <v>2.4500000000000002</v>
      </c>
      <c r="G377">
        <v>1</v>
      </c>
      <c r="I377" s="2">
        <f t="shared" si="16"/>
        <v>2.19</v>
      </c>
      <c r="J377">
        <f t="shared" si="17"/>
        <v>0</v>
      </c>
    </row>
    <row r="378" spans="1:10" x14ac:dyDescent="0.2">
      <c r="A378" s="1">
        <v>43552</v>
      </c>
      <c r="B378" t="s">
        <v>36</v>
      </c>
      <c r="C378" t="s">
        <v>13</v>
      </c>
      <c r="D378" t="s">
        <v>289</v>
      </c>
      <c r="E378">
        <v>5</v>
      </c>
      <c r="F378">
        <v>3.2</v>
      </c>
      <c r="G378">
        <v>0</v>
      </c>
      <c r="I378" s="2">
        <f t="shared" si="16"/>
        <v>2.6</v>
      </c>
      <c r="J378">
        <f t="shared" si="17"/>
        <v>0</v>
      </c>
    </row>
    <row r="379" spans="1:10" x14ac:dyDescent="0.2">
      <c r="A379" s="1">
        <v>43552</v>
      </c>
      <c r="B379" t="s">
        <v>36</v>
      </c>
      <c r="C379" t="s">
        <v>15</v>
      </c>
      <c r="D379" t="s">
        <v>290</v>
      </c>
      <c r="E379">
        <v>4.0999999999999996</v>
      </c>
      <c r="F379">
        <v>2.2999999999999998</v>
      </c>
      <c r="G379">
        <v>1</v>
      </c>
      <c r="I379" s="2">
        <f t="shared" si="16"/>
        <v>2.11</v>
      </c>
      <c r="J379">
        <f t="shared" si="17"/>
        <v>0</v>
      </c>
    </row>
    <row r="380" spans="1:10" x14ac:dyDescent="0.2">
      <c r="A380" s="1">
        <v>43552</v>
      </c>
      <c r="B380" t="s">
        <v>36</v>
      </c>
      <c r="C380" t="s">
        <v>17</v>
      </c>
      <c r="D380" t="s">
        <v>123</v>
      </c>
      <c r="G380">
        <v>0</v>
      </c>
      <c r="I380" s="2">
        <f t="shared" si="16"/>
        <v>-0.15</v>
      </c>
      <c r="J380">
        <f t="shared" si="17"/>
        <v>0</v>
      </c>
    </row>
    <row r="381" spans="1:10" x14ac:dyDescent="0.2">
      <c r="A381" s="1">
        <v>43552</v>
      </c>
      <c r="B381" t="s">
        <v>36</v>
      </c>
      <c r="C381" t="s">
        <v>17</v>
      </c>
      <c r="D381" t="s">
        <v>124</v>
      </c>
      <c r="G381">
        <v>1</v>
      </c>
      <c r="I381" s="2">
        <f t="shared" si="16"/>
        <v>-0.15</v>
      </c>
      <c r="J381">
        <f t="shared" si="17"/>
        <v>0</v>
      </c>
    </row>
    <row r="382" spans="1:10" x14ac:dyDescent="0.2">
      <c r="A382" s="1">
        <v>43552</v>
      </c>
      <c r="B382" t="s">
        <v>36</v>
      </c>
      <c r="C382" t="s">
        <v>20</v>
      </c>
      <c r="D382" t="s">
        <v>276</v>
      </c>
      <c r="E382">
        <v>3.85</v>
      </c>
      <c r="F382">
        <v>2.0499999999999998</v>
      </c>
      <c r="G382">
        <v>1</v>
      </c>
      <c r="I382" s="2">
        <f t="shared" si="16"/>
        <v>1.97</v>
      </c>
      <c r="J382">
        <f t="shared" si="17"/>
        <v>0</v>
      </c>
    </row>
    <row r="383" spans="1:10" x14ac:dyDescent="0.2">
      <c r="A383" s="1">
        <v>43552</v>
      </c>
      <c r="B383" t="s">
        <v>36</v>
      </c>
      <c r="C383" t="s">
        <v>20</v>
      </c>
      <c r="D383" t="s">
        <v>277</v>
      </c>
      <c r="E383">
        <v>3.85</v>
      </c>
      <c r="F383">
        <v>2.0499999999999998</v>
      </c>
      <c r="G383">
        <v>0</v>
      </c>
      <c r="I383" s="2">
        <f t="shared" si="16"/>
        <v>1.97</v>
      </c>
      <c r="J383">
        <f t="shared" si="17"/>
        <v>0</v>
      </c>
    </row>
    <row r="384" spans="1:10" x14ac:dyDescent="0.2">
      <c r="A384" s="1">
        <v>43552</v>
      </c>
      <c r="B384" t="s">
        <v>36</v>
      </c>
      <c r="C384" t="s">
        <v>23</v>
      </c>
      <c r="D384" t="s">
        <v>278</v>
      </c>
      <c r="E384">
        <v>3.54</v>
      </c>
      <c r="F384">
        <v>1.74</v>
      </c>
      <c r="G384">
        <v>1</v>
      </c>
      <c r="I384" s="2">
        <f t="shared" si="16"/>
        <v>1.8</v>
      </c>
      <c r="J384">
        <f t="shared" si="17"/>
        <v>0</v>
      </c>
    </row>
    <row r="385" spans="1:10" x14ac:dyDescent="0.2">
      <c r="A385" s="1">
        <v>43553</v>
      </c>
      <c r="B385" t="s">
        <v>45</v>
      </c>
      <c r="C385" t="s">
        <v>8</v>
      </c>
      <c r="D385" t="s">
        <v>291</v>
      </c>
      <c r="E385">
        <v>3.95</v>
      </c>
      <c r="F385">
        <v>2.15</v>
      </c>
      <c r="G385">
        <v>1</v>
      </c>
      <c r="I385" s="2">
        <f t="shared" si="16"/>
        <v>2.02</v>
      </c>
      <c r="J385">
        <f t="shared" si="17"/>
        <v>0</v>
      </c>
    </row>
    <row r="386" spans="1:10" x14ac:dyDescent="0.2">
      <c r="A386" s="1">
        <v>43553</v>
      </c>
      <c r="B386" t="s">
        <v>45</v>
      </c>
      <c r="C386" t="s">
        <v>8</v>
      </c>
      <c r="D386" t="s">
        <v>292</v>
      </c>
      <c r="E386">
        <v>4.4000000000000004</v>
      </c>
      <c r="F386">
        <v>2.6</v>
      </c>
      <c r="G386">
        <v>0</v>
      </c>
      <c r="I386" s="2">
        <f t="shared" si="16"/>
        <v>2.27</v>
      </c>
      <c r="J386">
        <f t="shared" si="17"/>
        <v>0</v>
      </c>
    </row>
    <row r="387" spans="1:10" x14ac:dyDescent="0.2">
      <c r="A387" s="1">
        <v>43553</v>
      </c>
      <c r="B387" t="s">
        <v>45</v>
      </c>
      <c r="C387" t="s">
        <v>8</v>
      </c>
      <c r="D387" t="s">
        <v>293</v>
      </c>
      <c r="E387">
        <v>4.3</v>
      </c>
      <c r="F387">
        <v>2.5</v>
      </c>
      <c r="G387">
        <v>2</v>
      </c>
      <c r="I387" s="2">
        <f t="shared" ref="I387:I450" si="18">ROUND(E387*0.55-0.15,2)</f>
        <v>2.2200000000000002</v>
      </c>
      <c r="J387">
        <f t="shared" ref="J387:J450" si="19">IF(I387=F387,1,0)</f>
        <v>0</v>
      </c>
    </row>
    <row r="388" spans="1:10" x14ac:dyDescent="0.2">
      <c r="A388" s="1">
        <v>43553</v>
      </c>
      <c r="B388" t="s">
        <v>45</v>
      </c>
      <c r="C388" t="s">
        <v>13</v>
      </c>
      <c r="D388" t="s">
        <v>294</v>
      </c>
      <c r="E388">
        <v>5.95</v>
      </c>
      <c r="F388">
        <v>4.1500000000000004</v>
      </c>
      <c r="G388">
        <v>0</v>
      </c>
      <c r="I388" s="2">
        <f t="shared" si="18"/>
        <v>3.12</v>
      </c>
      <c r="J388">
        <f t="shared" si="19"/>
        <v>0</v>
      </c>
    </row>
    <row r="389" spans="1:10" x14ac:dyDescent="0.2">
      <c r="A389" s="1">
        <v>43553</v>
      </c>
      <c r="B389" t="s">
        <v>45</v>
      </c>
      <c r="C389" t="s">
        <v>17</v>
      </c>
      <c r="D389" t="s">
        <v>129</v>
      </c>
      <c r="G389">
        <v>2</v>
      </c>
      <c r="I389" s="2">
        <f t="shared" si="18"/>
        <v>-0.15</v>
      </c>
      <c r="J389">
        <f t="shared" si="19"/>
        <v>0</v>
      </c>
    </row>
    <row r="390" spans="1:10" x14ac:dyDescent="0.2">
      <c r="A390" s="1">
        <v>43553</v>
      </c>
      <c r="B390" t="s">
        <v>45</v>
      </c>
      <c r="C390" t="s">
        <v>17</v>
      </c>
      <c r="D390" t="s">
        <v>130</v>
      </c>
      <c r="G390">
        <v>0</v>
      </c>
      <c r="I390" s="2">
        <f t="shared" si="18"/>
        <v>-0.15</v>
      </c>
      <c r="J390">
        <f t="shared" si="19"/>
        <v>0</v>
      </c>
    </row>
    <row r="391" spans="1:10" x14ac:dyDescent="0.2">
      <c r="A391" s="1">
        <v>43553</v>
      </c>
      <c r="B391" t="s">
        <v>45</v>
      </c>
      <c r="C391" t="s">
        <v>20</v>
      </c>
      <c r="D391" t="s">
        <v>276</v>
      </c>
      <c r="E391">
        <v>3.85</v>
      </c>
      <c r="F391">
        <v>2.0499999999999998</v>
      </c>
      <c r="G391">
        <v>1</v>
      </c>
      <c r="I391" s="2">
        <f t="shared" si="18"/>
        <v>1.97</v>
      </c>
      <c r="J391">
        <f t="shared" si="19"/>
        <v>0</v>
      </c>
    </row>
    <row r="392" spans="1:10" x14ac:dyDescent="0.2">
      <c r="A392" s="1">
        <v>43553</v>
      </c>
      <c r="B392" t="s">
        <v>45</v>
      </c>
      <c r="C392" t="s">
        <v>20</v>
      </c>
      <c r="D392" t="s">
        <v>277</v>
      </c>
      <c r="E392">
        <v>3.85</v>
      </c>
      <c r="F392">
        <v>2.0499999999999998</v>
      </c>
      <c r="G392">
        <v>0</v>
      </c>
      <c r="I392" s="2">
        <f t="shared" si="18"/>
        <v>1.97</v>
      </c>
      <c r="J392">
        <f t="shared" si="19"/>
        <v>0</v>
      </c>
    </row>
    <row r="393" spans="1:10" x14ac:dyDescent="0.2">
      <c r="A393" s="1">
        <v>43553</v>
      </c>
      <c r="B393" t="s">
        <v>45</v>
      </c>
      <c r="C393" t="s">
        <v>20</v>
      </c>
      <c r="D393" t="s">
        <v>295</v>
      </c>
      <c r="E393">
        <v>3.85</v>
      </c>
      <c r="F393">
        <v>2.0499999999999998</v>
      </c>
      <c r="G393">
        <v>0</v>
      </c>
      <c r="I393" s="2">
        <f t="shared" si="18"/>
        <v>1.97</v>
      </c>
      <c r="J393">
        <f t="shared" si="19"/>
        <v>0</v>
      </c>
    </row>
    <row r="394" spans="1:10" x14ac:dyDescent="0.2">
      <c r="A394" s="1">
        <v>43553</v>
      </c>
      <c r="B394" t="s">
        <v>45</v>
      </c>
      <c r="C394" t="s">
        <v>23</v>
      </c>
      <c r="D394" t="s">
        <v>278</v>
      </c>
      <c r="E394">
        <v>3.54</v>
      </c>
      <c r="F394">
        <v>1.74</v>
      </c>
      <c r="G394">
        <v>1</v>
      </c>
      <c r="I394" s="2">
        <f t="shared" si="18"/>
        <v>1.8</v>
      </c>
      <c r="J394">
        <f t="shared" si="19"/>
        <v>0</v>
      </c>
    </row>
    <row r="395" spans="1:10" x14ac:dyDescent="0.2">
      <c r="A395" s="1">
        <v>43556</v>
      </c>
      <c r="B395" t="s">
        <v>50</v>
      </c>
      <c r="C395" t="s">
        <v>8</v>
      </c>
      <c r="D395" t="s">
        <v>296</v>
      </c>
      <c r="E395">
        <v>4.75</v>
      </c>
      <c r="F395">
        <v>2.95</v>
      </c>
      <c r="G395">
        <v>0</v>
      </c>
      <c r="I395" s="2">
        <f t="shared" si="18"/>
        <v>2.46</v>
      </c>
      <c r="J395">
        <f t="shared" si="19"/>
        <v>0</v>
      </c>
    </row>
    <row r="396" spans="1:10" x14ac:dyDescent="0.2">
      <c r="A396" s="1">
        <v>43556</v>
      </c>
      <c r="B396" t="s">
        <v>50</v>
      </c>
      <c r="C396" t="s">
        <v>8</v>
      </c>
      <c r="D396" t="s">
        <v>297</v>
      </c>
      <c r="E396">
        <v>3.9</v>
      </c>
      <c r="F396">
        <v>2.1</v>
      </c>
      <c r="G396">
        <v>2</v>
      </c>
      <c r="I396" s="2">
        <f t="shared" si="18"/>
        <v>2</v>
      </c>
      <c r="J396">
        <f t="shared" si="19"/>
        <v>0</v>
      </c>
    </row>
    <row r="397" spans="1:10" x14ac:dyDescent="0.2">
      <c r="A397" s="1">
        <v>43556</v>
      </c>
      <c r="B397" t="s">
        <v>50</v>
      </c>
      <c r="C397" t="s">
        <v>8</v>
      </c>
      <c r="D397" t="s">
        <v>11</v>
      </c>
      <c r="G397">
        <v>0</v>
      </c>
      <c r="I397" s="2">
        <f t="shared" si="18"/>
        <v>-0.15</v>
      </c>
      <c r="J397">
        <f t="shared" si="19"/>
        <v>0</v>
      </c>
    </row>
    <row r="398" spans="1:10" x14ac:dyDescent="0.2">
      <c r="A398" s="1">
        <v>43556</v>
      </c>
      <c r="B398" t="s">
        <v>50</v>
      </c>
      <c r="C398" t="s">
        <v>8</v>
      </c>
      <c r="D398" t="s">
        <v>12</v>
      </c>
      <c r="G398">
        <v>1</v>
      </c>
      <c r="I398" s="2">
        <f t="shared" si="18"/>
        <v>-0.15</v>
      </c>
      <c r="J398">
        <f t="shared" si="19"/>
        <v>0</v>
      </c>
    </row>
    <row r="399" spans="1:10" x14ac:dyDescent="0.2">
      <c r="A399" s="1">
        <v>43556</v>
      </c>
      <c r="B399" t="s">
        <v>50</v>
      </c>
      <c r="C399" t="s">
        <v>13</v>
      </c>
      <c r="D399" t="s">
        <v>14</v>
      </c>
      <c r="E399">
        <v>4.55</v>
      </c>
      <c r="F399">
        <v>2.75</v>
      </c>
      <c r="G399">
        <v>0</v>
      </c>
      <c r="I399" s="2">
        <f t="shared" si="18"/>
        <v>2.35</v>
      </c>
      <c r="J399">
        <f t="shared" si="19"/>
        <v>0</v>
      </c>
    </row>
    <row r="400" spans="1:10" x14ac:dyDescent="0.2">
      <c r="A400" s="1">
        <v>43556</v>
      </c>
      <c r="B400" t="s">
        <v>50</v>
      </c>
      <c r="C400" t="s">
        <v>15</v>
      </c>
      <c r="D400" t="s">
        <v>298</v>
      </c>
      <c r="E400">
        <v>4.0999999999999996</v>
      </c>
      <c r="F400">
        <v>2.2999999999999998</v>
      </c>
      <c r="G400">
        <v>1</v>
      </c>
      <c r="I400" s="2">
        <f t="shared" si="18"/>
        <v>2.11</v>
      </c>
      <c r="J400">
        <f t="shared" si="19"/>
        <v>0</v>
      </c>
    </row>
    <row r="401" spans="1:10" x14ac:dyDescent="0.2">
      <c r="A401" s="1">
        <v>43556</v>
      </c>
      <c r="B401" t="s">
        <v>50</v>
      </c>
      <c r="C401" t="s">
        <v>17</v>
      </c>
      <c r="D401" t="s">
        <v>137</v>
      </c>
      <c r="G401">
        <v>0</v>
      </c>
      <c r="I401" s="2">
        <f t="shared" si="18"/>
        <v>-0.15</v>
      </c>
      <c r="J401">
        <f t="shared" si="19"/>
        <v>0</v>
      </c>
    </row>
    <row r="402" spans="1:10" x14ac:dyDescent="0.2">
      <c r="A402" s="1">
        <v>43556</v>
      </c>
      <c r="B402" t="s">
        <v>50</v>
      </c>
      <c r="C402" t="s">
        <v>17</v>
      </c>
      <c r="D402" t="s">
        <v>138</v>
      </c>
      <c r="G402">
        <v>0</v>
      </c>
      <c r="I402" s="2">
        <f t="shared" si="18"/>
        <v>-0.15</v>
      </c>
      <c r="J402">
        <f t="shared" si="19"/>
        <v>0</v>
      </c>
    </row>
    <row r="403" spans="1:10" x14ac:dyDescent="0.2">
      <c r="A403" s="1">
        <v>43556</v>
      </c>
      <c r="B403" t="s">
        <v>50</v>
      </c>
      <c r="C403" t="s">
        <v>20</v>
      </c>
      <c r="D403" t="s">
        <v>299</v>
      </c>
      <c r="E403">
        <v>3.85</v>
      </c>
      <c r="F403">
        <v>2.0499999999999998</v>
      </c>
      <c r="G403">
        <v>1</v>
      </c>
      <c r="I403" s="2">
        <f t="shared" si="18"/>
        <v>1.97</v>
      </c>
      <c r="J403">
        <f t="shared" si="19"/>
        <v>0</v>
      </c>
    </row>
    <row r="404" spans="1:10" x14ac:dyDescent="0.2">
      <c r="A404" s="1">
        <v>43556</v>
      </c>
      <c r="B404" t="s">
        <v>50</v>
      </c>
      <c r="C404" t="s">
        <v>20</v>
      </c>
      <c r="D404" t="s">
        <v>300</v>
      </c>
      <c r="G404">
        <v>0</v>
      </c>
      <c r="I404" s="2">
        <f t="shared" si="18"/>
        <v>-0.15</v>
      </c>
      <c r="J404">
        <f t="shared" si="19"/>
        <v>0</v>
      </c>
    </row>
    <row r="405" spans="1:10" x14ac:dyDescent="0.2">
      <c r="A405" s="1">
        <v>43556</v>
      </c>
      <c r="B405" t="s">
        <v>50</v>
      </c>
      <c r="C405" t="s">
        <v>23</v>
      </c>
      <c r="D405" t="s">
        <v>301</v>
      </c>
      <c r="E405">
        <v>3.54</v>
      </c>
      <c r="F405">
        <v>1.74</v>
      </c>
      <c r="G405">
        <v>0</v>
      </c>
      <c r="I405" s="2">
        <f t="shared" si="18"/>
        <v>1.8</v>
      </c>
      <c r="J405">
        <f t="shared" si="19"/>
        <v>0</v>
      </c>
    </row>
    <row r="406" spans="1:10" x14ac:dyDescent="0.2">
      <c r="A406" s="1">
        <v>43556</v>
      </c>
      <c r="B406" t="s">
        <v>50</v>
      </c>
      <c r="C406" t="s">
        <v>23</v>
      </c>
      <c r="D406" t="s">
        <v>302</v>
      </c>
      <c r="E406">
        <v>3.54</v>
      </c>
      <c r="F406">
        <v>1.74</v>
      </c>
      <c r="G406">
        <v>2</v>
      </c>
      <c r="I406" s="2">
        <f t="shared" si="18"/>
        <v>1.8</v>
      </c>
      <c r="J406">
        <f t="shared" si="19"/>
        <v>0</v>
      </c>
    </row>
    <row r="407" spans="1:10" x14ac:dyDescent="0.2">
      <c r="A407" s="1">
        <v>43557</v>
      </c>
      <c r="B407" t="s">
        <v>7</v>
      </c>
      <c r="C407" t="s">
        <v>8</v>
      </c>
      <c r="D407" t="s">
        <v>303</v>
      </c>
      <c r="E407">
        <v>4.5999999999999996</v>
      </c>
      <c r="F407">
        <v>2.8</v>
      </c>
      <c r="G407">
        <v>0</v>
      </c>
      <c r="I407" s="2">
        <f t="shared" si="18"/>
        <v>2.38</v>
      </c>
      <c r="J407">
        <f t="shared" si="19"/>
        <v>0</v>
      </c>
    </row>
    <row r="408" spans="1:10" x14ac:dyDescent="0.2">
      <c r="A408" s="1">
        <v>43557</v>
      </c>
      <c r="B408" t="s">
        <v>7</v>
      </c>
      <c r="C408" t="s">
        <v>8</v>
      </c>
      <c r="D408" t="s">
        <v>304</v>
      </c>
      <c r="G408">
        <v>1</v>
      </c>
      <c r="I408" s="2">
        <f t="shared" si="18"/>
        <v>-0.15</v>
      </c>
      <c r="J408">
        <f t="shared" si="19"/>
        <v>0</v>
      </c>
    </row>
    <row r="409" spans="1:10" x14ac:dyDescent="0.2">
      <c r="A409" s="1">
        <v>43557</v>
      </c>
      <c r="B409" t="s">
        <v>7</v>
      </c>
      <c r="C409" t="s">
        <v>8</v>
      </c>
      <c r="D409" t="s">
        <v>11</v>
      </c>
      <c r="G409">
        <v>0</v>
      </c>
      <c r="I409" s="2">
        <f t="shared" si="18"/>
        <v>-0.15</v>
      </c>
      <c r="J409">
        <f t="shared" si="19"/>
        <v>0</v>
      </c>
    </row>
    <row r="410" spans="1:10" x14ac:dyDescent="0.2">
      <c r="A410" s="1">
        <v>43557</v>
      </c>
      <c r="B410" t="s">
        <v>7</v>
      </c>
      <c r="C410" t="s">
        <v>8</v>
      </c>
      <c r="D410" t="s">
        <v>12</v>
      </c>
      <c r="G410">
        <v>1</v>
      </c>
      <c r="I410" s="2">
        <f t="shared" si="18"/>
        <v>-0.15</v>
      </c>
      <c r="J410">
        <f t="shared" si="19"/>
        <v>0</v>
      </c>
    </row>
    <row r="411" spans="1:10" x14ac:dyDescent="0.2">
      <c r="A411" s="1">
        <v>43557</v>
      </c>
      <c r="B411" t="s">
        <v>7</v>
      </c>
      <c r="C411" t="s">
        <v>13</v>
      </c>
      <c r="D411" t="s">
        <v>305</v>
      </c>
      <c r="E411">
        <v>4.9000000000000004</v>
      </c>
      <c r="F411">
        <v>3.1</v>
      </c>
      <c r="G411">
        <v>0</v>
      </c>
      <c r="I411" s="2">
        <f t="shared" si="18"/>
        <v>2.5499999999999998</v>
      </c>
      <c r="J411">
        <f t="shared" si="19"/>
        <v>0</v>
      </c>
    </row>
    <row r="412" spans="1:10" x14ac:dyDescent="0.2">
      <c r="A412" s="1">
        <v>43557</v>
      </c>
      <c r="B412" t="s">
        <v>7</v>
      </c>
      <c r="C412" t="s">
        <v>15</v>
      </c>
      <c r="D412" t="s">
        <v>306</v>
      </c>
      <c r="E412">
        <v>4.0999999999999996</v>
      </c>
      <c r="F412">
        <v>2.2999999999999998</v>
      </c>
      <c r="G412">
        <v>0</v>
      </c>
      <c r="I412" s="2">
        <f t="shared" si="18"/>
        <v>2.11</v>
      </c>
      <c r="J412">
        <f t="shared" si="19"/>
        <v>0</v>
      </c>
    </row>
    <row r="413" spans="1:10" x14ac:dyDescent="0.2">
      <c r="A413" s="1">
        <v>43557</v>
      </c>
      <c r="B413" t="s">
        <v>7</v>
      </c>
      <c r="C413" t="s">
        <v>17</v>
      </c>
      <c r="D413" t="s">
        <v>146</v>
      </c>
      <c r="G413">
        <v>0</v>
      </c>
      <c r="I413" s="2">
        <f t="shared" si="18"/>
        <v>-0.15</v>
      </c>
      <c r="J413">
        <f t="shared" si="19"/>
        <v>0</v>
      </c>
    </row>
    <row r="414" spans="1:10" x14ac:dyDescent="0.2">
      <c r="A414" s="1">
        <v>43557</v>
      </c>
      <c r="B414" t="s">
        <v>7</v>
      </c>
      <c r="C414" t="s">
        <v>17</v>
      </c>
      <c r="D414" t="s">
        <v>147</v>
      </c>
      <c r="G414">
        <v>1</v>
      </c>
      <c r="I414" s="2">
        <f t="shared" si="18"/>
        <v>-0.15</v>
      </c>
      <c r="J414">
        <f t="shared" si="19"/>
        <v>0</v>
      </c>
    </row>
    <row r="415" spans="1:10" x14ac:dyDescent="0.2">
      <c r="A415" s="1">
        <v>43557</v>
      </c>
      <c r="B415" t="s">
        <v>7</v>
      </c>
      <c r="C415" t="s">
        <v>20</v>
      </c>
      <c r="D415" t="s">
        <v>299</v>
      </c>
      <c r="G415">
        <v>1</v>
      </c>
      <c r="I415" s="2">
        <f t="shared" si="18"/>
        <v>-0.15</v>
      </c>
      <c r="J415">
        <f t="shared" si="19"/>
        <v>0</v>
      </c>
    </row>
    <row r="416" spans="1:10" x14ac:dyDescent="0.2">
      <c r="A416" s="1">
        <v>43557</v>
      </c>
      <c r="B416" t="s">
        <v>7</v>
      </c>
      <c r="C416" t="s">
        <v>20</v>
      </c>
      <c r="D416" t="s">
        <v>300</v>
      </c>
      <c r="E416">
        <v>3.85</v>
      </c>
      <c r="F416">
        <v>2.0499999999999998</v>
      </c>
      <c r="G416">
        <v>0</v>
      </c>
      <c r="I416" s="2">
        <f t="shared" si="18"/>
        <v>1.97</v>
      </c>
      <c r="J416">
        <f t="shared" si="19"/>
        <v>0</v>
      </c>
    </row>
    <row r="417" spans="1:10" x14ac:dyDescent="0.2">
      <c r="A417" s="1">
        <v>43557</v>
      </c>
      <c r="B417" t="s">
        <v>7</v>
      </c>
      <c r="C417" t="s">
        <v>23</v>
      </c>
      <c r="D417" t="s">
        <v>301</v>
      </c>
      <c r="E417">
        <v>3.54</v>
      </c>
      <c r="F417">
        <v>1.74</v>
      </c>
      <c r="G417">
        <v>0</v>
      </c>
      <c r="I417" s="2">
        <f t="shared" si="18"/>
        <v>1.8</v>
      </c>
      <c r="J417">
        <f t="shared" si="19"/>
        <v>0</v>
      </c>
    </row>
    <row r="418" spans="1:10" x14ac:dyDescent="0.2">
      <c r="A418" s="1">
        <v>43557</v>
      </c>
      <c r="B418" t="s">
        <v>7</v>
      </c>
      <c r="C418" t="s">
        <v>23</v>
      </c>
      <c r="D418" t="s">
        <v>302</v>
      </c>
      <c r="E418">
        <v>3.54</v>
      </c>
      <c r="F418">
        <v>1.74</v>
      </c>
      <c r="G418">
        <v>2</v>
      </c>
      <c r="I418" s="2">
        <f t="shared" si="18"/>
        <v>1.8</v>
      </c>
      <c r="J418">
        <f t="shared" si="19"/>
        <v>0</v>
      </c>
    </row>
    <row r="419" spans="1:10" x14ac:dyDescent="0.2">
      <c r="A419" s="1">
        <v>43558</v>
      </c>
      <c r="B419" t="s">
        <v>26</v>
      </c>
      <c r="C419" t="s">
        <v>8</v>
      </c>
      <c r="D419" t="s">
        <v>307</v>
      </c>
      <c r="E419">
        <v>4.8</v>
      </c>
      <c r="F419">
        <v>3</v>
      </c>
      <c r="G419">
        <v>0</v>
      </c>
      <c r="I419" s="2">
        <f t="shared" si="18"/>
        <v>2.4900000000000002</v>
      </c>
      <c r="J419">
        <f t="shared" si="19"/>
        <v>0</v>
      </c>
    </row>
    <row r="420" spans="1:10" x14ac:dyDescent="0.2">
      <c r="A420" s="1">
        <v>43558</v>
      </c>
      <c r="B420" t="s">
        <v>26</v>
      </c>
      <c r="C420" t="s">
        <v>8</v>
      </c>
      <c r="D420" t="s">
        <v>308</v>
      </c>
      <c r="E420">
        <v>4.05</v>
      </c>
      <c r="F420">
        <v>2.25</v>
      </c>
      <c r="G420">
        <v>1</v>
      </c>
      <c r="I420" s="2">
        <f t="shared" si="18"/>
        <v>2.08</v>
      </c>
      <c r="J420">
        <f t="shared" si="19"/>
        <v>0</v>
      </c>
    </row>
    <row r="421" spans="1:10" x14ac:dyDescent="0.2">
      <c r="A421" s="1">
        <v>43558</v>
      </c>
      <c r="B421" t="s">
        <v>26</v>
      </c>
      <c r="C421" t="s">
        <v>8</v>
      </c>
      <c r="D421" t="s">
        <v>29</v>
      </c>
      <c r="G421">
        <v>0</v>
      </c>
      <c r="I421" s="2">
        <f t="shared" si="18"/>
        <v>-0.15</v>
      </c>
      <c r="J421">
        <f t="shared" si="19"/>
        <v>0</v>
      </c>
    </row>
    <row r="422" spans="1:10" x14ac:dyDescent="0.2">
      <c r="A422" s="1">
        <v>43558</v>
      </c>
      <c r="B422" t="s">
        <v>26</v>
      </c>
      <c r="C422" t="s">
        <v>8</v>
      </c>
      <c r="D422" t="s">
        <v>30</v>
      </c>
      <c r="G422">
        <v>1</v>
      </c>
      <c r="I422" s="2">
        <f t="shared" si="18"/>
        <v>-0.15</v>
      </c>
      <c r="J422">
        <f t="shared" si="19"/>
        <v>0</v>
      </c>
    </row>
    <row r="423" spans="1:10" x14ac:dyDescent="0.2">
      <c r="A423" s="1">
        <v>43558</v>
      </c>
      <c r="B423" t="s">
        <v>26</v>
      </c>
      <c r="C423" t="s">
        <v>13</v>
      </c>
      <c r="D423" t="s">
        <v>309</v>
      </c>
      <c r="E423">
        <v>4.0999999999999996</v>
      </c>
      <c r="F423">
        <v>2.2999999999999998</v>
      </c>
      <c r="G423">
        <v>1</v>
      </c>
      <c r="I423" s="2">
        <f t="shared" si="18"/>
        <v>2.11</v>
      </c>
      <c r="J423">
        <f t="shared" si="19"/>
        <v>0</v>
      </c>
    </row>
    <row r="424" spans="1:10" x14ac:dyDescent="0.2">
      <c r="A424" s="1">
        <v>43558</v>
      </c>
      <c r="B424" t="s">
        <v>26</v>
      </c>
      <c r="C424" t="s">
        <v>15</v>
      </c>
      <c r="D424" t="s">
        <v>310</v>
      </c>
      <c r="E424">
        <v>4.0999999999999996</v>
      </c>
      <c r="F424">
        <v>2.2999999999999998</v>
      </c>
      <c r="G424">
        <v>0</v>
      </c>
      <c r="I424" s="2">
        <f t="shared" si="18"/>
        <v>2.11</v>
      </c>
      <c r="J424">
        <f t="shared" si="19"/>
        <v>0</v>
      </c>
    </row>
    <row r="425" spans="1:10" x14ac:dyDescent="0.2">
      <c r="A425" s="1">
        <v>43558</v>
      </c>
      <c r="B425" t="s">
        <v>26</v>
      </c>
      <c r="C425" t="s">
        <v>17</v>
      </c>
      <c r="D425" t="s">
        <v>33</v>
      </c>
      <c r="G425">
        <v>0</v>
      </c>
      <c r="I425" s="2">
        <f t="shared" si="18"/>
        <v>-0.15</v>
      </c>
      <c r="J425">
        <f t="shared" si="19"/>
        <v>0</v>
      </c>
    </row>
    <row r="426" spans="1:10" x14ac:dyDescent="0.2">
      <c r="A426" s="1">
        <v>43558</v>
      </c>
      <c r="B426" t="s">
        <v>26</v>
      </c>
      <c r="C426" t="s">
        <v>17</v>
      </c>
      <c r="D426" t="s">
        <v>152</v>
      </c>
      <c r="G426">
        <v>1</v>
      </c>
      <c r="I426" s="2">
        <f t="shared" si="18"/>
        <v>-0.15</v>
      </c>
      <c r="J426">
        <f t="shared" si="19"/>
        <v>0</v>
      </c>
    </row>
    <row r="427" spans="1:10" x14ac:dyDescent="0.2">
      <c r="A427" s="1">
        <v>43558</v>
      </c>
      <c r="B427" t="s">
        <v>26</v>
      </c>
      <c r="C427" t="s">
        <v>20</v>
      </c>
      <c r="D427" t="s">
        <v>299</v>
      </c>
      <c r="E427">
        <v>3.85</v>
      </c>
      <c r="F427">
        <v>2.0499999999999998</v>
      </c>
      <c r="G427">
        <v>1</v>
      </c>
      <c r="I427" s="2">
        <f t="shared" si="18"/>
        <v>1.97</v>
      </c>
      <c r="J427">
        <f t="shared" si="19"/>
        <v>0</v>
      </c>
    </row>
    <row r="428" spans="1:10" x14ac:dyDescent="0.2">
      <c r="A428" s="1">
        <v>43558</v>
      </c>
      <c r="B428" t="s">
        <v>26</v>
      </c>
      <c r="C428" t="s">
        <v>20</v>
      </c>
      <c r="D428" t="s">
        <v>300</v>
      </c>
      <c r="E428">
        <v>3.85</v>
      </c>
      <c r="F428">
        <v>2.0499999999999998</v>
      </c>
      <c r="G428">
        <v>0</v>
      </c>
      <c r="I428" s="2">
        <f t="shared" si="18"/>
        <v>1.97</v>
      </c>
      <c r="J428">
        <f t="shared" si="19"/>
        <v>0</v>
      </c>
    </row>
    <row r="429" spans="1:10" x14ac:dyDescent="0.2">
      <c r="A429" s="1">
        <v>43558</v>
      </c>
      <c r="B429" t="s">
        <v>26</v>
      </c>
      <c r="C429" t="s">
        <v>23</v>
      </c>
      <c r="D429" t="s">
        <v>301</v>
      </c>
      <c r="E429">
        <v>3.54</v>
      </c>
      <c r="F429">
        <v>1.74</v>
      </c>
      <c r="G429">
        <v>0</v>
      </c>
      <c r="I429" s="2">
        <f t="shared" si="18"/>
        <v>1.8</v>
      </c>
      <c r="J429">
        <f t="shared" si="19"/>
        <v>0</v>
      </c>
    </row>
    <row r="430" spans="1:10" x14ac:dyDescent="0.2">
      <c r="A430" s="1">
        <v>43558</v>
      </c>
      <c r="B430" t="s">
        <v>26</v>
      </c>
      <c r="C430" t="s">
        <v>23</v>
      </c>
      <c r="D430" t="s">
        <v>302</v>
      </c>
      <c r="E430">
        <v>3.54</v>
      </c>
      <c r="F430">
        <v>1.74</v>
      </c>
      <c r="G430">
        <v>2</v>
      </c>
      <c r="I430" s="2">
        <f t="shared" si="18"/>
        <v>1.8</v>
      </c>
      <c r="J430">
        <f t="shared" si="19"/>
        <v>0</v>
      </c>
    </row>
    <row r="431" spans="1:10" x14ac:dyDescent="0.2">
      <c r="A431" s="1">
        <v>43559</v>
      </c>
      <c r="B431" t="s">
        <v>36</v>
      </c>
      <c r="C431" t="s">
        <v>8</v>
      </c>
      <c r="D431" t="s">
        <v>311</v>
      </c>
      <c r="E431">
        <v>4.7</v>
      </c>
      <c r="F431">
        <v>2.9</v>
      </c>
      <c r="G431">
        <v>1</v>
      </c>
      <c r="I431" s="2">
        <f t="shared" si="18"/>
        <v>2.44</v>
      </c>
      <c r="J431">
        <f t="shared" si="19"/>
        <v>0</v>
      </c>
    </row>
    <row r="432" spans="1:10" x14ac:dyDescent="0.2">
      <c r="A432" s="1">
        <v>43559</v>
      </c>
      <c r="B432" t="s">
        <v>36</v>
      </c>
      <c r="C432" t="s">
        <v>8</v>
      </c>
      <c r="D432" t="s">
        <v>312</v>
      </c>
      <c r="E432">
        <v>4.7</v>
      </c>
      <c r="F432">
        <v>2.9</v>
      </c>
      <c r="G432">
        <v>0</v>
      </c>
      <c r="I432" s="2">
        <f t="shared" si="18"/>
        <v>2.44</v>
      </c>
      <c r="J432">
        <f t="shared" si="19"/>
        <v>0</v>
      </c>
    </row>
    <row r="433" spans="1:10" x14ac:dyDescent="0.2">
      <c r="A433" s="1">
        <v>43559</v>
      </c>
      <c r="B433" t="s">
        <v>36</v>
      </c>
      <c r="C433" t="s">
        <v>8</v>
      </c>
      <c r="D433" t="s">
        <v>313</v>
      </c>
      <c r="E433">
        <v>4.0999999999999996</v>
      </c>
      <c r="F433">
        <v>2.2999999999999998</v>
      </c>
      <c r="G433">
        <v>2</v>
      </c>
      <c r="I433" s="2">
        <f t="shared" si="18"/>
        <v>2.11</v>
      </c>
      <c r="J433">
        <f t="shared" si="19"/>
        <v>0</v>
      </c>
    </row>
    <row r="434" spans="1:10" x14ac:dyDescent="0.2">
      <c r="A434" s="1">
        <v>43559</v>
      </c>
      <c r="B434" t="s">
        <v>36</v>
      </c>
      <c r="C434" t="s">
        <v>8</v>
      </c>
      <c r="D434" t="s">
        <v>29</v>
      </c>
      <c r="G434">
        <v>0</v>
      </c>
      <c r="I434" s="2">
        <f t="shared" si="18"/>
        <v>-0.15</v>
      </c>
      <c r="J434">
        <f t="shared" si="19"/>
        <v>0</v>
      </c>
    </row>
    <row r="435" spans="1:10" x14ac:dyDescent="0.2">
      <c r="A435" s="1">
        <v>43559</v>
      </c>
      <c r="B435" t="s">
        <v>36</v>
      </c>
      <c r="C435" t="s">
        <v>8</v>
      </c>
      <c r="D435" t="s">
        <v>30</v>
      </c>
      <c r="G435">
        <v>1</v>
      </c>
      <c r="I435" s="2">
        <f t="shared" si="18"/>
        <v>-0.15</v>
      </c>
      <c r="J435">
        <f t="shared" si="19"/>
        <v>0</v>
      </c>
    </row>
    <row r="436" spans="1:10" x14ac:dyDescent="0.2">
      <c r="A436" s="1">
        <v>43559</v>
      </c>
      <c r="B436" t="s">
        <v>36</v>
      </c>
      <c r="C436" t="s">
        <v>13</v>
      </c>
      <c r="D436" t="s">
        <v>314</v>
      </c>
      <c r="E436">
        <v>5.3</v>
      </c>
      <c r="F436">
        <v>3.5</v>
      </c>
      <c r="G436">
        <v>0</v>
      </c>
      <c r="I436" s="2">
        <f t="shared" si="18"/>
        <v>2.77</v>
      </c>
      <c r="J436">
        <f t="shared" si="19"/>
        <v>0</v>
      </c>
    </row>
    <row r="437" spans="1:10" x14ac:dyDescent="0.2">
      <c r="A437" s="1">
        <v>43559</v>
      </c>
      <c r="B437" t="s">
        <v>36</v>
      </c>
      <c r="C437" t="s">
        <v>15</v>
      </c>
      <c r="D437" t="s">
        <v>315</v>
      </c>
      <c r="E437">
        <v>4.0999999999999996</v>
      </c>
      <c r="F437">
        <v>2.2999999999999998</v>
      </c>
      <c r="G437">
        <v>0</v>
      </c>
      <c r="I437" s="2">
        <f t="shared" si="18"/>
        <v>2.11</v>
      </c>
      <c r="J437">
        <f t="shared" si="19"/>
        <v>0</v>
      </c>
    </row>
    <row r="438" spans="1:10" x14ac:dyDescent="0.2">
      <c r="A438" s="1">
        <v>43559</v>
      </c>
      <c r="B438" t="s">
        <v>36</v>
      </c>
      <c r="C438" t="s">
        <v>17</v>
      </c>
      <c r="D438" t="s">
        <v>158</v>
      </c>
      <c r="G438">
        <v>0</v>
      </c>
      <c r="I438" s="2">
        <f t="shared" si="18"/>
        <v>-0.15</v>
      </c>
      <c r="J438">
        <f t="shared" si="19"/>
        <v>0</v>
      </c>
    </row>
    <row r="439" spans="1:10" x14ac:dyDescent="0.2">
      <c r="A439" s="1">
        <v>43559</v>
      </c>
      <c r="B439" t="s">
        <v>36</v>
      </c>
      <c r="C439" t="s">
        <v>17</v>
      </c>
      <c r="D439" t="s">
        <v>159</v>
      </c>
      <c r="G439">
        <v>2</v>
      </c>
      <c r="I439" s="2">
        <f t="shared" si="18"/>
        <v>-0.15</v>
      </c>
      <c r="J439">
        <f t="shared" si="19"/>
        <v>0</v>
      </c>
    </row>
    <row r="440" spans="1:10" x14ac:dyDescent="0.2">
      <c r="A440" s="1">
        <v>43559</v>
      </c>
      <c r="B440" t="s">
        <v>36</v>
      </c>
      <c r="C440" t="s">
        <v>20</v>
      </c>
      <c r="D440" t="s">
        <v>316</v>
      </c>
      <c r="E440">
        <v>3.85</v>
      </c>
      <c r="F440">
        <v>2.0499999999999998</v>
      </c>
      <c r="G440">
        <v>0</v>
      </c>
      <c r="I440" s="2">
        <f t="shared" si="18"/>
        <v>1.97</v>
      </c>
      <c r="J440">
        <f t="shared" si="19"/>
        <v>0</v>
      </c>
    </row>
    <row r="441" spans="1:10" x14ac:dyDescent="0.2">
      <c r="A441" s="1">
        <v>43559</v>
      </c>
      <c r="B441" t="s">
        <v>36</v>
      </c>
      <c r="C441" t="s">
        <v>20</v>
      </c>
      <c r="D441" t="s">
        <v>299</v>
      </c>
      <c r="E441">
        <v>3.85</v>
      </c>
      <c r="F441">
        <v>2.0499999999999998</v>
      </c>
      <c r="G441">
        <v>1</v>
      </c>
      <c r="I441" s="2">
        <f t="shared" si="18"/>
        <v>1.97</v>
      </c>
      <c r="J441">
        <f t="shared" si="19"/>
        <v>0</v>
      </c>
    </row>
    <row r="442" spans="1:10" x14ac:dyDescent="0.2">
      <c r="A442" s="1">
        <v>43559</v>
      </c>
      <c r="B442" t="s">
        <v>36</v>
      </c>
      <c r="C442" t="s">
        <v>20</v>
      </c>
      <c r="D442" t="s">
        <v>300</v>
      </c>
      <c r="E442">
        <v>3.85</v>
      </c>
      <c r="F442">
        <v>2.0499999999999998</v>
      </c>
      <c r="G442">
        <v>0</v>
      </c>
      <c r="I442" s="2">
        <f t="shared" si="18"/>
        <v>1.97</v>
      </c>
      <c r="J442">
        <f t="shared" si="19"/>
        <v>0</v>
      </c>
    </row>
    <row r="443" spans="1:10" x14ac:dyDescent="0.2">
      <c r="A443" s="1">
        <v>43559</v>
      </c>
      <c r="B443" t="s">
        <v>36</v>
      </c>
      <c r="C443" t="s">
        <v>23</v>
      </c>
      <c r="D443" t="s">
        <v>301</v>
      </c>
      <c r="E443">
        <v>3.54</v>
      </c>
      <c r="F443">
        <v>1.74</v>
      </c>
      <c r="G443">
        <v>0</v>
      </c>
      <c r="I443" s="2">
        <f t="shared" si="18"/>
        <v>1.8</v>
      </c>
      <c r="J443">
        <f t="shared" si="19"/>
        <v>0</v>
      </c>
    </row>
    <row r="444" spans="1:10" x14ac:dyDescent="0.2">
      <c r="A444" s="1">
        <v>43559</v>
      </c>
      <c r="B444" t="s">
        <v>36</v>
      </c>
      <c r="C444" t="s">
        <v>23</v>
      </c>
      <c r="D444" t="s">
        <v>302</v>
      </c>
      <c r="E444">
        <v>3.54</v>
      </c>
      <c r="F444">
        <v>1.74</v>
      </c>
      <c r="G444">
        <v>2</v>
      </c>
      <c r="I444" s="2">
        <f t="shared" si="18"/>
        <v>1.8</v>
      </c>
      <c r="J444">
        <f t="shared" si="19"/>
        <v>0</v>
      </c>
    </row>
    <row r="445" spans="1:10" x14ac:dyDescent="0.2">
      <c r="A445" s="1">
        <v>43560</v>
      </c>
      <c r="B445" t="s">
        <v>45</v>
      </c>
      <c r="C445" t="s">
        <v>8</v>
      </c>
      <c r="D445" t="s">
        <v>317</v>
      </c>
      <c r="E445">
        <v>4.05</v>
      </c>
      <c r="F445">
        <v>2.25</v>
      </c>
      <c r="G445">
        <v>1</v>
      </c>
      <c r="I445" s="2">
        <f t="shared" si="18"/>
        <v>2.08</v>
      </c>
      <c r="J445">
        <f t="shared" si="19"/>
        <v>0</v>
      </c>
    </row>
    <row r="446" spans="1:10" x14ac:dyDescent="0.2">
      <c r="A446" s="1">
        <v>43560</v>
      </c>
      <c r="B446" t="s">
        <v>45</v>
      </c>
      <c r="C446" t="s">
        <v>8</v>
      </c>
      <c r="D446" t="s">
        <v>318</v>
      </c>
      <c r="E446">
        <v>4.5</v>
      </c>
      <c r="F446">
        <v>2.7</v>
      </c>
      <c r="G446">
        <v>0</v>
      </c>
      <c r="I446" s="2">
        <f t="shared" si="18"/>
        <v>2.33</v>
      </c>
      <c r="J446">
        <f t="shared" si="19"/>
        <v>0</v>
      </c>
    </row>
    <row r="447" spans="1:10" x14ac:dyDescent="0.2">
      <c r="A447" s="1">
        <v>43560</v>
      </c>
      <c r="B447" t="s">
        <v>45</v>
      </c>
      <c r="C447" t="s">
        <v>8</v>
      </c>
      <c r="D447" t="s">
        <v>319</v>
      </c>
      <c r="E447">
        <v>4.5</v>
      </c>
      <c r="F447">
        <v>2.7</v>
      </c>
      <c r="G447">
        <v>0</v>
      </c>
      <c r="I447" s="2">
        <f t="shared" si="18"/>
        <v>2.33</v>
      </c>
      <c r="J447">
        <f t="shared" si="19"/>
        <v>0</v>
      </c>
    </row>
    <row r="448" spans="1:10" x14ac:dyDescent="0.2">
      <c r="A448" s="1">
        <v>43560</v>
      </c>
      <c r="B448" t="s">
        <v>45</v>
      </c>
      <c r="C448" t="s">
        <v>13</v>
      </c>
      <c r="D448" t="s">
        <v>320</v>
      </c>
      <c r="E448">
        <v>5.3</v>
      </c>
      <c r="F448">
        <v>3.5</v>
      </c>
      <c r="G448">
        <v>0</v>
      </c>
      <c r="I448" s="2">
        <f t="shared" si="18"/>
        <v>2.77</v>
      </c>
      <c r="J448">
        <f t="shared" si="19"/>
        <v>0</v>
      </c>
    </row>
    <row r="449" spans="1:10" x14ac:dyDescent="0.2">
      <c r="A449" s="1">
        <v>43560</v>
      </c>
      <c r="B449" t="s">
        <v>45</v>
      </c>
      <c r="C449" t="s">
        <v>17</v>
      </c>
      <c r="D449" t="s">
        <v>321</v>
      </c>
      <c r="G449">
        <v>2</v>
      </c>
      <c r="I449" s="2">
        <f t="shared" si="18"/>
        <v>-0.15</v>
      </c>
      <c r="J449">
        <f t="shared" si="19"/>
        <v>0</v>
      </c>
    </row>
    <row r="450" spans="1:10" x14ac:dyDescent="0.2">
      <c r="A450" s="1">
        <v>43560</v>
      </c>
      <c r="B450" t="s">
        <v>45</v>
      </c>
      <c r="C450" t="s">
        <v>17</v>
      </c>
      <c r="D450" t="s">
        <v>167</v>
      </c>
      <c r="G450">
        <v>0</v>
      </c>
      <c r="I450" s="2">
        <f t="shared" si="18"/>
        <v>-0.15</v>
      </c>
      <c r="J450">
        <f t="shared" si="19"/>
        <v>0</v>
      </c>
    </row>
    <row r="451" spans="1:10" x14ac:dyDescent="0.2">
      <c r="A451" s="1">
        <v>43560</v>
      </c>
      <c r="B451" t="s">
        <v>45</v>
      </c>
      <c r="C451" t="s">
        <v>20</v>
      </c>
      <c r="D451" t="s">
        <v>299</v>
      </c>
      <c r="E451">
        <v>3.85</v>
      </c>
      <c r="F451">
        <v>2.0499999999999998</v>
      </c>
      <c r="G451">
        <v>1</v>
      </c>
      <c r="I451" s="2">
        <f t="shared" ref="I451:I514" si="20">ROUND(E451*0.55-0.15,2)</f>
        <v>1.97</v>
      </c>
      <c r="J451">
        <f t="shared" ref="J451:J514" si="21">IF(I451=F451,1,0)</f>
        <v>0</v>
      </c>
    </row>
    <row r="452" spans="1:10" x14ac:dyDescent="0.2">
      <c r="A452" s="1">
        <v>43560</v>
      </c>
      <c r="B452" t="s">
        <v>45</v>
      </c>
      <c r="C452" t="s">
        <v>23</v>
      </c>
      <c r="D452" t="s">
        <v>301</v>
      </c>
      <c r="E452">
        <v>3.54</v>
      </c>
      <c r="F452">
        <v>1.74</v>
      </c>
      <c r="G452">
        <v>0</v>
      </c>
      <c r="I452" s="2">
        <f t="shared" si="20"/>
        <v>1.8</v>
      </c>
      <c r="J452">
        <f t="shared" si="21"/>
        <v>0</v>
      </c>
    </row>
    <row r="453" spans="1:10" x14ac:dyDescent="0.2">
      <c r="A453" s="1">
        <v>43560</v>
      </c>
      <c r="B453" t="s">
        <v>45</v>
      </c>
      <c r="C453" t="s">
        <v>23</v>
      </c>
      <c r="D453" t="s">
        <v>302</v>
      </c>
      <c r="G453">
        <v>2</v>
      </c>
      <c r="I453" s="2">
        <f t="shared" si="20"/>
        <v>-0.15</v>
      </c>
      <c r="J453">
        <f t="shared" si="21"/>
        <v>0</v>
      </c>
    </row>
    <row r="454" spans="1:10" x14ac:dyDescent="0.2">
      <c r="A454" s="1">
        <v>43563</v>
      </c>
      <c r="B454" t="s">
        <v>50</v>
      </c>
      <c r="C454" t="s">
        <v>8</v>
      </c>
      <c r="D454" t="s">
        <v>322</v>
      </c>
      <c r="E454">
        <v>4.7</v>
      </c>
      <c r="F454">
        <v>2.9</v>
      </c>
      <c r="G454">
        <v>0</v>
      </c>
      <c r="I454" s="2">
        <f t="shared" si="20"/>
        <v>2.44</v>
      </c>
      <c r="J454">
        <f t="shared" si="21"/>
        <v>0</v>
      </c>
    </row>
    <row r="455" spans="1:10" x14ac:dyDescent="0.2">
      <c r="A455" s="1">
        <v>43563</v>
      </c>
      <c r="B455" t="s">
        <v>50</v>
      </c>
      <c r="C455" t="s">
        <v>8</v>
      </c>
      <c r="D455" t="s">
        <v>323</v>
      </c>
      <c r="E455">
        <v>4.0999999999999996</v>
      </c>
      <c r="F455">
        <v>2.2999999999999998</v>
      </c>
      <c r="G455">
        <v>2</v>
      </c>
      <c r="I455" s="2">
        <f t="shared" si="20"/>
        <v>2.11</v>
      </c>
      <c r="J455">
        <f t="shared" si="21"/>
        <v>0</v>
      </c>
    </row>
    <row r="456" spans="1:10" x14ac:dyDescent="0.2">
      <c r="A456" s="1">
        <v>43563</v>
      </c>
      <c r="B456" t="s">
        <v>50</v>
      </c>
      <c r="C456" t="s">
        <v>8</v>
      </c>
      <c r="D456" t="s">
        <v>53</v>
      </c>
      <c r="G456">
        <v>0</v>
      </c>
      <c r="I456" s="2">
        <f t="shared" si="20"/>
        <v>-0.15</v>
      </c>
      <c r="J456">
        <f t="shared" si="21"/>
        <v>0</v>
      </c>
    </row>
    <row r="457" spans="1:10" x14ac:dyDescent="0.2">
      <c r="A457" s="1">
        <v>43563</v>
      </c>
      <c r="B457" t="s">
        <v>50</v>
      </c>
      <c r="C457" t="s">
        <v>8</v>
      </c>
      <c r="D457" t="s">
        <v>54</v>
      </c>
      <c r="G457">
        <v>1</v>
      </c>
      <c r="I457" s="2">
        <f t="shared" si="20"/>
        <v>-0.15</v>
      </c>
      <c r="J457">
        <f t="shared" si="21"/>
        <v>0</v>
      </c>
    </row>
    <row r="458" spans="1:10" x14ac:dyDescent="0.2">
      <c r="A458" s="1">
        <v>43563</v>
      </c>
      <c r="B458" t="s">
        <v>50</v>
      </c>
      <c r="C458" t="s">
        <v>13</v>
      </c>
      <c r="D458" t="s">
        <v>105</v>
      </c>
      <c r="E458">
        <v>4.05</v>
      </c>
      <c r="F458">
        <v>2.25</v>
      </c>
      <c r="G458">
        <v>2</v>
      </c>
      <c r="I458" s="2">
        <f t="shared" si="20"/>
        <v>2.08</v>
      </c>
      <c r="J458">
        <f t="shared" si="21"/>
        <v>0</v>
      </c>
    </row>
    <row r="459" spans="1:10" x14ac:dyDescent="0.2">
      <c r="A459" s="1">
        <v>43563</v>
      </c>
      <c r="B459" t="s">
        <v>50</v>
      </c>
      <c r="C459" t="s">
        <v>15</v>
      </c>
      <c r="D459" t="s">
        <v>136</v>
      </c>
      <c r="E459">
        <v>4.0999999999999996</v>
      </c>
      <c r="F459">
        <v>2.2999999999999998</v>
      </c>
      <c r="G459">
        <v>1</v>
      </c>
      <c r="I459" s="2">
        <f t="shared" si="20"/>
        <v>2.11</v>
      </c>
      <c r="J459">
        <f t="shared" si="21"/>
        <v>0</v>
      </c>
    </row>
    <row r="460" spans="1:10" x14ac:dyDescent="0.2">
      <c r="A460" s="1">
        <v>43563</v>
      </c>
      <c r="B460" t="s">
        <v>50</v>
      </c>
      <c r="C460" t="s">
        <v>17</v>
      </c>
      <c r="D460" t="s">
        <v>174</v>
      </c>
      <c r="G460">
        <v>1</v>
      </c>
      <c r="I460" s="2">
        <f t="shared" si="20"/>
        <v>-0.15</v>
      </c>
      <c r="J460">
        <f t="shared" si="21"/>
        <v>0</v>
      </c>
    </row>
    <row r="461" spans="1:10" x14ac:dyDescent="0.2">
      <c r="A461" s="1">
        <v>43563</v>
      </c>
      <c r="B461" t="s">
        <v>50</v>
      </c>
      <c r="C461" t="s">
        <v>17</v>
      </c>
      <c r="D461" t="s">
        <v>175</v>
      </c>
      <c r="G461">
        <v>0</v>
      </c>
      <c r="I461" s="2">
        <f t="shared" si="20"/>
        <v>-0.15</v>
      </c>
      <c r="J461">
        <f t="shared" si="21"/>
        <v>0</v>
      </c>
    </row>
    <row r="462" spans="1:10" x14ac:dyDescent="0.2">
      <c r="A462" s="1">
        <v>43563</v>
      </c>
      <c r="B462" t="s">
        <v>50</v>
      </c>
      <c r="C462" t="s">
        <v>23</v>
      </c>
      <c r="D462" t="s">
        <v>324</v>
      </c>
      <c r="E462">
        <v>3.54</v>
      </c>
      <c r="F462">
        <v>1.74</v>
      </c>
      <c r="G462">
        <v>2</v>
      </c>
      <c r="I462" s="2">
        <f t="shared" si="20"/>
        <v>1.8</v>
      </c>
      <c r="J462">
        <f t="shared" si="21"/>
        <v>0</v>
      </c>
    </row>
    <row r="463" spans="1:10" x14ac:dyDescent="0.2">
      <c r="A463" s="1">
        <v>43563</v>
      </c>
      <c r="B463" t="s">
        <v>50</v>
      </c>
      <c r="C463" t="s">
        <v>23</v>
      </c>
      <c r="D463" t="s">
        <v>325</v>
      </c>
      <c r="E463">
        <v>3.54</v>
      </c>
      <c r="F463">
        <v>1.74</v>
      </c>
      <c r="G463">
        <v>2</v>
      </c>
      <c r="I463" s="2">
        <f t="shared" si="20"/>
        <v>1.8</v>
      </c>
      <c r="J463">
        <f t="shared" si="21"/>
        <v>0</v>
      </c>
    </row>
    <row r="464" spans="1:10" x14ac:dyDescent="0.2">
      <c r="A464" s="1">
        <v>43564</v>
      </c>
      <c r="B464" t="s">
        <v>7</v>
      </c>
      <c r="C464" t="s">
        <v>8</v>
      </c>
      <c r="D464" t="s">
        <v>326</v>
      </c>
      <c r="E464">
        <v>4.7</v>
      </c>
      <c r="F464">
        <v>2.9</v>
      </c>
      <c r="G464">
        <v>0</v>
      </c>
      <c r="I464" s="2">
        <f t="shared" si="20"/>
        <v>2.44</v>
      </c>
      <c r="J464">
        <f t="shared" si="21"/>
        <v>0</v>
      </c>
    </row>
    <row r="465" spans="1:10" x14ac:dyDescent="0.2">
      <c r="A465" s="1">
        <v>43564</v>
      </c>
      <c r="B465" t="s">
        <v>7</v>
      </c>
      <c r="C465" t="s">
        <v>8</v>
      </c>
      <c r="D465" t="s">
        <v>327</v>
      </c>
      <c r="G465">
        <v>0</v>
      </c>
      <c r="I465" s="2">
        <f t="shared" si="20"/>
        <v>-0.15</v>
      </c>
      <c r="J465">
        <f t="shared" si="21"/>
        <v>0</v>
      </c>
    </row>
    <row r="466" spans="1:10" x14ac:dyDescent="0.2">
      <c r="A466" s="1">
        <v>43564</v>
      </c>
      <c r="B466" t="s">
        <v>7</v>
      </c>
      <c r="C466" t="s">
        <v>8</v>
      </c>
      <c r="D466" t="s">
        <v>53</v>
      </c>
      <c r="G466">
        <v>0</v>
      </c>
      <c r="I466" s="2">
        <f t="shared" si="20"/>
        <v>-0.15</v>
      </c>
      <c r="J466">
        <f t="shared" si="21"/>
        <v>0</v>
      </c>
    </row>
    <row r="467" spans="1:10" x14ac:dyDescent="0.2">
      <c r="A467" s="1">
        <v>43564</v>
      </c>
      <c r="B467" t="s">
        <v>7</v>
      </c>
      <c r="C467" t="s">
        <v>8</v>
      </c>
      <c r="D467" t="s">
        <v>54</v>
      </c>
      <c r="G467">
        <v>1</v>
      </c>
      <c r="I467" s="2">
        <f t="shared" si="20"/>
        <v>-0.15</v>
      </c>
      <c r="J467">
        <f t="shared" si="21"/>
        <v>0</v>
      </c>
    </row>
    <row r="468" spans="1:10" x14ac:dyDescent="0.2">
      <c r="A468" s="1">
        <v>43564</v>
      </c>
      <c r="B468" t="s">
        <v>7</v>
      </c>
      <c r="C468" t="s">
        <v>13</v>
      </c>
      <c r="D468" t="s">
        <v>328</v>
      </c>
      <c r="E468">
        <v>5</v>
      </c>
      <c r="F468">
        <v>3.2</v>
      </c>
      <c r="G468">
        <v>1</v>
      </c>
      <c r="I468" s="2">
        <f t="shared" si="20"/>
        <v>2.6</v>
      </c>
      <c r="J468">
        <f t="shared" si="21"/>
        <v>0</v>
      </c>
    </row>
    <row r="469" spans="1:10" x14ac:dyDescent="0.2">
      <c r="A469" s="1">
        <v>43564</v>
      </c>
      <c r="B469" t="s">
        <v>7</v>
      </c>
      <c r="C469" t="s">
        <v>15</v>
      </c>
      <c r="D469" t="s">
        <v>145</v>
      </c>
      <c r="E469">
        <v>4.0999999999999996</v>
      </c>
      <c r="F469">
        <v>2.2999999999999998</v>
      </c>
      <c r="G469">
        <v>1</v>
      </c>
      <c r="I469" s="2">
        <f t="shared" si="20"/>
        <v>2.11</v>
      </c>
      <c r="J469">
        <f t="shared" si="21"/>
        <v>0</v>
      </c>
    </row>
    <row r="470" spans="1:10" x14ac:dyDescent="0.2">
      <c r="A470" s="1">
        <v>43564</v>
      </c>
      <c r="B470" t="s">
        <v>7</v>
      </c>
      <c r="C470" t="s">
        <v>17</v>
      </c>
      <c r="D470" t="s">
        <v>182</v>
      </c>
      <c r="G470">
        <v>0</v>
      </c>
      <c r="I470" s="2">
        <f t="shared" si="20"/>
        <v>-0.15</v>
      </c>
      <c r="J470">
        <f t="shared" si="21"/>
        <v>0</v>
      </c>
    </row>
    <row r="471" spans="1:10" x14ac:dyDescent="0.2">
      <c r="A471" s="1">
        <v>43564</v>
      </c>
      <c r="B471" t="s">
        <v>7</v>
      </c>
      <c r="C471" t="s">
        <v>17</v>
      </c>
      <c r="D471" t="s">
        <v>183</v>
      </c>
      <c r="G471">
        <v>2</v>
      </c>
      <c r="I471" s="2">
        <f t="shared" si="20"/>
        <v>-0.15</v>
      </c>
      <c r="J471">
        <f t="shared" si="21"/>
        <v>0</v>
      </c>
    </row>
    <row r="472" spans="1:10" x14ac:dyDescent="0.2">
      <c r="A472" s="1">
        <v>43564</v>
      </c>
      <c r="B472" t="s">
        <v>7</v>
      </c>
      <c r="C472" t="s">
        <v>23</v>
      </c>
      <c r="D472" t="s">
        <v>324</v>
      </c>
      <c r="E472">
        <v>3.54</v>
      </c>
      <c r="F472">
        <v>1.74</v>
      </c>
      <c r="G472">
        <v>2</v>
      </c>
      <c r="I472" s="2">
        <f t="shared" si="20"/>
        <v>1.8</v>
      </c>
      <c r="J472">
        <f t="shared" si="21"/>
        <v>0</v>
      </c>
    </row>
    <row r="473" spans="1:10" x14ac:dyDescent="0.2">
      <c r="A473" s="1">
        <v>43564</v>
      </c>
      <c r="B473" t="s">
        <v>7</v>
      </c>
      <c r="C473" t="s">
        <v>23</v>
      </c>
      <c r="D473" t="s">
        <v>325</v>
      </c>
      <c r="E473">
        <v>3.54</v>
      </c>
      <c r="F473">
        <v>1.74</v>
      </c>
      <c r="G473">
        <v>2</v>
      </c>
      <c r="I473" s="2">
        <f t="shared" si="20"/>
        <v>1.8</v>
      </c>
      <c r="J473">
        <f t="shared" si="21"/>
        <v>0</v>
      </c>
    </row>
    <row r="474" spans="1:10" x14ac:dyDescent="0.2">
      <c r="A474" s="1">
        <v>43565</v>
      </c>
      <c r="B474" t="s">
        <v>26</v>
      </c>
      <c r="C474" t="s">
        <v>8</v>
      </c>
      <c r="D474" t="s">
        <v>329</v>
      </c>
      <c r="E474">
        <v>4.3</v>
      </c>
      <c r="F474">
        <v>2.5</v>
      </c>
      <c r="G474">
        <v>0</v>
      </c>
      <c r="I474" s="2">
        <f t="shared" si="20"/>
        <v>2.2200000000000002</v>
      </c>
      <c r="J474">
        <f t="shared" si="21"/>
        <v>0</v>
      </c>
    </row>
    <row r="475" spans="1:10" x14ac:dyDescent="0.2">
      <c r="A475" s="1">
        <v>43565</v>
      </c>
      <c r="B475" t="s">
        <v>26</v>
      </c>
      <c r="C475" t="s">
        <v>8</v>
      </c>
      <c r="D475" t="s">
        <v>330</v>
      </c>
      <c r="E475">
        <v>4.2</v>
      </c>
      <c r="F475">
        <v>2.4</v>
      </c>
      <c r="G475">
        <v>1</v>
      </c>
      <c r="I475" s="2">
        <f t="shared" si="20"/>
        <v>2.16</v>
      </c>
      <c r="J475">
        <f t="shared" si="21"/>
        <v>0</v>
      </c>
    </row>
    <row r="476" spans="1:10" x14ac:dyDescent="0.2">
      <c r="A476" s="1">
        <v>43565</v>
      </c>
      <c r="B476" t="s">
        <v>26</v>
      </c>
      <c r="C476" t="s">
        <v>8</v>
      </c>
      <c r="D476" t="s">
        <v>73</v>
      </c>
      <c r="G476">
        <v>0</v>
      </c>
      <c r="I476" s="2">
        <f t="shared" si="20"/>
        <v>-0.15</v>
      </c>
      <c r="J476">
        <f t="shared" si="21"/>
        <v>0</v>
      </c>
    </row>
    <row r="477" spans="1:10" x14ac:dyDescent="0.2">
      <c r="A477" s="1">
        <v>43565</v>
      </c>
      <c r="B477" t="s">
        <v>26</v>
      </c>
      <c r="C477" t="s">
        <v>8</v>
      </c>
      <c r="D477" t="s">
        <v>74</v>
      </c>
      <c r="G477">
        <v>1</v>
      </c>
      <c r="I477" s="2">
        <f t="shared" si="20"/>
        <v>-0.15</v>
      </c>
      <c r="J477">
        <f t="shared" si="21"/>
        <v>0</v>
      </c>
    </row>
    <row r="478" spans="1:10" x14ac:dyDescent="0.2">
      <c r="A478" s="1">
        <v>43565</v>
      </c>
      <c r="B478" t="s">
        <v>26</v>
      </c>
      <c r="C478" t="s">
        <v>13</v>
      </c>
      <c r="D478" t="s">
        <v>331</v>
      </c>
      <c r="E478">
        <v>4.75</v>
      </c>
      <c r="F478">
        <v>2.95</v>
      </c>
      <c r="G478">
        <v>0</v>
      </c>
      <c r="I478" s="2">
        <f t="shared" si="20"/>
        <v>2.46</v>
      </c>
      <c r="J478">
        <f t="shared" si="21"/>
        <v>0</v>
      </c>
    </row>
    <row r="479" spans="1:10" x14ac:dyDescent="0.2">
      <c r="A479" s="1">
        <v>43565</v>
      </c>
      <c r="B479" t="s">
        <v>26</v>
      </c>
      <c r="C479" t="s">
        <v>15</v>
      </c>
      <c r="D479" t="s">
        <v>332</v>
      </c>
      <c r="E479">
        <v>4.0999999999999996</v>
      </c>
      <c r="F479">
        <v>2.2999999999999998</v>
      </c>
      <c r="G479">
        <v>1</v>
      </c>
      <c r="I479" s="2">
        <f t="shared" si="20"/>
        <v>2.11</v>
      </c>
      <c r="J479">
        <f t="shared" si="21"/>
        <v>0</v>
      </c>
    </row>
    <row r="480" spans="1:10" x14ac:dyDescent="0.2">
      <c r="A480" s="1">
        <v>43565</v>
      </c>
      <c r="B480" t="s">
        <v>26</v>
      </c>
      <c r="C480" t="s">
        <v>17</v>
      </c>
      <c r="D480" t="s">
        <v>190</v>
      </c>
      <c r="G480">
        <v>0</v>
      </c>
      <c r="I480" s="2">
        <f t="shared" si="20"/>
        <v>-0.15</v>
      </c>
      <c r="J480">
        <f t="shared" si="21"/>
        <v>0</v>
      </c>
    </row>
    <row r="481" spans="1:10" x14ac:dyDescent="0.2">
      <c r="A481" s="1">
        <v>43565</v>
      </c>
      <c r="B481" t="s">
        <v>26</v>
      </c>
      <c r="C481" t="s">
        <v>17</v>
      </c>
      <c r="D481" t="s">
        <v>191</v>
      </c>
      <c r="G481">
        <v>1</v>
      </c>
      <c r="I481" s="2">
        <f t="shared" si="20"/>
        <v>-0.15</v>
      </c>
      <c r="J481">
        <f t="shared" si="21"/>
        <v>0</v>
      </c>
    </row>
    <row r="482" spans="1:10" x14ac:dyDescent="0.2">
      <c r="A482" s="1">
        <v>43565</v>
      </c>
      <c r="B482" t="s">
        <v>26</v>
      </c>
      <c r="C482" t="s">
        <v>23</v>
      </c>
      <c r="D482" t="s">
        <v>258</v>
      </c>
      <c r="E482">
        <v>3.54</v>
      </c>
      <c r="F482">
        <v>1.74</v>
      </c>
      <c r="G482">
        <v>2</v>
      </c>
      <c r="I482" s="2">
        <f t="shared" si="20"/>
        <v>1.8</v>
      </c>
      <c r="J482">
        <f t="shared" si="21"/>
        <v>0</v>
      </c>
    </row>
    <row r="483" spans="1:10" x14ac:dyDescent="0.2">
      <c r="A483" s="1">
        <v>43566</v>
      </c>
      <c r="B483" t="s">
        <v>36</v>
      </c>
      <c r="C483" t="s">
        <v>8</v>
      </c>
      <c r="D483" t="s">
        <v>333</v>
      </c>
      <c r="E483">
        <v>4.75</v>
      </c>
      <c r="F483">
        <v>2.95</v>
      </c>
      <c r="G483">
        <v>0</v>
      </c>
      <c r="I483" s="2">
        <f t="shared" si="20"/>
        <v>2.46</v>
      </c>
      <c r="J483">
        <f t="shared" si="21"/>
        <v>0</v>
      </c>
    </row>
    <row r="484" spans="1:10" x14ac:dyDescent="0.2">
      <c r="A484" s="1">
        <v>43566</v>
      </c>
      <c r="B484" t="s">
        <v>36</v>
      </c>
      <c r="C484" t="s">
        <v>8</v>
      </c>
      <c r="D484" t="s">
        <v>334</v>
      </c>
      <c r="G484">
        <v>2</v>
      </c>
      <c r="I484" s="2">
        <f t="shared" si="20"/>
        <v>-0.15</v>
      </c>
      <c r="J484">
        <f t="shared" si="21"/>
        <v>0</v>
      </c>
    </row>
    <row r="485" spans="1:10" x14ac:dyDescent="0.2">
      <c r="A485" s="1">
        <v>43566</v>
      </c>
      <c r="B485" t="s">
        <v>36</v>
      </c>
      <c r="C485" t="s">
        <v>8</v>
      </c>
      <c r="D485" t="s">
        <v>73</v>
      </c>
      <c r="G485">
        <v>0</v>
      </c>
      <c r="I485" s="2">
        <f t="shared" si="20"/>
        <v>-0.15</v>
      </c>
      <c r="J485">
        <f t="shared" si="21"/>
        <v>0</v>
      </c>
    </row>
    <row r="486" spans="1:10" x14ac:dyDescent="0.2">
      <c r="A486" s="1">
        <v>43566</v>
      </c>
      <c r="B486" t="s">
        <v>36</v>
      </c>
      <c r="C486" t="s">
        <v>8</v>
      </c>
      <c r="D486" t="s">
        <v>74</v>
      </c>
      <c r="G486">
        <v>1</v>
      </c>
      <c r="I486" s="2">
        <f t="shared" si="20"/>
        <v>-0.15</v>
      </c>
      <c r="J486">
        <f t="shared" si="21"/>
        <v>0</v>
      </c>
    </row>
    <row r="487" spans="1:10" x14ac:dyDescent="0.2">
      <c r="A487" s="1">
        <v>43566</v>
      </c>
      <c r="B487" t="s">
        <v>36</v>
      </c>
      <c r="C487" t="s">
        <v>13</v>
      </c>
      <c r="D487" t="s">
        <v>335</v>
      </c>
      <c r="G487">
        <v>1</v>
      </c>
      <c r="I487" s="2">
        <f t="shared" si="20"/>
        <v>-0.15</v>
      </c>
      <c r="J487">
        <f t="shared" si="21"/>
        <v>0</v>
      </c>
    </row>
    <row r="488" spans="1:10" x14ac:dyDescent="0.2">
      <c r="A488" s="1">
        <v>43566</v>
      </c>
      <c r="B488" t="s">
        <v>36</v>
      </c>
      <c r="C488" t="s">
        <v>15</v>
      </c>
      <c r="D488" t="s">
        <v>157</v>
      </c>
      <c r="E488">
        <v>4.0999999999999996</v>
      </c>
      <c r="F488">
        <v>2.2999999999999998</v>
      </c>
      <c r="G488">
        <v>1</v>
      </c>
      <c r="I488" s="2">
        <f t="shared" si="20"/>
        <v>2.11</v>
      </c>
      <c r="J488">
        <f t="shared" si="21"/>
        <v>0</v>
      </c>
    </row>
    <row r="489" spans="1:10" x14ac:dyDescent="0.2">
      <c r="A489" s="1">
        <v>43566</v>
      </c>
      <c r="B489" t="s">
        <v>36</v>
      </c>
      <c r="C489" t="s">
        <v>17</v>
      </c>
      <c r="D489" t="s">
        <v>197</v>
      </c>
      <c r="G489">
        <v>0</v>
      </c>
      <c r="I489" s="2">
        <f t="shared" si="20"/>
        <v>-0.15</v>
      </c>
      <c r="J489">
        <f t="shared" si="21"/>
        <v>0</v>
      </c>
    </row>
    <row r="490" spans="1:10" x14ac:dyDescent="0.2">
      <c r="A490" s="1">
        <v>43566</v>
      </c>
      <c r="B490" t="s">
        <v>36</v>
      </c>
      <c r="C490" t="s">
        <v>17</v>
      </c>
      <c r="D490" t="s">
        <v>198</v>
      </c>
      <c r="G490">
        <v>0</v>
      </c>
      <c r="I490" s="2">
        <f t="shared" si="20"/>
        <v>-0.15</v>
      </c>
      <c r="J490">
        <f t="shared" si="21"/>
        <v>0</v>
      </c>
    </row>
    <row r="491" spans="1:10" x14ac:dyDescent="0.2">
      <c r="A491" s="1">
        <v>43566</v>
      </c>
      <c r="B491" t="s">
        <v>36</v>
      </c>
      <c r="C491" t="s">
        <v>23</v>
      </c>
      <c r="D491" t="s">
        <v>325</v>
      </c>
      <c r="E491">
        <v>3.54</v>
      </c>
      <c r="F491">
        <v>1.74</v>
      </c>
      <c r="G491">
        <v>2</v>
      </c>
      <c r="I491" s="2">
        <f t="shared" si="20"/>
        <v>1.8</v>
      </c>
      <c r="J491">
        <f t="shared" si="21"/>
        <v>0</v>
      </c>
    </row>
    <row r="492" spans="1:10" x14ac:dyDescent="0.2">
      <c r="A492" s="1">
        <v>43567</v>
      </c>
      <c r="B492" t="s">
        <v>45</v>
      </c>
      <c r="C492" t="s">
        <v>8</v>
      </c>
      <c r="D492" t="s">
        <v>234</v>
      </c>
      <c r="E492">
        <v>4</v>
      </c>
      <c r="F492">
        <v>2.2000000000000002</v>
      </c>
      <c r="G492">
        <v>1</v>
      </c>
      <c r="I492" s="2">
        <f t="shared" si="20"/>
        <v>2.0499999999999998</v>
      </c>
      <c r="J492">
        <f t="shared" si="21"/>
        <v>0</v>
      </c>
    </row>
    <row r="493" spans="1:10" x14ac:dyDescent="0.2">
      <c r="A493" s="1">
        <v>43567</v>
      </c>
      <c r="B493" t="s">
        <v>45</v>
      </c>
      <c r="C493" t="s">
        <v>8</v>
      </c>
      <c r="D493" t="s">
        <v>336</v>
      </c>
      <c r="E493">
        <v>4.2</v>
      </c>
      <c r="F493">
        <v>2.4</v>
      </c>
      <c r="G493">
        <v>0</v>
      </c>
      <c r="I493" s="2">
        <f t="shared" si="20"/>
        <v>2.16</v>
      </c>
      <c r="J493">
        <f t="shared" si="21"/>
        <v>0</v>
      </c>
    </row>
    <row r="494" spans="1:10" x14ac:dyDescent="0.2">
      <c r="A494" s="1">
        <v>43567</v>
      </c>
      <c r="B494" t="s">
        <v>45</v>
      </c>
      <c r="C494" t="s">
        <v>8</v>
      </c>
      <c r="D494" t="s">
        <v>337</v>
      </c>
      <c r="E494">
        <v>4.2</v>
      </c>
      <c r="F494">
        <v>2.4</v>
      </c>
      <c r="G494">
        <v>1</v>
      </c>
      <c r="I494" s="2">
        <f t="shared" si="20"/>
        <v>2.16</v>
      </c>
      <c r="J494">
        <f t="shared" si="21"/>
        <v>0</v>
      </c>
    </row>
    <row r="495" spans="1:10" x14ac:dyDescent="0.2">
      <c r="A495" s="1">
        <v>43567</v>
      </c>
      <c r="B495" t="s">
        <v>45</v>
      </c>
      <c r="C495" t="s">
        <v>13</v>
      </c>
      <c r="D495" t="s">
        <v>338</v>
      </c>
      <c r="E495">
        <v>5.0999999999999996</v>
      </c>
      <c r="F495">
        <v>3.3</v>
      </c>
      <c r="G495">
        <v>0</v>
      </c>
      <c r="I495" s="2">
        <f t="shared" si="20"/>
        <v>2.66</v>
      </c>
      <c r="J495">
        <f t="shared" si="21"/>
        <v>0</v>
      </c>
    </row>
    <row r="496" spans="1:10" x14ac:dyDescent="0.2">
      <c r="A496" s="1">
        <v>43567</v>
      </c>
      <c r="B496" t="s">
        <v>45</v>
      </c>
      <c r="C496" t="s">
        <v>339</v>
      </c>
      <c r="D496" t="s">
        <v>340</v>
      </c>
      <c r="G496">
        <v>1</v>
      </c>
      <c r="I496" s="2">
        <f t="shared" si="20"/>
        <v>-0.15</v>
      </c>
      <c r="J496">
        <f t="shared" si="21"/>
        <v>0</v>
      </c>
    </row>
    <row r="497" spans="1:10" x14ac:dyDescent="0.2">
      <c r="A497" s="1">
        <v>43567</v>
      </c>
      <c r="B497" t="s">
        <v>45</v>
      </c>
      <c r="C497" t="s">
        <v>339</v>
      </c>
      <c r="D497" t="s">
        <v>341</v>
      </c>
      <c r="G497">
        <v>1</v>
      </c>
      <c r="I497" s="2">
        <f t="shared" si="20"/>
        <v>-0.15</v>
      </c>
      <c r="J497">
        <f t="shared" si="21"/>
        <v>0</v>
      </c>
    </row>
    <row r="498" spans="1:10" x14ac:dyDescent="0.2">
      <c r="A498" s="1">
        <v>43567</v>
      </c>
      <c r="B498" t="s">
        <v>45</v>
      </c>
      <c r="C498" t="s">
        <v>17</v>
      </c>
      <c r="D498" t="s">
        <v>204</v>
      </c>
      <c r="G498">
        <v>2</v>
      </c>
      <c r="I498" s="2">
        <f t="shared" si="20"/>
        <v>-0.15</v>
      </c>
      <c r="J498">
        <f t="shared" si="21"/>
        <v>0</v>
      </c>
    </row>
    <row r="499" spans="1:10" x14ac:dyDescent="0.2">
      <c r="A499" s="1">
        <v>43567</v>
      </c>
      <c r="B499" t="s">
        <v>45</v>
      </c>
      <c r="C499" t="s">
        <v>17</v>
      </c>
      <c r="D499" t="s">
        <v>205</v>
      </c>
      <c r="G499">
        <v>0</v>
      </c>
      <c r="I499" s="2">
        <f t="shared" si="20"/>
        <v>-0.15</v>
      </c>
      <c r="J499">
        <f t="shared" si="21"/>
        <v>0</v>
      </c>
    </row>
    <row r="500" spans="1:10" x14ac:dyDescent="0.2">
      <c r="A500" s="1">
        <v>43567</v>
      </c>
      <c r="B500" t="s">
        <v>45</v>
      </c>
      <c r="C500" t="s">
        <v>23</v>
      </c>
      <c r="D500" t="s">
        <v>325</v>
      </c>
      <c r="E500">
        <v>3.54</v>
      </c>
      <c r="F500">
        <v>1.74</v>
      </c>
      <c r="G500">
        <v>2</v>
      </c>
      <c r="I500" s="2">
        <f t="shared" si="20"/>
        <v>1.8</v>
      </c>
      <c r="J500">
        <f t="shared" si="21"/>
        <v>0</v>
      </c>
    </row>
    <row r="501" spans="1:10" x14ac:dyDescent="0.2">
      <c r="A501" s="1">
        <v>43570</v>
      </c>
      <c r="B501" t="s">
        <v>50</v>
      </c>
      <c r="C501" t="s">
        <v>8</v>
      </c>
      <c r="D501" t="s">
        <v>342</v>
      </c>
      <c r="E501">
        <v>4.55</v>
      </c>
      <c r="F501">
        <v>2.75</v>
      </c>
      <c r="G501">
        <v>0</v>
      </c>
      <c r="I501" s="2">
        <f t="shared" si="20"/>
        <v>2.35</v>
      </c>
      <c r="J501">
        <f t="shared" si="21"/>
        <v>0</v>
      </c>
    </row>
    <row r="502" spans="1:10" x14ac:dyDescent="0.2">
      <c r="A502" s="1">
        <v>43570</v>
      </c>
      <c r="B502" t="s">
        <v>50</v>
      </c>
      <c r="C502" t="s">
        <v>8</v>
      </c>
      <c r="D502" t="s">
        <v>343</v>
      </c>
      <c r="E502">
        <v>4.46</v>
      </c>
      <c r="F502">
        <v>2.66</v>
      </c>
      <c r="G502">
        <v>1</v>
      </c>
      <c r="I502" s="2">
        <f t="shared" si="20"/>
        <v>2.2999999999999998</v>
      </c>
      <c r="J502">
        <f t="shared" si="21"/>
        <v>0</v>
      </c>
    </row>
    <row r="503" spans="1:10" x14ac:dyDescent="0.2">
      <c r="A503" s="1">
        <v>43570</v>
      </c>
      <c r="B503" t="s">
        <v>50</v>
      </c>
      <c r="C503" t="s">
        <v>8</v>
      </c>
      <c r="D503" t="s">
        <v>104</v>
      </c>
      <c r="G503">
        <v>0</v>
      </c>
      <c r="I503" s="2">
        <f t="shared" si="20"/>
        <v>-0.15</v>
      </c>
      <c r="J503">
        <f t="shared" si="21"/>
        <v>0</v>
      </c>
    </row>
    <row r="504" spans="1:10" x14ac:dyDescent="0.2">
      <c r="A504" s="1">
        <v>43570</v>
      </c>
      <c r="B504" t="s">
        <v>50</v>
      </c>
      <c r="C504" t="s">
        <v>8</v>
      </c>
      <c r="D504" t="s">
        <v>95</v>
      </c>
      <c r="G504">
        <v>1</v>
      </c>
      <c r="I504" s="2">
        <f t="shared" si="20"/>
        <v>-0.15</v>
      </c>
      <c r="J504">
        <f t="shared" si="21"/>
        <v>0</v>
      </c>
    </row>
    <row r="505" spans="1:10" x14ac:dyDescent="0.2">
      <c r="A505" s="1">
        <v>43570</v>
      </c>
      <c r="B505" t="s">
        <v>50</v>
      </c>
      <c r="C505" t="s">
        <v>13</v>
      </c>
      <c r="D505" t="s">
        <v>344</v>
      </c>
      <c r="E505">
        <v>4.8</v>
      </c>
      <c r="F505">
        <v>3</v>
      </c>
      <c r="G505">
        <v>1</v>
      </c>
      <c r="I505" s="2">
        <f t="shared" si="20"/>
        <v>2.4900000000000002</v>
      </c>
      <c r="J505">
        <f t="shared" si="21"/>
        <v>0</v>
      </c>
    </row>
    <row r="506" spans="1:10" x14ac:dyDescent="0.2">
      <c r="A506" s="1">
        <v>43570</v>
      </c>
      <c r="B506" t="s">
        <v>50</v>
      </c>
      <c r="C506" t="s">
        <v>15</v>
      </c>
      <c r="D506" t="s">
        <v>345</v>
      </c>
      <c r="E506">
        <v>4.0999999999999996</v>
      </c>
      <c r="F506">
        <v>2.2999999999999998</v>
      </c>
      <c r="G506">
        <v>1</v>
      </c>
      <c r="I506" s="2">
        <f t="shared" si="20"/>
        <v>2.11</v>
      </c>
      <c r="J506">
        <f t="shared" si="21"/>
        <v>0</v>
      </c>
    </row>
    <row r="507" spans="1:10" x14ac:dyDescent="0.2">
      <c r="A507" s="1">
        <v>43570</v>
      </c>
      <c r="B507" t="s">
        <v>50</v>
      </c>
      <c r="C507" t="s">
        <v>17</v>
      </c>
      <c r="D507" t="s">
        <v>211</v>
      </c>
      <c r="G507">
        <v>1</v>
      </c>
      <c r="I507" s="2">
        <f t="shared" si="20"/>
        <v>-0.15</v>
      </c>
      <c r="J507">
        <f t="shared" si="21"/>
        <v>0</v>
      </c>
    </row>
    <row r="508" spans="1:10" x14ac:dyDescent="0.2">
      <c r="A508" s="1">
        <v>43570</v>
      </c>
      <c r="B508" t="s">
        <v>50</v>
      </c>
      <c r="C508" t="s">
        <v>17</v>
      </c>
      <c r="D508" t="s">
        <v>270</v>
      </c>
      <c r="G508">
        <v>2</v>
      </c>
      <c r="I508" s="2">
        <f t="shared" si="20"/>
        <v>-0.15</v>
      </c>
      <c r="J508">
        <f t="shared" si="21"/>
        <v>0</v>
      </c>
    </row>
    <row r="509" spans="1:10" x14ac:dyDescent="0.2">
      <c r="A509" s="1">
        <v>43570</v>
      </c>
      <c r="B509" t="s">
        <v>50</v>
      </c>
      <c r="C509" t="s">
        <v>20</v>
      </c>
      <c r="D509" t="s">
        <v>21</v>
      </c>
      <c r="E509">
        <v>3.85</v>
      </c>
      <c r="F509">
        <v>2.0499999999999998</v>
      </c>
      <c r="G509">
        <v>0</v>
      </c>
      <c r="I509" s="2">
        <f t="shared" si="20"/>
        <v>1.97</v>
      </c>
      <c r="J509">
        <f t="shared" si="21"/>
        <v>0</v>
      </c>
    </row>
    <row r="510" spans="1:10" x14ac:dyDescent="0.2">
      <c r="A510" s="1">
        <v>43570</v>
      </c>
      <c r="B510" t="s">
        <v>50</v>
      </c>
      <c r="C510" t="s">
        <v>20</v>
      </c>
      <c r="D510" t="s">
        <v>346</v>
      </c>
      <c r="E510">
        <v>3.85</v>
      </c>
      <c r="F510">
        <v>2.0499999999999998</v>
      </c>
      <c r="G510">
        <v>1</v>
      </c>
      <c r="I510" s="2">
        <f t="shared" si="20"/>
        <v>1.97</v>
      </c>
      <c r="J510">
        <f t="shared" si="21"/>
        <v>0</v>
      </c>
    </row>
    <row r="511" spans="1:10" x14ac:dyDescent="0.2">
      <c r="A511" s="1">
        <v>43570</v>
      </c>
      <c r="B511" t="s">
        <v>50</v>
      </c>
      <c r="C511" t="s">
        <v>23</v>
      </c>
      <c r="D511" t="s">
        <v>347</v>
      </c>
      <c r="E511">
        <v>3.54</v>
      </c>
      <c r="F511">
        <v>1.74</v>
      </c>
      <c r="G511">
        <v>0</v>
      </c>
      <c r="I511" s="2">
        <f t="shared" si="20"/>
        <v>1.8</v>
      </c>
      <c r="J511">
        <f t="shared" si="21"/>
        <v>0</v>
      </c>
    </row>
    <row r="512" spans="1:10" x14ac:dyDescent="0.2">
      <c r="A512" s="1">
        <v>43570</v>
      </c>
      <c r="B512" t="s">
        <v>50</v>
      </c>
      <c r="C512" t="s">
        <v>23</v>
      </c>
      <c r="D512" t="s">
        <v>348</v>
      </c>
      <c r="E512">
        <v>3.54</v>
      </c>
      <c r="F512">
        <v>1.74</v>
      </c>
      <c r="G512">
        <v>1</v>
      </c>
      <c r="I512" s="2">
        <f t="shared" si="20"/>
        <v>1.8</v>
      </c>
      <c r="J512">
        <f t="shared" si="21"/>
        <v>0</v>
      </c>
    </row>
    <row r="513" spans="1:10" x14ac:dyDescent="0.2">
      <c r="A513" s="1">
        <v>43571</v>
      </c>
      <c r="B513" t="s">
        <v>7</v>
      </c>
      <c r="C513" t="s">
        <v>8</v>
      </c>
      <c r="D513" t="s">
        <v>349</v>
      </c>
      <c r="E513">
        <v>4.8</v>
      </c>
      <c r="F513">
        <v>3</v>
      </c>
      <c r="G513">
        <v>0</v>
      </c>
      <c r="I513" s="2">
        <f t="shared" si="20"/>
        <v>2.4900000000000002</v>
      </c>
      <c r="J513">
        <f t="shared" si="21"/>
        <v>0</v>
      </c>
    </row>
    <row r="514" spans="1:10" x14ac:dyDescent="0.2">
      <c r="A514" s="1">
        <v>43571</v>
      </c>
      <c r="B514" t="s">
        <v>7</v>
      </c>
      <c r="C514" t="s">
        <v>8</v>
      </c>
      <c r="D514" t="s">
        <v>350</v>
      </c>
      <c r="E514">
        <v>4.3499999999999996</v>
      </c>
      <c r="F514">
        <v>2.5499999999999998</v>
      </c>
      <c r="G514">
        <v>1</v>
      </c>
      <c r="I514" s="2">
        <f t="shared" si="20"/>
        <v>2.2400000000000002</v>
      </c>
      <c r="J514">
        <f t="shared" si="21"/>
        <v>0</v>
      </c>
    </row>
    <row r="515" spans="1:10" x14ac:dyDescent="0.2">
      <c r="A515" s="1">
        <v>43571</v>
      </c>
      <c r="B515" t="s">
        <v>7</v>
      </c>
      <c r="C515" t="s">
        <v>8</v>
      </c>
      <c r="D515" t="s">
        <v>104</v>
      </c>
      <c r="G515">
        <v>0</v>
      </c>
      <c r="I515" s="2">
        <f t="shared" ref="I515:I578" si="22">ROUND(E515*0.55-0.15,2)</f>
        <v>-0.15</v>
      </c>
      <c r="J515">
        <f t="shared" ref="J515:J578" si="23">IF(I515=F515,1,0)</f>
        <v>0</v>
      </c>
    </row>
    <row r="516" spans="1:10" x14ac:dyDescent="0.2">
      <c r="A516" s="1">
        <v>43571</v>
      </c>
      <c r="B516" t="s">
        <v>7</v>
      </c>
      <c r="C516" t="s">
        <v>8</v>
      </c>
      <c r="D516" t="s">
        <v>95</v>
      </c>
      <c r="G516">
        <v>1</v>
      </c>
      <c r="I516" s="2">
        <f t="shared" si="22"/>
        <v>-0.15</v>
      </c>
      <c r="J516">
        <f t="shared" si="23"/>
        <v>0</v>
      </c>
    </row>
    <row r="517" spans="1:10" x14ac:dyDescent="0.2">
      <c r="A517" s="1">
        <v>43571</v>
      </c>
      <c r="B517" t="s">
        <v>7</v>
      </c>
      <c r="C517" t="s">
        <v>351</v>
      </c>
      <c r="D517" t="s">
        <v>352</v>
      </c>
      <c r="E517">
        <v>2.5</v>
      </c>
      <c r="F517">
        <v>2.5</v>
      </c>
      <c r="G517">
        <v>1</v>
      </c>
      <c r="I517" s="2">
        <f t="shared" si="22"/>
        <v>1.23</v>
      </c>
      <c r="J517">
        <f t="shared" si="23"/>
        <v>0</v>
      </c>
    </row>
    <row r="518" spans="1:10" x14ac:dyDescent="0.2">
      <c r="A518" s="1">
        <v>43571</v>
      </c>
      <c r="B518" t="s">
        <v>7</v>
      </c>
      <c r="C518" t="s">
        <v>13</v>
      </c>
      <c r="D518" t="s">
        <v>353</v>
      </c>
      <c r="E518">
        <v>4.55</v>
      </c>
      <c r="F518">
        <v>2.75</v>
      </c>
      <c r="G518">
        <v>2</v>
      </c>
      <c r="I518" s="2">
        <f t="shared" si="22"/>
        <v>2.35</v>
      </c>
      <c r="J518">
        <f t="shared" si="23"/>
        <v>0</v>
      </c>
    </row>
    <row r="519" spans="1:10" x14ac:dyDescent="0.2">
      <c r="A519" s="1">
        <v>43571</v>
      </c>
      <c r="B519" t="s">
        <v>7</v>
      </c>
      <c r="C519" t="s">
        <v>15</v>
      </c>
      <c r="D519" t="s">
        <v>181</v>
      </c>
      <c r="E519">
        <v>4.0999999999999996</v>
      </c>
      <c r="F519">
        <v>2.2999999999999998</v>
      </c>
      <c r="G519">
        <v>1</v>
      </c>
      <c r="I519" s="2">
        <f t="shared" si="22"/>
        <v>2.11</v>
      </c>
      <c r="J519">
        <f t="shared" si="23"/>
        <v>0</v>
      </c>
    </row>
    <row r="520" spans="1:10" x14ac:dyDescent="0.2">
      <c r="A520" s="1">
        <v>43571</v>
      </c>
      <c r="B520" t="s">
        <v>7</v>
      </c>
      <c r="C520" t="s">
        <v>17</v>
      </c>
      <c r="D520" t="s">
        <v>18</v>
      </c>
      <c r="G520">
        <v>0</v>
      </c>
      <c r="I520" s="2">
        <f t="shared" si="22"/>
        <v>-0.15</v>
      </c>
      <c r="J520">
        <f t="shared" si="23"/>
        <v>0</v>
      </c>
    </row>
    <row r="521" spans="1:10" x14ac:dyDescent="0.2">
      <c r="A521" s="1">
        <v>43571</v>
      </c>
      <c r="B521" t="s">
        <v>7</v>
      </c>
      <c r="C521" t="s">
        <v>17</v>
      </c>
      <c r="D521" t="s">
        <v>19</v>
      </c>
      <c r="G521">
        <v>1</v>
      </c>
      <c r="I521" s="2">
        <f t="shared" si="22"/>
        <v>-0.15</v>
      </c>
      <c r="J521">
        <f t="shared" si="23"/>
        <v>0</v>
      </c>
    </row>
    <row r="522" spans="1:10" x14ac:dyDescent="0.2">
      <c r="A522" s="1">
        <v>43571</v>
      </c>
      <c r="B522" t="s">
        <v>7</v>
      </c>
      <c r="C522" t="s">
        <v>20</v>
      </c>
      <c r="D522" t="s">
        <v>21</v>
      </c>
      <c r="E522">
        <v>3.85</v>
      </c>
      <c r="F522">
        <v>2.0499999999999998</v>
      </c>
      <c r="G522">
        <v>0</v>
      </c>
      <c r="I522" s="2">
        <f t="shared" si="22"/>
        <v>1.97</v>
      </c>
      <c r="J522">
        <f t="shared" si="23"/>
        <v>0</v>
      </c>
    </row>
    <row r="523" spans="1:10" x14ac:dyDescent="0.2">
      <c r="A523" s="1">
        <v>43571</v>
      </c>
      <c r="B523" t="s">
        <v>7</v>
      </c>
      <c r="C523" t="s">
        <v>20</v>
      </c>
      <c r="D523" t="s">
        <v>346</v>
      </c>
      <c r="E523">
        <v>3.85</v>
      </c>
      <c r="F523">
        <v>2.0499999999999998</v>
      </c>
      <c r="G523">
        <v>1</v>
      </c>
      <c r="I523" s="2">
        <f t="shared" si="22"/>
        <v>1.97</v>
      </c>
      <c r="J523">
        <f t="shared" si="23"/>
        <v>0</v>
      </c>
    </row>
    <row r="524" spans="1:10" x14ac:dyDescent="0.2">
      <c r="A524" s="1">
        <v>43571</v>
      </c>
      <c r="B524" t="s">
        <v>7</v>
      </c>
      <c r="C524" t="s">
        <v>23</v>
      </c>
      <c r="D524" t="s">
        <v>347</v>
      </c>
      <c r="E524">
        <v>3.54</v>
      </c>
      <c r="F524">
        <v>1.74</v>
      </c>
      <c r="G524">
        <v>0</v>
      </c>
      <c r="I524" s="2">
        <f t="shared" si="22"/>
        <v>1.8</v>
      </c>
      <c r="J524">
        <f t="shared" si="23"/>
        <v>0</v>
      </c>
    </row>
    <row r="525" spans="1:10" x14ac:dyDescent="0.2">
      <c r="A525" s="1">
        <v>43571</v>
      </c>
      <c r="B525" t="s">
        <v>7</v>
      </c>
      <c r="C525" t="s">
        <v>23</v>
      </c>
      <c r="D525" t="s">
        <v>348</v>
      </c>
      <c r="E525">
        <v>3.54</v>
      </c>
      <c r="F525">
        <v>1.74</v>
      </c>
      <c r="G525">
        <v>1</v>
      </c>
      <c r="I525" s="2">
        <f t="shared" si="22"/>
        <v>1.8</v>
      </c>
      <c r="J525">
        <f t="shared" si="23"/>
        <v>0</v>
      </c>
    </row>
    <row r="526" spans="1:10" x14ac:dyDescent="0.2">
      <c r="A526" s="1">
        <v>43572</v>
      </c>
      <c r="B526" t="s">
        <v>26</v>
      </c>
      <c r="C526" t="s">
        <v>8</v>
      </c>
      <c r="D526" t="s">
        <v>354</v>
      </c>
      <c r="G526">
        <v>1</v>
      </c>
      <c r="I526" s="2">
        <f t="shared" si="22"/>
        <v>-0.15</v>
      </c>
      <c r="J526">
        <f t="shared" si="23"/>
        <v>0</v>
      </c>
    </row>
    <row r="527" spans="1:10" x14ac:dyDescent="0.2">
      <c r="A527" s="1">
        <v>43572</v>
      </c>
      <c r="B527" t="s">
        <v>26</v>
      </c>
      <c r="C527" t="s">
        <v>8</v>
      </c>
      <c r="D527" t="s">
        <v>355</v>
      </c>
      <c r="E527">
        <v>4.5</v>
      </c>
      <c r="F527">
        <v>2.7</v>
      </c>
      <c r="G527">
        <v>0</v>
      </c>
      <c r="I527" s="2">
        <f t="shared" si="22"/>
        <v>2.33</v>
      </c>
      <c r="J527">
        <f t="shared" si="23"/>
        <v>0</v>
      </c>
    </row>
    <row r="528" spans="1:10" x14ac:dyDescent="0.2">
      <c r="A528" s="1">
        <v>43572</v>
      </c>
      <c r="B528" t="s">
        <v>26</v>
      </c>
      <c r="C528" t="s">
        <v>8</v>
      </c>
      <c r="D528" t="s">
        <v>356</v>
      </c>
      <c r="E528">
        <v>4.6500000000000004</v>
      </c>
      <c r="F528">
        <v>2.85</v>
      </c>
      <c r="G528">
        <v>1</v>
      </c>
      <c r="I528" s="2">
        <f t="shared" si="22"/>
        <v>2.41</v>
      </c>
      <c r="J528">
        <f t="shared" si="23"/>
        <v>0</v>
      </c>
    </row>
    <row r="529" spans="1:10" x14ac:dyDescent="0.2">
      <c r="A529" s="1">
        <v>43572</v>
      </c>
      <c r="B529" t="s">
        <v>26</v>
      </c>
      <c r="C529" t="s">
        <v>8</v>
      </c>
      <c r="D529" t="s">
        <v>113</v>
      </c>
      <c r="G529">
        <v>0</v>
      </c>
      <c r="I529" s="2">
        <f t="shared" si="22"/>
        <v>-0.15</v>
      </c>
      <c r="J529">
        <f t="shared" si="23"/>
        <v>0</v>
      </c>
    </row>
    <row r="530" spans="1:10" x14ac:dyDescent="0.2">
      <c r="A530" s="1">
        <v>43572</v>
      </c>
      <c r="B530" t="s">
        <v>26</v>
      </c>
      <c r="C530" t="s">
        <v>8</v>
      </c>
      <c r="D530" t="s">
        <v>114</v>
      </c>
      <c r="G530">
        <v>1</v>
      </c>
      <c r="I530" s="2">
        <f t="shared" si="22"/>
        <v>-0.15</v>
      </c>
      <c r="J530">
        <f t="shared" si="23"/>
        <v>0</v>
      </c>
    </row>
    <row r="531" spans="1:10" x14ac:dyDescent="0.2">
      <c r="A531" s="1">
        <v>43572</v>
      </c>
      <c r="B531" t="s">
        <v>26</v>
      </c>
      <c r="C531" t="s">
        <v>351</v>
      </c>
      <c r="D531" t="s">
        <v>352</v>
      </c>
      <c r="E531">
        <v>2.5</v>
      </c>
      <c r="F531">
        <v>2.5</v>
      </c>
      <c r="G531">
        <v>1</v>
      </c>
      <c r="I531" s="2">
        <f t="shared" si="22"/>
        <v>1.23</v>
      </c>
      <c r="J531">
        <f t="shared" si="23"/>
        <v>0</v>
      </c>
    </row>
    <row r="532" spans="1:10" x14ac:dyDescent="0.2">
      <c r="A532" s="1">
        <v>43572</v>
      </c>
      <c r="B532" t="s">
        <v>26</v>
      </c>
      <c r="C532" t="s">
        <v>13</v>
      </c>
      <c r="D532" t="s">
        <v>357</v>
      </c>
      <c r="E532">
        <v>5.3</v>
      </c>
      <c r="F532">
        <v>3.5</v>
      </c>
      <c r="G532">
        <v>0</v>
      </c>
      <c r="I532" s="2">
        <f t="shared" si="22"/>
        <v>2.77</v>
      </c>
      <c r="J532">
        <f t="shared" si="23"/>
        <v>0</v>
      </c>
    </row>
    <row r="533" spans="1:10" x14ac:dyDescent="0.2">
      <c r="A533" s="1">
        <v>43572</v>
      </c>
      <c r="B533" t="s">
        <v>26</v>
      </c>
      <c r="C533" t="s">
        <v>15</v>
      </c>
      <c r="D533" t="s">
        <v>189</v>
      </c>
      <c r="G533">
        <v>0</v>
      </c>
      <c r="I533" s="2">
        <f t="shared" si="22"/>
        <v>-0.15</v>
      </c>
      <c r="J533">
        <f t="shared" si="23"/>
        <v>0</v>
      </c>
    </row>
    <row r="534" spans="1:10" x14ac:dyDescent="0.2">
      <c r="A534" s="1">
        <v>43572</v>
      </c>
      <c r="B534" t="s">
        <v>26</v>
      </c>
      <c r="C534" t="s">
        <v>17</v>
      </c>
      <c r="D534" t="s">
        <v>34</v>
      </c>
      <c r="G534">
        <v>1</v>
      </c>
      <c r="I534" s="2">
        <f t="shared" si="22"/>
        <v>-0.15</v>
      </c>
      <c r="J534">
        <f t="shared" si="23"/>
        <v>0</v>
      </c>
    </row>
    <row r="535" spans="1:10" x14ac:dyDescent="0.2">
      <c r="A535" s="1">
        <v>43572</v>
      </c>
      <c r="B535" t="s">
        <v>26</v>
      </c>
      <c r="C535" t="s">
        <v>17</v>
      </c>
      <c r="D535" t="s">
        <v>33</v>
      </c>
      <c r="G535">
        <v>0</v>
      </c>
      <c r="I535" s="2">
        <f t="shared" si="22"/>
        <v>-0.15</v>
      </c>
      <c r="J535">
        <f t="shared" si="23"/>
        <v>0</v>
      </c>
    </row>
    <row r="536" spans="1:10" x14ac:dyDescent="0.2">
      <c r="A536" s="1">
        <v>43572</v>
      </c>
      <c r="B536" t="s">
        <v>26</v>
      </c>
      <c r="C536" t="s">
        <v>20</v>
      </c>
      <c r="D536" t="s">
        <v>358</v>
      </c>
      <c r="G536">
        <v>0</v>
      </c>
      <c r="I536" s="2">
        <f t="shared" si="22"/>
        <v>-0.15</v>
      </c>
      <c r="J536">
        <f t="shared" si="23"/>
        <v>0</v>
      </c>
    </row>
    <row r="537" spans="1:10" x14ac:dyDescent="0.2">
      <c r="A537" s="1">
        <v>43572</v>
      </c>
      <c r="B537" t="s">
        <v>26</v>
      </c>
      <c r="C537" t="s">
        <v>20</v>
      </c>
      <c r="D537" t="s">
        <v>359</v>
      </c>
      <c r="E537">
        <v>3.85</v>
      </c>
      <c r="F537">
        <v>2.0499999999999998</v>
      </c>
      <c r="G537">
        <v>0</v>
      </c>
      <c r="I537" s="2">
        <f t="shared" si="22"/>
        <v>1.97</v>
      </c>
      <c r="J537">
        <f t="shared" si="23"/>
        <v>0</v>
      </c>
    </row>
    <row r="538" spans="1:10" x14ac:dyDescent="0.2">
      <c r="A538" s="1">
        <v>43572</v>
      </c>
      <c r="B538" t="s">
        <v>26</v>
      </c>
      <c r="C538" t="s">
        <v>20</v>
      </c>
      <c r="D538" t="s">
        <v>346</v>
      </c>
      <c r="E538">
        <v>3.85</v>
      </c>
      <c r="F538">
        <v>2.0499999999999998</v>
      </c>
      <c r="G538">
        <v>1</v>
      </c>
      <c r="I538" s="2">
        <f t="shared" si="22"/>
        <v>1.97</v>
      </c>
      <c r="J538">
        <f t="shared" si="23"/>
        <v>0</v>
      </c>
    </row>
    <row r="539" spans="1:10" x14ac:dyDescent="0.2">
      <c r="A539" s="1">
        <v>43572</v>
      </c>
      <c r="B539" t="s">
        <v>26</v>
      </c>
      <c r="C539" t="s">
        <v>23</v>
      </c>
      <c r="D539" t="s">
        <v>347</v>
      </c>
      <c r="E539">
        <v>3.54</v>
      </c>
      <c r="F539">
        <v>1.74</v>
      </c>
      <c r="G539">
        <v>0</v>
      </c>
      <c r="I539" s="2">
        <f t="shared" si="22"/>
        <v>1.8</v>
      </c>
      <c r="J539">
        <f t="shared" si="23"/>
        <v>0</v>
      </c>
    </row>
    <row r="540" spans="1:10" x14ac:dyDescent="0.2">
      <c r="A540" s="1">
        <v>43572</v>
      </c>
      <c r="B540" t="s">
        <v>26</v>
      </c>
      <c r="C540" t="s">
        <v>23</v>
      </c>
      <c r="D540" t="s">
        <v>348</v>
      </c>
      <c r="E540">
        <v>3.54</v>
      </c>
      <c r="F540">
        <v>1.74</v>
      </c>
      <c r="G540">
        <v>1</v>
      </c>
      <c r="I540" s="2">
        <f t="shared" si="22"/>
        <v>1.8</v>
      </c>
      <c r="J540">
        <f t="shared" si="23"/>
        <v>0</v>
      </c>
    </row>
    <row r="541" spans="1:10" x14ac:dyDescent="0.2">
      <c r="A541" s="1">
        <v>43573</v>
      </c>
      <c r="B541" t="s">
        <v>36</v>
      </c>
      <c r="C541" t="s">
        <v>8</v>
      </c>
      <c r="D541" t="s">
        <v>360</v>
      </c>
      <c r="E541">
        <v>4.3</v>
      </c>
      <c r="F541">
        <v>2.5</v>
      </c>
      <c r="G541">
        <v>0</v>
      </c>
      <c r="I541" s="2">
        <f t="shared" si="22"/>
        <v>2.2200000000000002</v>
      </c>
      <c r="J541">
        <f t="shared" si="23"/>
        <v>0</v>
      </c>
    </row>
    <row r="542" spans="1:10" x14ac:dyDescent="0.2">
      <c r="A542" s="1">
        <v>43573</v>
      </c>
      <c r="B542" t="s">
        <v>36</v>
      </c>
      <c r="C542" t="s">
        <v>8</v>
      </c>
      <c r="D542" t="s">
        <v>361</v>
      </c>
      <c r="G542">
        <v>1</v>
      </c>
      <c r="I542" s="2">
        <f t="shared" si="22"/>
        <v>-0.15</v>
      </c>
      <c r="J542">
        <f t="shared" si="23"/>
        <v>0</v>
      </c>
    </row>
    <row r="543" spans="1:10" x14ac:dyDescent="0.2">
      <c r="A543" s="1">
        <v>43573</v>
      </c>
      <c r="B543" t="s">
        <v>36</v>
      </c>
      <c r="C543" t="s">
        <v>8</v>
      </c>
      <c r="D543" t="s">
        <v>113</v>
      </c>
      <c r="G543">
        <v>0</v>
      </c>
      <c r="I543" s="2">
        <f t="shared" si="22"/>
        <v>-0.15</v>
      </c>
      <c r="J543">
        <f t="shared" si="23"/>
        <v>0</v>
      </c>
    </row>
    <row r="544" spans="1:10" x14ac:dyDescent="0.2">
      <c r="A544" s="1">
        <v>43573</v>
      </c>
      <c r="B544" t="s">
        <v>36</v>
      </c>
      <c r="C544" t="s">
        <v>8</v>
      </c>
      <c r="D544" t="s">
        <v>114</v>
      </c>
      <c r="G544">
        <v>1</v>
      </c>
      <c r="I544" s="2">
        <f t="shared" si="22"/>
        <v>-0.15</v>
      </c>
      <c r="J544">
        <f t="shared" si="23"/>
        <v>0</v>
      </c>
    </row>
    <row r="545" spans="1:10" x14ac:dyDescent="0.2">
      <c r="A545" s="1">
        <v>43573</v>
      </c>
      <c r="B545" t="s">
        <v>36</v>
      </c>
      <c r="C545" t="s">
        <v>351</v>
      </c>
      <c r="D545" t="s">
        <v>352</v>
      </c>
      <c r="E545">
        <v>2.5</v>
      </c>
      <c r="F545">
        <v>2.5</v>
      </c>
      <c r="G545">
        <v>1</v>
      </c>
      <c r="I545" s="2">
        <f t="shared" si="22"/>
        <v>1.23</v>
      </c>
      <c r="J545">
        <f t="shared" si="23"/>
        <v>0</v>
      </c>
    </row>
    <row r="546" spans="1:10" x14ac:dyDescent="0.2">
      <c r="A546" s="1">
        <v>43573</v>
      </c>
      <c r="B546" t="s">
        <v>36</v>
      </c>
      <c r="C546" t="s">
        <v>13</v>
      </c>
      <c r="D546" t="s">
        <v>362</v>
      </c>
      <c r="E546">
        <v>4.55</v>
      </c>
      <c r="F546">
        <v>2.75</v>
      </c>
      <c r="G546">
        <v>0</v>
      </c>
      <c r="I546" s="2">
        <f t="shared" si="22"/>
        <v>2.35</v>
      </c>
      <c r="J546">
        <f t="shared" si="23"/>
        <v>0</v>
      </c>
    </row>
    <row r="547" spans="1:10" x14ac:dyDescent="0.2">
      <c r="A547" s="1">
        <v>43573</v>
      </c>
      <c r="B547" t="s">
        <v>36</v>
      </c>
      <c r="C547" t="s">
        <v>15</v>
      </c>
      <c r="D547" t="s">
        <v>196</v>
      </c>
      <c r="E547">
        <v>4.0999999999999996</v>
      </c>
      <c r="F547">
        <v>2.2999999999999998</v>
      </c>
      <c r="G547">
        <v>1</v>
      </c>
      <c r="I547" s="2">
        <f t="shared" si="22"/>
        <v>2.11</v>
      </c>
      <c r="J547">
        <f t="shared" si="23"/>
        <v>0</v>
      </c>
    </row>
    <row r="548" spans="1:10" x14ac:dyDescent="0.2">
      <c r="A548" s="1">
        <v>43573</v>
      </c>
      <c r="B548" t="s">
        <v>36</v>
      </c>
      <c r="C548" t="s">
        <v>17</v>
      </c>
      <c r="D548" t="s">
        <v>33</v>
      </c>
      <c r="G548">
        <v>0</v>
      </c>
      <c r="I548" s="2">
        <f t="shared" si="22"/>
        <v>-0.15</v>
      </c>
      <c r="J548">
        <f t="shared" si="23"/>
        <v>0</v>
      </c>
    </row>
    <row r="549" spans="1:10" x14ac:dyDescent="0.2">
      <c r="A549" s="1">
        <v>43573</v>
      </c>
      <c r="B549" t="s">
        <v>36</v>
      </c>
      <c r="C549" t="s">
        <v>17</v>
      </c>
      <c r="D549" t="s">
        <v>43</v>
      </c>
      <c r="G549">
        <v>1</v>
      </c>
      <c r="I549" s="2">
        <f t="shared" si="22"/>
        <v>-0.15</v>
      </c>
      <c r="J549">
        <f t="shared" si="23"/>
        <v>0</v>
      </c>
    </row>
    <row r="550" spans="1:10" x14ac:dyDescent="0.2">
      <c r="A550" s="1">
        <v>43573</v>
      </c>
      <c r="B550" t="s">
        <v>36</v>
      </c>
      <c r="C550" t="s">
        <v>20</v>
      </c>
      <c r="D550" t="s">
        <v>363</v>
      </c>
      <c r="G550">
        <v>0</v>
      </c>
      <c r="I550" s="2">
        <f t="shared" si="22"/>
        <v>-0.15</v>
      </c>
      <c r="J550">
        <f t="shared" si="23"/>
        <v>0</v>
      </c>
    </row>
    <row r="551" spans="1:10" x14ac:dyDescent="0.2">
      <c r="A551" s="1">
        <v>43573</v>
      </c>
      <c r="B551" t="s">
        <v>36</v>
      </c>
      <c r="C551" t="s">
        <v>20</v>
      </c>
      <c r="D551" t="s">
        <v>364</v>
      </c>
      <c r="E551">
        <v>3.85</v>
      </c>
      <c r="F551">
        <v>2.0499999999999998</v>
      </c>
      <c r="G551">
        <v>1</v>
      </c>
      <c r="I551" s="2">
        <f t="shared" si="22"/>
        <v>1.97</v>
      </c>
      <c r="J551">
        <f t="shared" si="23"/>
        <v>0</v>
      </c>
    </row>
    <row r="552" spans="1:10" x14ac:dyDescent="0.2">
      <c r="A552" s="1">
        <v>43573</v>
      </c>
      <c r="B552" t="s">
        <v>36</v>
      </c>
      <c r="C552" t="s">
        <v>23</v>
      </c>
      <c r="D552" t="s">
        <v>347</v>
      </c>
      <c r="E552">
        <v>3.54</v>
      </c>
      <c r="F552">
        <v>1.74</v>
      </c>
      <c r="G552">
        <v>0</v>
      </c>
      <c r="I552" s="2">
        <f t="shared" si="22"/>
        <v>1.8</v>
      </c>
      <c r="J552">
        <f t="shared" si="23"/>
        <v>0</v>
      </c>
    </row>
    <row r="553" spans="1:10" x14ac:dyDescent="0.2">
      <c r="A553" s="1">
        <v>43573</v>
      </c>
      <c r="B553" t="s">
        <v>36</v>
      </c>
      <c r="C553" t="s">
        <v>23</v>
      </c>
      <c r="D553" t="s">
        <v>258</v>
      </c>
      <c r="E553">
        <v>3.54</v>
      </c>
      <c r="F553">
        <v>1.74</v>
      </c>
      <c r="G553">
        <v>2</v>
      </c>
      <c r="I553" s="2">
        <f t="shared" si="22"/>
        <v>1.8</v>
      </c>
      <c r="J553">
        <f t="shared" si="23"/>
        <v>0</v>
      </c>
    </row>
    <row r="554" spans="1:10" x14ac:dyDescent="0.2">
      <c r="A554" s="1">
        <v>43578</v>
      </c>
      <c r="B554" t="s">
        <v>7</v>
      </c>
      <c r="C554" t="s">
        <v>8</v>
      </c>
      <c r="D554" t="s">
        <v>365</v>
      </c>
      <c r="E554">
        <v>4.45</v>
      </c>
      <c r="F554">
        <v>2.65</v>
      </c>
      <c r="G554">
        <v>0</v>
      </c>
      <c r="I554" s="2">
        <f t="shared" si="22"/>
        <v>2.2999999999999998</v>
      </c>
      <c r="J554">
        <f t="shared" si="23"/>
        <v>0</v>
      </c>
    </row>
    <row r="555" spans="1:10" x14ac:dyDescent="0.2">
      <c r="A555" s="1">
        <v>43578</v>
      </c>
      <c r="B555" t="s">
        <v>7</v>
      </c>
      <c r="C555" t="s">
        <v>8</v>
      </c>
      <c r="D555" t="s">
        <v>366</v>
      </c>
      <c r="G555">
        <v>1</v>
      </c>
      <c r="I555" s="2">
        <f t="shared" si="22"/>
        <v>-0.15</v>
      </c>
      <c r="J555">
        <f t="shared" si="23"/>
        <v>0</v>
      </c>
    </row>
    <row r="556" spans="1:10" x14ac:dyDescent="0.2">
      <c r="A556" s="1">
        <v>43578</v>
      </c>
      <c r="B556" t="s">
        <v>7</v>
      </c>
      <c r="C556" t="s">
        <v>8</v>
      </c>
      <c r="D556" t="s">
        <v>133</v>
      </c>
      <c r="G556">
        <v>0</v>
      </c>
      <c r="I556" s="2">
        <f t="shared" si="22"/>
        <v>-0.15</v>
      </c>
      <c r="J556">
        <f t="shared" si="23"/>
        <v>0</v>
      </c>
    </row>
    <row r="557" spans="1:10" x14ac:dyDescent="0.2">
      <c r="A557" s="1">
        <v>43578</v>
      </c>
      <c r="B557" t="s">
        <v>7</v>
      </c>
      <c r="C557" t="s">
        <v>8</v>
      </c>
      <c r="D557" t="s">
        <v>134</v>
      </c>
      <c r="G557">
        <v>1</v>
      </c>
      <c r="I557" s="2">
        <f t="shared" si="22"/>
        <v>-0.15</v>
      </c>
      <c r="J557">
        <f t="shared" si="23"/>
        <v>0</v>
      </c>
    </row>
    <row r="558" spans="1:10" x14ac:dyDescent="0.2">
      <c r="A558" s="1">
        <v>43578</v>
      </c>
      <c r="B558" t="s">
        <v>7</v>
      </c>
      <c r="C558" t="s">
        <v>13</v>
      </c>
      <c r="D558" t="s">
        <v>367</v>
      </c>
      <c r="E558">
        <v>4.6900000000000004</v>
      </c>
      <c r="F558">
        <v>2.89</v>
      </c>
      <c r="G558">
        <v>0</v>
      </c>
      <c r="I558" s="2">
        <f t="shared" si="22"/>
        <v>2.4300000000000002</v>
      </c>
      <c r="J558">
        <f t="shared" si="23"/>
        <v>0</v>
      </c>
    </row>
    <row r="559" spans="1:10" x14ac:dyDescent="0.2">
      <c r="A559" s="1">
        <v>43578</v>
      </c>
      <c r="B559" t="s">
        <v>7</v>
      </c>
      <c r="C559" t="s">
        <v>15</v>
      </c>
      <c r="D559" t="s">
        <v>368</v>
      </c>
      <c r="E559">
        <v>4.05</v>
      </c>
      <c r="F559">
        <v>2.25</v>
      </c>
      <c r="G559">
        <v>0</v>
      </c>
      <c r="I559" s="2">
        <f t="shared" si="22"/>
        <v>2.08</v>
      </c>
      <c r="J559">
        <f t="shared" si="23"/>
        <v>0</v>
      </c>
    </row>
    <row r="560" spans="1:10" x14ac:dyDescent="0.2">
      <c r="A560" s="1">
        <v>43578</v>
      </c>
      <c r="B560" t="s">
        <v>7</v>
      </c>
      <c r="C560" t="s">
        <v>17</v>
      </c>
      <c r="D560" t="s">
        <v>57</v>
      </c>
      <c r="G560">
        <v>1</v>
      </c>
      <c r="I560" s="2">
        <f t="shared" si="22"/>
        <v>-0.15</v>
      </c>
      <c r="J560">
        <f t="shared" si="23"/>
        <v>0</v>
      </c>
    </row>
    <row r="561" spans="1:10" x14ac:dyDescent="0.2">
      <c r="A561" s="1">
        <v>43578</v>
      </c>
      <c r="B561" t="s">
        <v>7</v>
      </c>
      <c r="C561" t="s">
        <v>17</v>
      </c>
      <c r="D561" t="s">
        <v>58</v>
      </c>
      <c r="G561">
        <v>0</v>
      </c>
      <c r="I561" s="2">
        <f t="shared" si="22"/>
        <v>-0.15</v>
      </c>
      <c r="J561">
        <f t="shared" si="23"/>
        <v>0</v>
      </c>
    </row>
    <row r="562" spans="1:10" x14ac:dyDescent="0.2">
      <c r="A562" s="1">
        <v>43578</v>
      </c>
      <c r="B562" t="s">
        <v>7</v>
      </c>
      <c r="C562" t="s">
        <v>20</v>
      </c>
      <c r="D562" t="s">
        <v>22</v>
      </c>
      <c r="E562">
        <v>3.85</v>
      </c>
      <c r="F562">
        <v>2.0499999999999998</v>
      </c>
      <c r="G562">
        <v>1</v>
      </c>
      <c r="I562" s="2">
        <f t="shared" si="22"/>
        <v>1.97</v>
      </c>
      <c r="J562">
        <f t="shared" si="23"/>
        <v>0</v>
      </c>
    </row>
    <row r="563" spans="1:10" x14ac:dyDescent="0.2">
      <c r="A563" s="1">
        <v>43578</v>
      </c>
      <c r="B563" t="s">
        <v>7</v>
      </c>
      <c r="C563" t="s">
        <v>20</v>
      </c>
      <c r="D563" t="s">
        <v>369</v>
      </c>
      <c r="E563">
        <v>3.85</v>
      </c>
      <c r="F563">
        <v>2.0499999999999998</v>
      </c>
      <c r="G563">
        <v>1</v>
      </c>
      <c r="I563" s="2">
        <f t="shared" si="22"/>
        <v>1.97</v>
      </c>
      <c r="J563">
        <f t="shared" si="23"/>
        <v>0</v>
      </c>
    </row>
    <row r="564" spans="1:10" x14ac:dyDescent="0.2">
      <c r="A564" s="1">
        <v>43578</v>
      </c>
      <c r="B564" t="s">
        <v>7</v>
      </c>
      <c r="C564" t="s">
        <v>23</v>
      </c>
      <c r="D564" t="s">
        <v>370</v>
      </c>
      <c r="E564">
        <v>3.54</v>
      </c>
      <c r="F564">
        <v>1.74</v>
      </c>
      <c r="G564">
        <v>2</v>
      </c>
      <c r="I564" s="2">
        <f t="shared" si="22"/>
        <v>1.8</v>
      </c>
      <c r="J564">
        <f t="shared" si="23"/>
        <v>0</v>
      </c>
    </row>
    <row r="565" spans="1:10" x14ac:dyDescent="0.2">
      <c r="A565" s="1">
        <v>43578</v>
      </c>
      <c r="B565" t="s">
        <v>7</v>
      </c>
      <c r="C565" t="s">
        <v>23</v>
      </c>
      <c r="D565" t="s">
        <v>258</v>
      </c>
      <c r="E565">
        <v>3.54</v>
      </c>
      <c r="F565">
        <v>1.74</v>
      </c>
      <c r="G565">
        <v>2</v>
      </c>
      <c r="I565" s="2">
        <f t="shared" si="22"/>
        <v>1.8</v>
      </c>
      <c r="J565">
        <f t="shared" si="23"/>
        <v>0</v>
      </c>
    </row>
    <row r="566" spans="1:10" x14ac:dyDescent="0.2">
      <c r="A566" s="1">
        <v>43579</v>
      </c>
      <c r="B566" t="s">
        <v>26</v>
      </c>
      <c r="C566" t="s">
        <v>8</v>
      </c>
      <c r="D566" t="s">
        <v>371</v>
      </c>
      <c r="E566">
        <v>4.4000000000000004</v>
      </c>
      <c r="F566">
        <v>2.6</v>
      </c>
      <c r="G566">
        <v>0</v>
      </c>
      <c r="I566" s="2">
        <f t="shared" si="22"/>
        <v>2.27</v>
      </c>
      <c r="J566">
        <f t="shared" si="23"/>
        <v>0</v>
      </c>
    </row>
    <row r="567" spans="1:10" x14ac:dyDescent="0.2">
      <c r="A567" s="1">
        <v>43579</v>
      </c>
      <c r="B567" t="s">
        <v>26</v>
      </c>
      <c r="C567" t="s">
        <v>8</v>
      </c>
      <c r="D567" t="s">
        <v>372</v>
      </c>
      <c r="E567">
        <v>4.3499999999999996</v>
      </c>
      <c r="F567">
        <v>2.5499999999999998</v>
      </c>
      <c r="G567">
        <v>1</v>
      </c>
      <c r="I567" s="2">
        <f t="shared" si="22"/>
        <v>2.2400000000000002</v>
      </c>
      <c r="J567">
        <f t="shared" si="23"/>
        <v>0</v>
      </c>
    </row>
    <row r="568" spans="1:10" x14ac:dyDescent="0.2">
      <c r="A568" s="1">
        <v>43579</v>
      </c>
      <c r="B568" t="s">
        <v>26</v>
      </c>
      <c r="C568" t="s">
        <v>8</v>
      </c>
      <c r="D568" t="s">
        <v>133</v>
      </c>
      <c r="G568">
        <v>0</v>
      </c>
      <c r="I568" s="2">
        <f t="shared" si="22"/>
        <v>-0.15</v>
      </c>
      <c r="J568">
        <f t="shared" si="23"/>
        <v>0</v>
      </c>
    </row>
    <row r="569" spans="1:10" x14ac:dyDescent="0.2">
      <c r="A569" s="1">
        <v>43579</v>
      </c>
      <c r="B569" t="s">
        <v>26</v>
      </c>
      <c r="C569" t="s">
        <v>8</v>
      </c>
      <c r="D569" t="s">
        <v>134</v>
      </c>
      <c r="G569">
        <v>1</v>
      </c>
      <c r="I569" s="2">
        <f t="shared" si="22"/>
        <v>-0.15</v>
      </c>
      <c r="J569">
        <f t="shared" si="23"/>
        <v>0</v>
      </c>
    </row>
    <row r="570" spans="1:10" x14ac:dyDescent="0.2">
      <c r="A570" s="1">
        <v>43579</v>
      </c>
      <c r="B570" t="s">
        <v>26</v>
      </c>
      <c r="C570" t="s">
        <v>13</v>
      </c>
      <c r="D570" t="s">
        <v>373</v>
      </c>
      <c r="E570">
        <v>4.3499999999999996</v>
      </c>
      <c r="F570">
        <v>2.5499999999999998</v>
      </c>
      <c r="G570">
        <v>2</v>
      </c>
      <c r="I570" s="2">
        <f t="shared" si="22"/>
        <v>2.2400000000000002</v>
      </c>
      <c r="J570">
        <f t="shared" si="23"/>
        <v>0</v>
      </c>
    </row>
    <row r="571" spans="1:10" x14ac:dyDescent="0.2">
      <c r="A571" s="1">
        <v>43579</v>
      </c>
      <c r="B571" t="s">
        <v>26</v>
      </c>
      <c r="C571" t="s">
        <v>15</v>
      </c>
      <c r="D571" t="s">
        <v>374</v>
      </c>
      <c r="E571">
        <v>4.05</v>
      </c>
      <c r="F571">
        <v>2.25</v>
      </c>
      <c r="G571">
        <v>0</v>
      </c>
      <c r="I571" s="2">
        <f t="shared" si="22"/>
        <v>2.08</v>
      </c>
      <c r="J571">
        <f t="shared" si="23"/>
        <v>0</v>
      </c>
    </row>
    <row r="572" spans="1:10" x14ac:dyDescent="0.2">
      <c r="A572" s="1">
        <v>43579</v>
      </c>
      <c r="B572" t="s">
        <v>26</v>
      </c>
      <c r="C572" t="s">
        <v>17</v>
      </c>
      <c r="D572" t="s">
        <v>33</v>
      </c>
      <c r="G572">
        <v>0</v>
      </c>
      <c r="I572" s="2">
        <f t="shared" si="22"/>
        <v>-0.15</v>
      </c>
      <c r="J572">
        <f t="shared" si="23"/>
        <v>0</v>
      </c>
    </row>
    <row r="573" spans="1:10" x14ac:dyDescent="0.2">
      <c r="A573" s="1">
        <v>43579</v>
      </c>
      <c r="B573" t="s">
        <v>26</v>
      </c>
      <c r="C573" t="s">
        <v>17</v>
      </c>
      <c r="D573" t="s">
        <v>34</v>
      </c>
      <c r="G573">
        <v>1</v>
      </c>
      <c r="I573" s="2">
        <f t="shared" si="22"/>
        <v>-0.15</v>
      </c>
      <c r="J573">
        <f t="shared" si="23"/>
        <v>0</v>
      </c>
    </row>
    <row r="574" spans="1:10" x14ac:dyDescent="0.2">
      <c r="A574" s="1">
        <v>43579</v>
      </c>
      <c r="B574" t="s">
        <v>26</v>
      </c>
      <c r="C574" t="s">
        <v>20</v>
      </c>
      <c r="D574" t="s">
        <v>22</v>
      </c>
      <c r="E574">
        <v>3.85</v>
      </c>
      <c r="F574">
        <v>2.0499999999999998</v>
      </c>
      <c r="G574">
        <v>1</v>
      </c>
      <c r="I574" s="2">
        <f t="shared" si="22"/>
        <v>1.97</v>
      </c>
      <c r="J574">
        <f t="shared" si="23"/>
        <v>0</v>
      </c>
    </row>
    <row r="575" spans="1:10" x14ac:dyDescent="0.2">
      <c r="A575" s="1">
        <v>43579</v>
      </c>
      <c r="B575" t="s">
        <v>26</v>
      </c>
      <c r="C575" t="s">
        <v>20</v>
      </c>
      <c r="D575" t="s">
        <v>369</v>
      </c>
      <c r="E575">
        <v>3.85</v>
      </c>
      <c r="F575">
        <v>2.0499999999999998</v>
      </c>
      <c r="G575">
        <v>1</v>
      </c>
      <c r="I575" s="2">
        <f t="shared" si="22"/>
        <v>1.97</v>
      </c>
      <c r="J575">
        <f t="shared" si="23"/>
        <v>0</v>
      </c>
    </row>
    <row r="576" spans="1:10" x14ac:dyDescent="0.2">
      <c r="A576" s="1">
        <v>43579</v>
      </c>
      <c r="B576" t="s">
        <v>26</v>
      </c>
      <c r="C576" t="s">
        <v>23</v>
      </c>
      <c r="D576" t="s">
        <v>370</v>
      </c>
      <c r="E576">
        <v>3.54</v>
      </c>
      <c r="F576">
        <v>1.74</v>
      </c>
      <c r="G576">
        <v>2</v>
      </c>
      <c r="I576" s="2">
        <f t="shared" si="22"/>
        <v>1.8</v>
      </c>
      <c r="J576">
        <f t="shared" si="23"/>
        <v>0</v>
      </c>
    </row>
    <row r="577" spans="1:10" x14ac:dyDescent="0.2">
      <c r="A577" s="1">
        <v>43579</v>
      </c>
      <c r="B577" t="s">
        <v>26</v>
      </c>
      <c r="C577" t="s">
        <v>23</v>
      </c>
      <c r="D577" t="s">
        <v>258</v>
      </c>
      <c r="E577">
        <v>3.54</v>
      </c>
      <c r="F577">
        <v>1.74</v>
      </c>
      <c r="G577">
        <v>2</v>
      </c>
      <c r="I577" s="2">
        <f t="shared" si="22"/>
        <v>1.8</v>
      </c>
      <c r="J577">
        <f t="shared" si="23"/>
        <v>0</v>
      </c>
    </row>
    <row r="578" spans="1:10" x14ac:dyDescent="0.2">
      <c r="A578" s="1">
        <v>43580</v>
      </c>
      <c r="B578" t="s">
        <v>36</v>
      </c>
      <c r="C578" t="s">
        <v>8</v>
      </c>
      <c r="D578" t="s">
        <v>375</v>
      </c>
      <c r="E578">
        <v>4.3</v>
      </c>
      <c r="F578">
        <v>2.5</v>
      </c>
      <c r="G578">
        <v>1</v>
      </c>
      <c r="I578" s="2">
        <f t="shared" si="22"/>
        <v>2.2200000000000002</v>
      </c>
      <c r="J578">
        <f t="shared" si="23"/>
        <v>0</v>
      </c>
    </row>
    <row r="579" spans="1:10" x14ac:dyDescent="0.2">
      <c r="A579" s="1">
        <v>43580</v>
      </c>
      <c r="B579" t="s">
        <v>36</v>
      </c>
      <c r="C579" t="s">
        <v>8</v>
      </c>
      <c r="D579" t="s">
        <v>376</v>
      </c>
      <c r="E579">
        <v>4.3</v>
      </c>
      <c r="F579">
        <v>2.5</v>
      </c>
      <c r="G579">
        <v>0</v>
      </c>
      <c r="I579" s="2">
        <f t="shared" ref="I579:I642" si="24">ROUND(E579*0.55-0.15,2)</f>
        <v>2.2200000000000002</v>
      </c>
      <c r="J579">
        <f t="shared" ref="J579:J642" si="25">IF(I579=F579,1,0)</f>
        <v>0</v>
      </c>
    </row>
    <row r="580" spans="1:10" x14ac:dyDescent="0.2">
      <c r="A580" s="1">
        <v>43580</v>
      </c>
      <c r="B580" t="s">
        <v>36</v>
      </c>
      <c r="C580" t="s">
        <v>8</v>
      </c>
      <c r="D580" t="s">
        <v>377</v>
      </c>
      <c r="E580">
        <v>3.95</v>
      </c>
      <c r="F580">
        <v>2.15</v>
      </c>
      <c r="G580">
        <v>2</v>
      </c>
      <c r="I580" s="2">
        <f t="shared" si="24"/>
        <v>2.02</v>
      </c>
      <c r="J580">
        <f t="shared" si="25"/>
        <v>0</v>
      </c>
    </row>
    <row r="581" spans="1:10" x14ac:dyDescent="0.2">
      <c r="A581" s="1">
        <v>43580</v>
      </c>
      <c r="B581" t="s">
        <v>36</v>
      </c>
      <c r="C581" t="s">
        <v>8</v>
      </c>
      <c r="D581" t="s">
        <v>150</v>
      </c>
      <c r="G581">
        <v>0</v>
      </c>
      <c r="I581" s="2">
        <f t="shared" si="24"/>
        <v>-0.15</v>
      </c>
      <c r="J581">
        <f t="shared" si="25"/>
        <v>0</v>
      </c>
    </row>
    <row r="582" spans="1:10" x14ac:dyDescent="0.2">
      <c r="A582" s="1">
        <v>43580</v>
      </c>
      <c r="B582" t="s">
        <v>36</v>
      </c>
      <c r="C582" t="s">
        <v>8</v>
      </c>
      <c r="D582" t="s">
        <v>151</v>
      </c>
      <c r="G582">
        <v>1</v>
      </c>
      <c r="I582" s="2">
        <f t="shared" si="24"/>
        <v>-0.15</v>
      </c>
      <c r="J582">
        <f t="shared" si="25"/>
        <v>0</v>
      </c>
    </row>
    <row r="583" spans="1:10" x14ac:dyDescent="0.2">
      <c r="A583" s="1">
        <v>43580</v>
      </c>
      <c r="B583" t="s">
        <v>36</v>
      </c>
      <c r="C583" t="s">
        <v>13</v>
      </c>
      <c r="D583" t="s">
        <v>378</v>
      </c>
      <c r="E583">
        <v>4.5</v>
      </c>
      <c r="F583">
        <v>2.7</v>
      </c>
      <c r="G583">
        <v>0</v>
      </c>
      <c r="I583" s="2">
        <f t="shared" si="24"/>
        <v>2.33</v>
      </c>
      <c r="J583">
        <f t="shared" si="25"/>
        <v>0</v>
      </c>
    </row>
    <row r="584" spans="1:10" x14ac:dyDescent="0.2">
      <c r="A584" s="1">
        <v>43580</v>
      </c>
      <c r="B584" t="s">
        <v>36</v>
      </c>
      <c r="C584" t="s">
        <v>17</v>
      </c>
      <c r="D584" t="s">
        <v>42</v>
      </c>
      <c r="G584">
        <v>0</v>
      </c>
      <c r="I584" s="2">
        <f t="shared" si="24"/>
        <v>-0.15</v>
      </c>
      <c r="J584">
        <f t="shared" si="25"/>
        <v>0</v>
      </c>
    </row>
    <row r="585" spans="1:10" x14ac:dyDescent="0.2">
      <c r="A585" s="1">
        <v>43580</v>
      </c>
      <c r="B585" t="s">
        <v>36</v>
      </c>
      <c r="C585" t="s">
        <v>17</v>
      </c>
      <c r="D585" t="s">
        <v>43</v>
      </c>
      <c r="G585">
        <v>1</v>
      </c>
      <c r="I585" s="2">
        <f t="shared" si="24"/>
        <v>-0.15</v>
      </c>
      <c r="J585">
        <f t="shared" si="25"/>
        <v>0</v>
      </c>
    </row>
    <row r="586" spans="1:10" x14ac:dyDescent="0.2">
      <c r="A586" s="1">
        <v>43580</v>
      </c>
      <c r="B586" t="s">
        <v>36</v>
      </c>
      <c r="C586" t="s">
        <v>20</v>
      </c>
      <c r="D586" t="s">
        <v>22</v>
      </c>
      <c r="E586">
        <v>3.85</v>
      </c>
      <c r="F586">
        <v>2.0499999999999998</v>
      </c>
      <c r="G586">
        <v>1</v>
      </c>
      <c r="I586" s="2">
        <f t="shared" si="24"/>
        <v>1.97</v>
      </c>
      <c r="J586">
        <f t="shared" si="25"/>
        <v>0</v>
      </c>
    </row>
    <row r="587" spans="1:10" x14ac:dyDescent="0.2">
      <c r="A587" s="1">
        <v>43580</v>
      </c>
      <c r="B587" t="s">
        <v>36</v>
      </c>
      <c r="C587" t="s">
        <v>20</v>
      </c>
      <c r="D587" t="s">
        <v>369</v>
      </c>
      <c r="E587">
        <v>3.85</v>
      </c>
      <c r="F587">
        <v>2.0499999999999998</v>
      </c>
      <c r="G587">
        <v>1</v>
      </c>
      <c r="I587" s="2">
        <f t="shared" si="24"/>
        <v>1.97</v>
      </c>
      <c r="J587">
        <f t="shared" si="25"/>
        <v>0</v>
      </c>
    </row>
    <row r="588" spans="1:10" x14ac:dyDescent="0.2">
      <c r="A588" s="1">
        <v>43580</v>
      </c>
      <c r="B588" t="s">
        <v>36</v>
      </c>
      <c r="C588" t="s">
        <v>23</v>
      </c>
      <c r="D588" t="s">
        <v>370</v>
      </c>
      <c r="E588">
        <v>3.54</v>
      </c>
      <c r="F588">
        <v>1.74</v>
      </c>
      <c r="G588">
        <v>2</v>
      </c>
      <c r="I588" s="2">
        <f t="shared" si="24"/>
        <v>1.8</v>
      </c>
      <c r="J588">
        <f t="shared" si="25"/>
        <v>0</v>
      </c>
    </row>
    <row r="589" spans="1:10" x14ac:dyDescent="0.2">
      <c r="A589" s="1">
        <v>43580</v>
      </c>
      <c r="B589" t="s">
        <v>36</v>
      </c>
      <c r="C589" t="s">
        <v>23</v>
      </c>
      <c r="D589" t="s">
        <v>258</v>
      </c>
      <c r="E589">
        <v>3.54</v>
      </c>
      <c r="F589">
        <v>1.74</v>
      </c>
      <c r="G589">
        <v>2</v>
      </c>
      <c r="I589" s="2">
        <f t="shared" si="24"/>
        <v>1.8</v>
      </c>
      <c r="J589">
        <f t="shared" si="25"/>
        <v>0</v>
      </c>
    </row>
    <row r="590" spans="1:10" x14ac:dyDescent="0.2">
      <c r="A590" s="1">
        <v>43581</v>
      </c>
      <c r="B590" t="s">
        <v>45</v>
      </c>
      <c r="C590" t="s">
        <v>8</v>
      </c>
      <c r="D590" t="s">
        <v>379</v>
      </c>
      <c r="E590">
        <v>3.9</v>
      </c>
      <c r="F590">
        <v>2.1</v>
      </c>
      <c r="G590">
        <v>0</v>
      </c>
      <c r="I590" s="2">
        <f t="shared" si="24"/>
        <v>2</v>
      </c>
      <c r="J590">
        <f t="shared" si="25"/>
        <v>0</v>
      </c>
    </row>
    <row r="591" spans="1:10" x14ac:dyDescent="0.2">
      <c r="A591" s="1">
        <v>43581</v>
      </c>
      <c r="B591" t="s">
        <v>45</v>
      </c>
      <c r="C591" t="s">
        <v>8</v>
      </c>
      <c r="D591" t="s">
        <v>380</v>
      </c>
      <c r="E591">
        <v>4.6500000000000004</v>
      </c>
      <c r="F591">
        <v>2.85</v>
      </c>
      <c r="G591">
        <v>0</v>
      </c>
      <c r="I591" s="2">
        <f t="shared" si="24"/>
        <v>2.41</v>
      </c>
      <c r="J591">
        <f t="shared" si="25"/>
        <v>0</v>
      </c>
    </row>
    <row r="592" spans="1:10" x14ac:dyDescent="0.2">
      <c r="A592" s="1">
        <v>43581</v>
      </c>
      <c r="B592" t="s">
        <v>45</v>
      </c>
      <c r="C592" t="s">
        <v>8</v>
      </c>
      <c r="D592" t="s">
        <v>381</v>
      </c>
      <c r="E592">
        <v>4</v>
      </c>
      <c r="F592">
        <v>2.2000000000000002</v>
      </c>
      <c r="G592">
        <v>1</v>
      </c>
      <c r="I592" s="2">
        <f t="shared" si="24"/>
        <v>2.0499999999999998</v>
      </c>
      <c r="J592">
        <f t="shared" si="25"/>
        <v>0</v>
      </c>
    </row>
    <row r="593" spans="1:10" x14ac:dyDescent="0.2">
      <c r="A593" s="1">
        <v>43581</v>
      </c>
      <c r="B593" t="s">
        <v>45</v>
      </c>
      <c r="C593" t="s">
        <v>8</v>
      </c>
      <c r="D593" t="s">
        <v>150</v>
      </c>
      <c r="G593">
        <v>0</v>
      </c>
      <c r="I593" s="2">
        <f t="shared" si="24"/>
        <v>-0.15</v>
      </c>
      <c r="J593">
        <f t="shared" si="25"/>
        <v>0</v>
      </c>
    </row>
    <row r="594" spans="1:10" x14ac:dyDescent="0.2">
      <c r="A594" s="1">
        <v>43581</v>
      </c>
      <c r="B594" t="s">
        <v>45</v>
      </c>
      <c r="C594" t="s">
        <v>8</v>
      </c>
      <c r="D594" t="s">
        <v>151</v>
      </c>
      <c r="G594">
        <v>1</v>
      </c>
      <c r="I594" s="2">
        <f t="shared" si="24"/>
        <v>-0.15</v>
      </c>
      <c r="J594">
        <f t="shared" si="25"/>
        <v>0</v>
      </c>
    </row>
    <row r="595" spans="1:10" x14ac:dyDescent="0.2">
      <c r="A595" s="1">
        <v>43581</v>
      </c>
      <c r="B595" t="s">
        <v>45</v>
      </c>
      <c r="C595" t="s">
        <v>13</v>
      </c>
      <c r="D595" t="s">
        <v>382</v>
      </c>
      <c r="E595">
        <v>5.3</v>
      </c>
      <c r="F595">
        <v>3.5</v>
      </c>
      <c r="G595">
        <v>0</v>
      </c>
      <c r="I595" s="2">
        <f t="shared" si="24"/>
        <v>2.77</v>
      </c>
      <c r="J595">
        <f t="shared" si="25"/>
        <v>0</v>
      </c>
    </row>
    <row r="596" spans="1:10" x14ac:dyDescent="0.2">
      <c r="A596" s="1">
        <v>43581</v>
      </c>
      <c r="B596" t="s">
        <v>45</v>
      </c>
      <c r="C596" t="s">
        <v>17</v>
      </c>
      <c r="D596" t="s">
        <v>48</v>
      </c>
      <c r="G596">
        <v>1</v>
      </c>
      <c r="I596" s="2">
        <f t="shared" si="24"/>
        <v>-0.15</v>
      </c>
      <c r="J596">
        <f t="shared" si="25"/>
        <v>0</v>
      </c>
    </row>
    <row r="597" spans="1:10" x14ac:dyDescent="0.2">
      <c r="A597" s="1">
        <v>43581</v>
      </c>
      <c r="B597" t="s">
        <v>45</v>
      </c>
      <c r="C597" t="s">
        <v>17</v>
      </c>
      <c r="D597" t="s">
        <v>49</v>
      </c>
      <c r="G597">
        <v>1</v>
      </c>
      <c r="I597" s="2">
        <f t="shared" si="24"/>
        <v>-0.15</v>
      </c>
      <c r="J597">
        <f t="shared" si="25"/>
        <v>0</v>
      </c>
    </row>
    <row r="598" spans="1:10" x14ac:dyDescent="0.2">
      <c r="A598" s="1">
        <v>43581</v>
      </c>
      <c r="B598" t="s">
        <v>45</v>
      </c>
      <c r="C598" t="s">
        <v>20</v>
      </c>
      <c r="D598" t="s">
        <v>22</v>
      </c>
      <c r="E598">
        <v>3.85</v>
      </c>
      <c r="F598">
        <v>2.0499999999999998</v>
      </c>
      <c r="G598">
        <v>1</v>
      </c>
      <c r="I598" s="2">
        <f t="shared" si="24"/>
        <v>1.97</v>
      </c>
      <c r="J598">
        <f t="shared" si="25"/>
        <v>0</v>
      </c>
    </row>
    <row r="599" spans="1:10" x14ac:dyDescent="0.2">
      <c r="A599" s="1">
        <v>43581</v>
      </c>
      <c r="B599" t="s">
        <v>45</v>
      </c>
      <c r="C599" t="s">
        <v>20</v>
      </c>
      <c r="D599" t="s">
        <v>369</v>
      </c>
      <c r="E599">
        <v>3.85</v>
      </c>
      <c r="F599">
        <v>2.0499999999999998</v>
      </c>
      <c r="G599">
        <v>1</v>
      </c>
      <c r="I599" s="2">
        <f t="shared" si="24"/>
        <v>1.97</v>
      </c>
      <c r="J599">
        <f t="shared" si="25"/>
        <v>0</v>
      </c>
    </row>
    <row r="600" spans="1:10" x14ac:dyDescent="0.2">
      <c r="A600" s="1">
        <v>43584</v>
      </c>
      <c r="B600" t="s">
        <v>50</v>
      </c>
      <c r="C600" t="s">
        <v>8</v>
      </c>
      <c r="D600" t="s">
        <v>383</v>
      </c>
      <c r="E600">
        <v>4.4800000000000004</v>
      </c>
      <c r="F600">
        <v>2.68</v>
      </c>
      <c r="G600">
        <v>0</v>
      </c>
      <c r="I600" s="2">
        <f t="shared" si="24"/>
        <v>2.31</v>
      </c>
      <c r="J600">
        <f t="shared" si="25"/>
        <v>0</v>
      </c>
    </row>
    <row r="601" spans="1:10" x14ac:dyDescent="0.2">
      <c r="A601" s="1">
        <v>43584</v>
      </c>
      <c r="B601" t="s">
        <v>50</v>
      </c>
      <c r="C601" t="s">
        <v>8</v>
      </c>
      <c r="D601" t="s">
        <v>384</v>
      </c>
      <c r="E601">
        <v>4.46</v>
      </c>
      <c r="F601">
        <v>2.66</v>
      </c>
      <c r="G601">
        <v>2</v>
      </c>
      <c r="I601" s="2">
        <f t="shared" si="24"/>
        <v>2.2999999999999998</v>
      </c>
      <c r="J601">
        <f t="shared" si="25"/>
        <v>0</v>
      </c>
    </row>
    <row r="602" spans="1:10" x14ac:dyDescent="0.2">
      <c r="A602" s="1">
        <v>43584</v>
      </c>
      <c r="B602" t="s">
        <v>50</v>
      </c>
      <c r="C602" t="s">
        <v>8</v>
      </c>
      <c r="D602" t="s">
        <v>385</v>
      </c>
      <c r="G602">
        <v>0</v>
      </c>
      <c r="I602" s="2">
        <f t="shared" si="24"/>
        <v>-0.15</v>
      </c>
      <c r="J602">
        <f t="shared" si="25"/>
        <v>0</v>
      </c>
    </row>
    <row r="603" spans="1:10" x14ac:dyDescent="0.2">
      <c r="A603" s="1">
        <v>43584</v>
      </c>
      <c r="B603" t="s">
        <v>50</v>
      </c>
      <c r="C603" t="s">
        <v>8</v>
      </c>
      <c r="D603" t="s">
        <v>386</v>
      </c>
      <c r="G603">
        <v>1</v>
      </c>
      <c r="I603" s="2">
        <f t="shared" si="24"/>
        <v>-0.15</v>
      </c>
      <c r="J603">
        <f t="shared" si="25"/>
        <v>0</v>
      </c>
    </row>
    <row r="604" spans="1:10" x14ac:dyDescent="0.2">
      <c r="A604" s="1">
        <v>43584</v>
      </c>
      <c r="B604" t="s">
        <v>50</v>
      </c>
      <c r="C604" t="s">
        <v>13</v>
      </c>
      <c r="D604" t="s">
        <v>387</v>
      </c>
      <c r="E604">
        <v>4.95</v>
      </c>
      <c r="F604">
        <v>3.15</v>
      </c>
      <c r="G604">
        <v>0</v>
      </c>
      <c r="I604" s="2">
        <f t="shared" si="24"/>
        <v>2.57</v>
      </c>
      <c r="J604">
        <f t="shared" si="25"/>
        <v>0</v>
      </c>
    </row>
    <row r="605" spans="1:10" x14ac:dyDescent="0.2">
      <c r="A605" s="1">
        <v>43584</v>
      </c>
      <c r="B605" t="s">
        <v>50</v>
      </c>
      <c r="C605" t="s">
        <v>15</v>
      </c>
      <c r="D605" t="s">
        <v>388</v>
      </c>
      <c r="E605">
        <v>4.05</v>
      </c>
      <c r="F605">
        <v>2.25</v>
      </c>
      <c r="G605">
        <v>1</v>
      </c>
      <c r="I605" s="2">
        <f t="shared" si="24"/>
        <v>2.08</v>
      </c>
      <c r="J605">
        <f t="shared" si="25"/>
        <v>0</v>
      </c>
    </row>
    <row r="606" spans="1:10" x14ac:dyDescent="0.2">
      <c r="A606" s="1">
        <v>43584</v>
      </c>
      <c r="B606" t="s">
        <v>50</v>
      </c>
      <c r="C606" t="s">
        <v>17</v>
      </c>
      <c r="D606" t="s">
        <v>97</v>
      </c>
      <c r="G606">
        <v>0</v>
      </c>
      <c r="I606" s="2">
        <f t="shared" si="24"/>
        <v>-0.15</v>
      </c>
      <c r="J606">
        <f t="shared" si="25"/>
        <v>0</v>
      </c>
    </row>
    <row r="607" spans="1:10" x14ac:dyDescent="0.2">
      <c r="A607" s="1">
        <v>43584</v>
      </c>
      <c r="B607" t="s">
        <v>50</v>
      </c>
      <c r="C607" t="s">
        <v>17</v>
      </c>
      <c r="D607" t="s">
        <v>98</v>
      </c>
      <c r="G607">
        <v>1</v>
      </c>
      <c r="I607" s="2">
        <f t="shared" si="24"/>
        <v>-0.15</v>
      </c>
      <c r="J607">
        <f t="shared" si="25"/>
        <v>0</v>
      </c>
    </row>
    <row r="608" spans="1:10" x14ac:dyDescent="0.2">
      <c r="A608" s="1">
        <v>43584</v>
      </c>
      <c r="B608" t="s">
        <v>50</v>
      </c>
      <c r="C608" t="s">
        <v>20</v>
      </c>
      <c r="D608" t="s">
        <v>389</v>
      </c>
      <c r="E608">
        <v>3.85</v>
      </c>
      <c r="F608">
        <v>2.0499999999999998</v>
      </c>
      <c r="G608">
        <v>1</v>
      </c>
      <c r="I608" s="2">
        <f t="shared" si="24"/>
        <v>1.97</v>
      </c>
      <c r="J608">
        <f t="shared" si="25"/>
        <v>0</v>
      </c>
    </row>
    <row r="609" spans="1:10" x14ac:dyDescent="0.2">
      <c r="A609" s="1">
        <v>43584</v>
      </c>
      <c r="B609" t="s">
        <v>50</v>
      </c>
      <c r="C609" t="s">
        <v>20</v>
      </c>
      <c r="D609" t="s">
        <v>390</v>
      </c>
      <c r="E609">
        <v>3.85</v>
      </c>
      <c r="F609">
        <v>2.0499999999999998</v>
      </c>
      <c r="G609">
        <v>0</v>
      </c>
      <c r="I609" s="2">
        <f t="shared" si="24"/>
        <v>1.97</v>
      </c>
      <c r="J609">
        <f t="shared" si="25"/>
        <v>0</v>
      </c>
    </row>
    <row r="610" spans="1:10" x14ac:dyDescent="0.2">
      <c r="A610" s="1">
        <v>43584</v>
      </c>
      <c r="B610" t="s">
        <v>50</v>
      </c>
      <c r="C610" t="s">
        <v>23</v>
      </c>
      <c r="D610" t="s">
        <v>391</v>
      </c>
      <c r="E610">
        <v>3.54</v>
      </c>
      <c r="F610">
        <v>1.74</v>
      </c>
      <c r="G610">
        <v>2</v>
      </c>
      <c r="I610" s="2">
        <f t="shared" si="24"/>
        <v>1.8</v>
      </c>
      <c r="J610">
        <f t="shared" si="25"/>
        <v>0</v>
      </c>
    </row>
    <row r="611" spans="1:10" x14ac:dyDescent="0.2">
      <c r="A611" s="1">
        <v>43585</v>
      </c>
      <c r="B611" t="s">
        <v>7</v>
      </c>
      <c r="C611" t="s">
        <v>8</v>
      </c>
      <c r="D611" t="s">
        <v>392</v>
      </c>
      <c r="E611">
        <v>4.2</v>
      </c>
      <c r="F611">
        <v>2.4</v>
      </c>
      <c r="G611">
        <v>0</v>
      </c>
      <c r="I611" s="2">
        <f t="shared" si="24"/>
        <v>2.16</v>
      </c>
      <c r="J611">
        <f t="shared" si="25"/>
        <v>0</v>
      </c>
    </row>
    <row r="612" spans="1:10" x14ac:dyDescent="0.2">
      <c r="A612" s="1">
        <v>43585</v>
      </c>
      <c r="B612" t="s">
        <v>7</v>
      </c>
      <c r="C612" t="s">
        <v>8</v>
      </c>
      <c r="D612" t="s">
        <v>293</v>
      </c>
      <c r="E612">
        <v>4.5999999999999996</v>
      </c>
      <c r="F612">
        <v>2.8</v>
      </c>
      <c r="G612">
        <v>2</v>
      </c>
      <c r="I612" s="2">
        <f t="shared" si="24"/>
        <v>2.38</v>
      </c>
      <c r="J612">
        <f t="shared" si="25"/>
        <v>0</v>
      </c>
    </row>
    <row r="613" spans="1:10" x14ac:dyDescent="0.2">
      <c r="A613" s="1">
        <v>43585</v>
      </c>
      <c r="B613" t="s">
        <v>7</v>
      </c>
      <c r="C613" t="s">
        <v>8</v>
      </c>
      <c r="D613" t="s">
        <v>385</v>
      </c>
      <c r="G613">
        <v>0</v>
      </c>
      <c r="I613" s="2">
        <f t="shared" si="24"/>
        <v>-0.15</v>
      </c>
      <c r="J613">
        <f t="shared" si="25"/>
        <v>0</v>
      </c>
    </row>
    <row r="614" spans="1:10" x14ac:dyDescent="0.2">
      <c r="A614" s="1">
        <v>43585</v>
      </c>
      <c r="B614" t="s">
        <v>7</v>
      </c>
      <c r="C614" t="s">
        <v>8</v>
      </c>
      <c r="D614" t="s">
        <v>386</v>
      </c>
      <c r="G614">
        <v>1</v>
      </c>
      <c r="I614" s="2">
        <f t="shared" si="24"/>
        <v>-0.15</v>
      </c>
      <c r="J614">
        <f t="shared" si="25"/>
        <v>0</v>
      </c>
    </row>
    <row r="615" spans="1:10" x14ac:dyDescent="0.2">
      <c r="A615" s="1">
        <v>43585</v>
      </c>
      <c r="B615" t="s">
        <v>7</v>
      </c>
      <c r="C615" t="s">
        <v>13</v>
      </c>
      <c r="D615" t="s">
        <v>393</v>
      </c>
      <c r="E615">
        <v>4.8</v>
      </c>
      <c r="F615">
        <v>3</v>
      </c>
      <c r="G615">
        <v>1</v>
      </c>
      <c r="I615" s="2">
        <f t="shared" si="24"/>
        <v>2.4900000000000002</v>
      </c>
      <c r="J615">
        <f t="shared" si="25"/>
        <v>0</v>
      </c>
    </row>
    <row r="616" spans="1:10" x14ac:dyDescent="0.2">
      <c r="A616" s="1">
        <v>43585</v>
      </c>
      <c r="B616" t="s">
        <v>7</v>
      </c>
      <c r="C616" t="s">
        <v>15</v>
      </c>
      <c r="D616" t="s">
        <v>16</v>
      </c>
      <c r="E616">
        <v>4.05</v>
      </c>
      <c r="F616">
        <v>2.25</v>
      </c>
      <c r="G616">
        <v>1</v>
      </c>
      <c r="I616" s="2">
        <f t="shared" si="24"/>
        <v>2.08</v>
      </c>
      <c r="J616">
        <f t="shared" si="25"/>
        <v>0</v>
      </c>
    </row>
    <row r="617" spans="1:10" x14ac:dyDescent="0.2">
      <c r="A617" s="1">
        <v>43585</v>
      </c>
      <c r="B617" t="s">
        <v>7</v>
      </c>
      <c r="C617" t="s">
        <v>17</v>
      </c>
      <c r="D617" t="s">
        <v>107</v>
      </c>
      <c r="G617">
        <v>0</v>
      </c>
      <c r="I617" s="2">
        <f t="shared" si="24"/>
        <v>-0.15</v>
      </c>
      <c r="J617">
        <f t="shared" si="25"/>
        <v>0</v>
      </c>
    </row>
    <row r="618" spans="1:10" x14ac:dyDescent="0.2">
      <c r="A618" s="1">
        <v>43585</v>
      </c>
      <c r="B618" t="s">
        <v>7</v>
      </c>
      <c r="C618" t="s">
        <v>17</v>
      </c>
      <c r="D618" t="s">
        <v>108</v>
      </c>
      <c r="G618">
        <v>2</v>
      </c>
      <c r="I618" s="2">
        <f t="shared" si="24"/>
        <v>-0.15</v>
      </c>
      <c r="J618">
        <f t="shared" si="25"/>
        <v>0</v>
      </c>
    </row>
    <row r="619" spans="1:10" x14ac:dyDescent="0.2">
      <c r="A619" s="1">
        <v>43585</v>
      </c>
      <c r="B619" t="s">
        <v>7</v>
      </c>
      <c r="C619" t="s">
        <v>20</v>
      </c>
      <c r="D619" t="s">
        <v>389</v>
      </c>
      <c r="E619">
        <v>3.85</v>
      </c>
      <c r="F619">
        <v>2.0499999999999998</v>
      </c>
      <c r="G619">
        <v>1</v>
      </c>
      <c r="I619" s="2">
        <f t="shared" si="24"/>
        <v>1.97</v>
      </c>
      <c r="J619">
        <f t="shared" si="25"/>
        <v>0</v>
      </c>
    </row>
    <row r="620" spans="1:10" x14ac:dyDescent="0.2">
      <c r="A620" s="1">
        <v>43585</v>
      </c>
      <c r="B620" t="s">
        <v>7</v>
      </c>
      <c r="C620" t="s">
        <v>20</v>
      </c>
      <c r="D620" t="s">
        <v>390</v>
      </c>
      <c r="E620">
        <v>3.85</v>
      </c>
      <c r="F620">
        <v>2.0499999999999998</v>
      </c>
      <c r="G620">
        <v>0</v>
      </c>
      <c r="I620" s="2">
        <f t="shared" si="24"/>
        <v>1.97</v>
      </c>
      <c r="J620">
        <f t="shared" si="25"/>
        <v>0</v>
      </c>
    </row>
    <row r="621" spans="1:10" x14ac:dyDescent="0.2">
      <c r="A621" s="1">
        <v>43587</v>
      </c>
      <c r="B621" t="s">
        <v>36</v>
      </c>
      <c r="C621" t="s">
        <v>8</v>
      </c>
      <c r="D621" t="s">
        <v>394</v>
      </c>
      <c r="E621">
        <v>4.5999999999999996</v>
      </c>
      <c r="F621">
        <v>2.8</v>
      </c>
      <c r="G621">
        <v>0</v>
      </c>
      <c r="I621" s="2">
        <f t="shared" si="24"/>
        <v>2.38</v>
      </c>
      <c r="J621">
        <f t="shared" si="25"/>
        <v>0</v>
      </c>
    </row>
    <row r="622" spans="1:10" x14ac:dyDescent="0.2">
      <c r="A622" s="1">
        <v>43587</v>
      </c>
      <c r="B622" t="s">
        <v>36</v>
      </c>
      <c r="C622" t="s">
        <v>8</v>
      </c>
      <c r="D622" t="s">
        <v>395</v>
      </c>
      <c r="E622">
        <v>4.45</v>
      </c>
      <c r="F622">
        <v>2.65</v>
      </c>
      <c r="G622">
        <v>2</v>
      </c>
      <c r="I622" s="2">
        <f t="shared" si="24"/>
        <v>2.2999999999999998</v>
      </c>
      <c r="J622">
        <f t="shared" si="25"/>
        <v>0</v>
      </c>
    </row>
    <row r="623" spans="1:10" x14ac:dyDescent="0.2">
      <c r="A623" s="1">
        <v>43587</v>
      </c>
      <c r="B623" t="s">
        <v>36</v>
      </c>
      <c r="C623" t="s">
        <v>8</v>
      </c>
      <c r="D623" t="s">
        <v>396</v>
      </c>
      <c r="G623">
        <v>0</v>
      </c>
      <c r="I623" s="2">
        <f t="shared" si="24"/>
        <v>-0.15</v>
      </c>
      <c r="J623">
        <f t="shared" si="25"/>
        <v>0</v>
      </c>
    </row>
    <row r="624" spans="1:10" x14ac:dyDescent="0.2">
      <c r="A624" s="1">
        <v>43587</v>
      </c>
      <c r="B624" t="s">
        <v>36</v>
      </c>
      <c r="C624" t="s">
        <v>8</v>
      </c>
      <c r="D624" t="s">
        <v>397</v>
      </c>
      <c r="G624">
        <v>1</v>
      </c>
      <c r="I624" s="2">
        <f t="shared" si="24"/>
        <v>-0.15</v>
      </c>
      <c r="J624">
        <f t="shared" si="25"/>
        <v>0</v>
      </c>
    </row>
    <row r="625" spans="1:10" x14ac:dyDescent="0.2">
      <c r="A625" s="1">
        <v>43587</v>
      </c>
      <c r="B625" t="s">
        <v>36</v>
      </c>
      <c r="C625" t="s">
        <v>13</v>
      </c>
      <c r="D625" t="s">
        <v>398</v>
      </c>
      <c r="E625">
        <v>4.6500000000000004</v>
      </c>
      <c r="F625">
        <v>2.85</v>
      </c>
      <c r="G625">
        <v>0</v>
      </c>
      <c r="I625" s="2">
        <f t="shared" si="24"/>
        <v>2.41</v>
      </c>
      <c r="J625">
        <f t="shared" si="25"/>
        <v>0</v>
      </c>
    </row>
    <row r="626" spans="1:10" x14ac:dyDescent="0.2">
      <c r="A626" s="1">
        <v>43587</v>
      </c>
      <c r="B626" t="s">
        <v>36</v>
      </c>
      <c r="C626" t="s">
        <v>15</v>
      </c>
      <c r="D626" t="s">
        <v>399</v>
      </c>
      <c r="E626">
        <v>4.05</v>
      </c>
      <c r="F626">
        <v>2.25</v>
      </c>
      <c r="G626">
        <v>1</v>
      </c>
      <c r="I626" s="2">
        <f t="shared" si="24"/>
        <v>2.08</v>
      </c>
      <c r="J626">
        <f t="shared" si="25"/>
        <v>0</v>
      </c>
    </row>
    <row r="627" spans="1:10" x14ac:dyDescent="0.2">
      <c r="A627" s="1">
        <v>43587</v>
      </c>
      <c r="B627" t="s">
        <v>36</v>
      </c>
      <c r="C627" t="s">
        <v>17</v>
      </c>
      <c r="D627" t="s">
        <v>123</v>
      </c>
      <c r="G627">
        <v>0</v>
      </c>
      <c r="I627" s="2">
        <f t="shared" si="24"/>
        <v>-0.15</v>
      </c>
      <c r="J627">
        <f t="shared" si="25"/>
        <v>0</v>
      </c>
    </row>
    <row r="628" spans="1:10" x14ac:dyDescent="0.2">
      <c r="A628" s="1">
        <v>43587</v>
      </c>
      <c r="B628" t="s">
        <v>36</v>
      </c>
      <c r="C628" t="s">
        <v>17</v>
      </c>
      <c r="D628" t="s">
        <v>124</v>
      </c>
      <c r="G628">
        <v>1</v>
      </c>
      <c r="I628" s="2">
        <f t="shared" si="24"/>
        <v>-0.15</v>
      </c>
      <c r="J628">
        <f t="shared" si="25"/>
        <v>0</v>
      </c>
    </row>
    <row r="629" spans="1:10" x14ac:dyDescent="0.2">
      <c r="A629" s="1">
        <v>43587</v>
      </c>
      <c r="B629" t="s">
        <v>36</v>
      </c>
      <c r="C629" t="s">
        <v>20</v>
      </c>
      <c r="D629" t="s">
        <v>390</v>
      </c>
      <c r="E629">
        <v>3.85</v>
      </c>
      <c r="F629">
        <v>2.0499999999999998</v>
      </c>
      <c r="G629">
        <v>0</v>
      </c>
      <c r="I629" s="2">
        <f t="shared" si="24"/>
        <v>1.97</v>
      </c>
      <c r="J629">
        <f t="shared" si="25"/>
        <v>0</v>
      </c>
    </row>
    <row r="630" spans="1:10" x14ac:dyDescent="0.2">
      <c r="A630" s="1">
        <v>43587</v>
      </c>
      <c r="B630" t="s">
        <v>36</v>
      </c>
      <c r="C630" t="s">
        <v>20</v>
      </c>
      <c r="D630" t="s">
        <v>389</v>
      </c>
      <c r="E630">
        <v>3.85</v>
      </c>
      <c r="F630">
        <v>2.0499999999999998</v>
      </c>
      <c r="G630">
        <v>1</v>
      </c>
      <c r="I630" s="2">
        <f t="shared" si="24"/>
        <v>1.97</v>
      </c>
      <c r="J630">
        <f t="shared" si="25"/>
        <v>0</v>
      </c>
    </row>
    <row r="631" spans="1:10" x14ac:dyDescent="0.2">
      <c r="A631" s="1">
        <v>43587</v>
      </c>
      <c r="B631" t="s">
        <v>36</v>
      </c>
      <c r="C631" t="s">
        <v>23</v>
      </c>
      <c r="D631" t="s">
        <v>100</v>
      </c>
      <c r="E631">
        <v>3.54</v>
      </c>
      <c r="F631">
        <v>1.74</v>
      </c>
      <c r="G631">
        <v>2</v>
      </c>
      <c r="I631" s="2">
        <f t="shared" si="24"/>
        <v>1.8</v>
      </c>
      <c r="J631">
        <f t="shared" si="25"/>
        <v>0</v>
      </c>
    </row>
    <row r="632" spans="1:10" x14ac:dyDescent="0.2">
      <c r="A632" s="1">
        <v>43588</v>
      </c>
      <c r="B632" t="s">
        <v>45</v>
      </c>
      <c r="C632" t="s">
        <v>8</v>
      </c>
      <c r="D632" t="s">
        <v>400</v>
      </c>
      <c r="E632">
        <v>4</v>
      </c>
      <c r="F632">
        <v>2.2000000000000002</v>
      </c>
      <c r="G632">
        <v>0</v>
      </c>
      <c r="I632" s="2">
        <f t="shared" si="24"/>
        <v>2.0499999999999998</v>
      </c>
      <c r="J632">
        <f t="shared" si="25"/>
        <v>0</v>
      </c>
    </row>
    <row r="633" spans="1:10" x14ac:dyDescent="0.2">
      <c r="A633" s="1">
        <v>43588</v>
      </c>
      <c r="B633" t="s">
        <v>45</v>
      </c>
      <c r="C633" t="s">
        <v>8</v>
      </c>
      <c r="D633" t="s">
        <v>401</v>
      </c>
      <c r="E633">
        <v>4.55</v>
      </c>
      <c r="F633">
        <v>2.75</v>
      </c>
      <c r="G633">
        <v>0</v>
      </c>
      <c r="I633" s="2">
        <f t="shared" si="24"/>
        <v>2.35</v>
      </c>
      <c r="J633">
        <f t="shared" si="25"/>
        <v>0</v>
      </c>
    </row>
    <row r="634" spans="1:10" x14ac:dyDescent="0.2">
      <c r="A634" s="1">
        <v>43588</v>
      </c>
      <c r="B634" t="s">
        <v>45</v>
      </c>
      <c r="C634" t="s">
        <v>8</v>
      </c>
      <c r="D634" t="s">
        <v>402</v>
      </c>
      <c r="E634">
        <v>4.4000000000000004</v>
      </c>
      <c r="F634">
        <v>2.6</v>
      </c>
      <c r="G634">
        <v>2</v>
      </c>
      <c r="I634" s="2">
        <f t="shared" si="24"/>
        <v>2.27</v>
      </c>
      <c r="J634">
        <f t="shared" si="25"/>
        <v>0</v>
      </c>
    </row>
    <row r="635" spans="1:10" x14ac:dyDescent="0.2">
      <c r="A635" s="1">
        <v>43588</v>
      </c>
      <c r="B635" t="s">
        <v>45</v>
      </c>
      <c r="C635" t="s">
        <v>8</v>
      </c>
      <c r="D635" t="s">
        <v>403</v>
      </c>
      <c r="E635">
        <v>4.4000000000000004</v>
      </c>
      <c r="F635">
        <v>2.6</v>
      </c>
      <c r="G635">
        <v>0</v>
      </c>
      <c r="I635" s="2">
        <f t="shared" si="24"/>
        <v>2.27</v>
      </c>
      <c r="J635">
        <f t="shared" si="25"/>
        <v>0</v>
      </c>
    </row>
    <row r="636" spans="1:10" x14ac:dyDescent="0.2">
      <c r="A636" s="1">
        <v>43588</v>
      </c>
      <c r="B636" t="s">
        <v>45</v>
      </c>
      <c r="C636" t="s">
        <v>13</v>
      </c>
      <c r="D636" t="s">
        <v>404</v>
      </c>
      <c r="E636">
        <v>4.3</v>
      </c>
      <c r="F636">
        <v>2.5</v>
      </c>
      <c r="G636">
        <v>1</v>
      </c>
      <c r="I636" s="2">
        <f t="shared" si="24"/>
        <v>2.2200000000000002</v>
      </c>
      <c r="J636">
        <f t="shared" si="25"/>
        <v>0</v>
      </c>
    </row>
    <row r="637" spans="1:10" x14ac:dyDescent="0.2">
      <c r="A637" s="1">
        <v>43588</v>
      </c>
      <c r="B637" t="s">
        <v>45</v>
      </c>
      <c r="C637" t="s">
        <v>17</v>
      </c>
      <c r="D637" t="s">
        <v>129</v>
      </c>
      <c r="G637">
        <v>2</v>
      </c>
      <c r="I637" s="2">
        <f t="shared" si="24"/>
        <v>-0.15</v>
      </c>
      <c r="J637">
        <f t="shared" si="25"/>
        <v>0</v>
      </c>
    </row>
    <row r="638" spans="1:10" x14ac:dyDescent="0.2">
      <c r="A638" s="1">
        <v>43588</v>
      </c>
      <c r="B638" t="s">
        <v>45</v>
      </c>
      <c r="C638" t="s">
        <v>17</v>
      </c>
      <c r="D638" t="s">
        <v>130</v>
      </c>
      <c r="G638">
        <v>0</v>
      </c>
      <c r="I638" s="2">
        <f t="shared" si="24"/>
        <v>-0.15</v>
      </c>
      <c r="J638">
        <f t="shared" si="25"/>
        <v>0</v>
      </c>
    </row>
    <row r="639" spans="1:10" x14ac:dyDescent="0.2">
      <c r="A639" s="1">
        <v>43588</v>
      </c>
      <c r="B639" t="s">
        <v>45</v>
      </c>
      <c r="C639" t="s">
        <v>20</v>
      </c>
      <c r="D639" t="s">
        <v>390</v>
      </c>
      <c r="E639">
        <v>3.85</v>
      </c>
      <c r="F639">
        <v>2.0499999999999998</v>
      </c>
      <c r="G639">
        <v>0</v>
      </c>
      <c r="I639" s="2">
        <f t="shared" si="24"/>
        <v>1.97</v>
      </c>
      <c r="J639">
        <f t="shared" si="25"/>
        <v>0</v>
      </c>
    </row>
    <row r="640" spans="1:10" x14ac:dyDescent="0.2">
      <c r="A640" s="1">
        <v>43588</v>
      </c>
      <c r="B640" t="s">
        <v>45</v>
      </c>
      <c r="C640" t="s">
        <v>20</v>
      </c>
      <c r="D640" t="s">
        <v>389</v>
      </c>
      <c r="E640">
        <v>3.85</v>
      </c>
      <c r="F640">
        <v>2.0499999999999998</v>
      </c>
      <c r="G640">
        <v>1</v>
      </c>
      <c r="I640" s="2">
        <f t="shared" si="24"/>
        <v>1.97</v>
      </c>
      <c r="J640">
        <f t="shared" si="25"/>
        <v>0</v>
      </c>
    </row>
    <row r="641" spans="1:10" x14ac:dyDescent="0.2">
      <c r="A641" s="1">
        <v>43591</v>
      </c>
      <c r="B641" t="s">
        <v>50</v>
      </c>
      <c r="C641" t="s">
        <v>8</v>
      </c>
      <c r="D641" t="s">
        <v>405</v>
      </c>
      <c r="E641">
        <v>4.5</v>
      </c>
      <c r="F641">
        <v>2.7</v>
      </c>
      <c r="G641">
        <v>0</v>
      </c>
      <c r="I641" s="2">
        <f t="shared" si="24"/>
        <v>2.33</v>
      </c>
      <c r="J641">
        <f t="shared" si="25"/>
        <v>0</v>
      </c>
    </row>
    <row r="642" spans="1:10" x14ac:dyDescent="0.2">
      <c r="A642" s="1">
        <v>43591</v>
      </c>
      <c r="B642" t="s">
        <v>50</v>
      </c>
      <c r="C642" t="s">
        <v>8</v>
      </c>
      <c r="D642" t="s">
        <v>406</v>
      </c>
      <c r="G642">
        <v>0</v>
      </c>
      <c r="I642" s="2">
        <f t="shared" si="24"/>
        <v>-0.15</v>
      </c>
      <c r="J642">
        <f t="shared" si="25"/>
        <v>0</v>
      </c>
    </row>
    <row r="643" spans="1:10" x14ac:dyDescent="0.2">
      <c r="A643" s="1">
        <v>43591</v>
      </c>
      <c r="B643" t="s">
        <v>50</v>
      </c>
      <c r="C643" t="s">
        <v>8</v>
      </c>
      <c r="D643" t="s">
        <v>407</v>
      </c>
      <c r="G643">
        <v>1</v>
      </c>
      <c r="I643" s="2">
        <f t="shared" ref="I643:I706" si="26">ROUND(E643*0.55-0.15,2)</f>
        <v>-0.15</v>
      </c>
      <c r="J643">
        <f t="shared" ref="J643:J706" si="27">IF(I643=F643,1,0)</f>
        <v>0</v>
      </c>
    </row>
    <row r="644" spans="1:10" x14ac:dyDescent="0.2">
      <c r="A644" s="1">
        <v>43591</v>
      </c>
      <c r="B644" t="s">
        <v>50</v>
      </c>
      <c r="C644" t="s">
        <v>408</v>
      </c>
      <c r="D644" t="s">
        <v>409</v>
      </c>
      <c r="E644">
        <v>3.8</v>
      </c>
      <c r="F644">
        <v>2</v>
      </c>
      <c r="G644">
        <v>0</v>
      </c>
      <c r="I644" s="2">
        <f t="shared" si="26"/>
        <v>1.94</v>
      </c>
      <c r="J644">
        <f t="shared" si="27"/>
        <v>0</v>
      </c>
    </row>
    <row r="645" spans="1:10" x14ac:dyDescent="0.2">
      <c r="A645" s="1">
        <v>43591</v>
      </c>
      <c r="B645" t="s">
        <v>50</v>
      </c>
      <c r="C645" t="s">
        <v>13</v>
      </c>
      <c r="D645" t="s">
        <v>410</v>
      </c>
      <c r="E645">
        <v>4.2</v>
      </c>
      <c r="F645">
        <v>2.4</v>
      </c>
      <c r="G645">
        <v>2</v>
      </c>
      <c r="I645" s="2">
        <f t="shared" si="26"/>
        <v>2.16</v>
      </c>
      <c r="J645">
        <f t="shared" si="27"/>
        <v>0</v>
      </c>
    </row>
    <row r="646" spans="1:10" x14ac:dyDescent="0.2">
      <c r="A646" s="1">
        <v>43591</v>
      </c>
      <c r="B646" t="s">
        <v>50</v>
      </c>
      <c r="C646" t="s">
        <v>15</v>
      </c>
      <c r="D646" t="s">
        <v>411</v>
      </c>
      <c r="E646">
        <v>4.0999999999999996</v>
      </c>
      <c r="F646">
        <v>2.2999999999999998</v>
      </c>
      <c r="G646">
        <v>1</v>
      </c>
      <c r="I646" s="2">
        <f t="shared" si="26"/>
        <v>2.11</v>
      </c>
      <c r="J646">
        <f t="shared" si="27"/>
        <v>0</v>
      </c>
    </row>
    <row r="647" spans="1:10" x14ac:dyDescent="0.2">
      <c r="A647" s="1">
        <v>43591</v>
      </c>
      <c r="B647" t="s">
        <v>50</v>
      </c>
      <c r="C647" t="s">
        <v>17</v>
      </c>
      <c r="D647" t="s">
        <v>137</v>
      </c>
      <c r="G647">
        <v>0</v>
      </c>
      <c r="I647" s="2">
        <f t="shared" si="26"/>
        <v>-0.15</v>
      </c>
      <c r="J647">
        <f t="shared" si="27"/>
        <v>0</v>
      </c>
    </row>
    <row r="648" spans="1:10" x14ac:dyDescent="0.2">
      <c r="A648" s="1">
        <v>43591</v>
      </c>
      <c r="B648" t="s">
        <v>50</v>
      </c>
      <c r="C648" t="s">
        <v>17</v>
      </c>
      <c r="D648" t="s">
        <v>138</v>
      </c>
      <c r="G648">
        <v>0</v>
      </c>
      <c r="I648" s="2">
        <f t="shared" si="26"/>
        <v>-0.15</v>
      </c>
      <c r="J648">
        <f t="shared" si="27"/>
        <v>0</v>
      </c>
    </row>
    <row r="649" spans="1:10" x14ac:dyDescent="0.2">
      <c r="A649" s="1">
        <v>43591</v>
      </c>
      <c r="B649" t="s">
        <v>50</v>
      </c>
      <c r="C649" t="s">
        <v>20</v>
      </c>
      <c r="D649" t="s">
        <v>412</v>
      </c>
      <c r="E649">
        <v>3.85</v>
      </c>
      <c r="F649">
        <v>2.0499999999999998</v>
      </c>
      <c r="G649">
        <v>0</v>
      </c>
      <c r="I649" s="2">
        <f t="shared" si="26"/>
        <v>1.97</v>
      </c>
      <c r="J649">
        <f t="shared" si="27"/>
        <v>0</v>
      </c>
    </row>
    <row r="650" spans="1:10" x14ac:dyDescent="0.2">
      <c r="A650" s="1">
        <v>43591</v>
      </c>
      <c r="B650" t="s">
        <v>50</v>
      </c>
      <c r="C650" t="s">
        <v>20</v>
      </c>
      <c r="D650" t="s">
        <v>413</v>
      </c>
      <c r="E650">
        <v>3.85</v>
      </c>
      <c r="F650">
        <v>2.0499999999999998</v>
      </c>
      <c r="G650">
        <v>1</v>
      </c>
      <c r="I650" s="2">
        <f t="shared" si="26"/>
        <v>1.97</v>
      </c>
      <c r="J650">
        <f t="shared" si="27"/>
        <v>0</v>
      </c>
    </row>
    <row r="651" spans="1:10" x14ac:dyDescent="0.2">
      <c r="A651" s="1">
        <v>43591</v>
      </c>
      <c r="B651" t="s">
        <v>50</v>
      </c>
      <c r="C651" t="s">
        <v>23</v>
      </c>
      <c r="D651" t="s">
        <v>414</v>
      </c>
      <c r="E651">
        <v>3.54</v>
      </c>
      <c r="F651">
        <v>1.74</v>
      </c>
      <c r="G651">
        <v>2</v>
      </c>
      <c r="I651" s="2">
        <f t="shared" si="26"/>
        <v>1.8</v>
      </c>
      <c r="J651">
        <f t="shared" si="27"/>
        <v>0</v>
      </c>
    </row>
    <row r="652" spans="1:10" x14ac:dyDescent="0.2">
      <c r="A652" s="1">
        <v>43591</v>
      </c>
      <c r="B652" t="s">
        <v>50</v>
      </c>
      <c r="C652" t="s">
        <v>23</v>
      </c>
      <c r="D652" t="s">
        <v>258</v>
      </c>
      <c r="E652">
        <v>3.54</v>
      </c>
      <c r="F652">
        <v>1.74</v>
      </c>
      <c r="G652">
        <v>2</v>
      </c>
      <c r="I652" s="2">
        <f t="shared" si="26"/>
        <v>1.8</v>
      </c>
      <c r="J652">
        <f t="shared" si="27"/>
        <v>0</v>
      </c>
    </row>
    <row r="653" spans="1:10" x14ac:dyDescent="0.2">
      <c r="A653" s="1">
        <v>43592</v>
      </c>
      <c r="B653" t="s">
        <v>7</v>
      </c>
      <c r="C653" t="s">
        <v>8</v>
      </c>
      <c r="D653" t="s">
        <v>415</v>
      </c>
      <c r="E653">
        <v>4.9000000000000004</v>
      </c>
      <c r="F653">
        <v>3.1</v>
      </c>
      <c r="G653">
        <v>0</v>
      </c>
      <c r="I653" s="2">
        <f t="shared" si="26"/>
        <v>2.5499999999999998</v>
      </c>
      <c r="J653">
        <f t="shared" si="27"/>
        <v>0</v>
      </c>
    </row>
    <row r="654" spans="1:10" x14ac:dyDescent="0.2">
      <c r="A654" s="1">
        <v>43592</v>
      </c>
      <c r="B654" t="s">
        <v>7</v>
      </c>
      <c r="C654" t="s">
        <v>8</v>
      </c>
      <c r="D654" t="s">
        <v>416</v>
      </c>
      <c r="E654">
        <v>4.3</v>
      </c>
      <c r="F654">
        <v>2.5</v>
      </c>
      <c r="G654">
        <v>1</v>
      </c>
      <c r="I654" s="2">
        <f t="shared" si="26"/>
        <v>2.2200000000000002</v>
      </c>
      <c r="J654">
        <f t="shared" si="27"/>
        <v>0</v>
      </c>
    </row>
    <row r="655" spans="1:10" x14ac:dyDescent="0.2">
      <c r="A655" s="1">
        <v>43592</v>
      </c>
      <c r="B655" t="s">
        <v>7</v>
      </c>
      <c r="C655" t="s">
        <v>8</v>
      </c>
      <c r="D655" t="s">
        <v>406</v>
      </c>
      <c r="G655">
        <v>0</v>
      </c>
      <c r="I655" s="2">
        <f t="shared" si="26"/>
        <v>-0.15</v>
      </c>
      <c r="J655">
        <f t="shared" si="27"/>
        <v>0</v>
      </c>
    </row>
    <row r="656" spans="1:10" x14ac:dyDescent="0.2">
      <c r="A656" s="1">
        <v>43592</v>
      </c>
      <c r="B656" t="s">
        <v>7</v>
      </c>
      <c r="C656" t="s">
        <v>8</v>
      </c>
      <c r="D656" t="s">
        <v>407</v>
      </c>
      <c r="G656">
        <v>1</v>
      </c>
      <c r="I656" s="2">
        <f t="shared" si="26"/>
        <v>-0.15</v>
      </c>
      <c r="J656">
        <f t="shared" si="27"/>
        <v>0</v>
      </c>
    </row>
    <row r="657" spans="1:10" x14ac:dyDescent="0.2">
      <c r="A657" s="1">
        <v>43592</v>
      </c>
      <c r="B657" t="s">
        <v>7</v>
      </c>
      <c r="C657" t="s">
        <v>13</v>
      </c>
      <c r="D657" t="s">
        <v>305</v>
      </c>
      <c r="E657">
        <v>4.95</v>
      </c>
      <c r="F657">
        <v>3.15</v>
      </c>
      <c r="G657">
        <v>0</v>
      </c>
      <c r="I657" s="2">
        <f t="shared" si="26"/>
        <v>2.57</v>
      </c>
      <c r="J657">
        <f t="shared" si="27"/>
        <v>0</v>
      </c>
    </row>
    <row r="658" spans="1:10" x14ac:dyDescent="0.2">
      <c r="A658" s="1">
        <v>43592</v>
      </c>
      <c r="B658" t="s">
        <v>7</v>
      </c>
      <c r="C658" t="s">
        <v>15</v>
      </c>
      <c r="D658" t="s">
        <v>417</v>
      </c>
      <c r="E658">
        <v>4.05</v>
      </c>
      <c r="F658">
        <v>2.25</v>
      </c>
      <c r="G658">
        <v>0</v>
      </c>
      <c r="I658" s="2">
        <f t="shared" si="26"/>
        <v>2.08</v>
      </c>
      <c r="J658">
        <f t="shared" si="27"/>
        <v>0</v>
      </c>
    </row>
    <row r="659" spans="1:10" x14ac:dyDescent="0.2">
      <c r="A659" s="1">
        <v>43592</v>
      </c>
      <c r="B659" t="s">
        <v>7</v>
      </c>
      <c r="C659" t="s">
        <v>17</v>
      </c>
      <c r="D659" t="s">
        <v>146</v>
      </c>
      <c r="G659">
        <v>0</v>
      </c>
      <c r="I659" s="2">
        <f t="shared" si="26"/>
        <v>-0.15</v>
      </c>
      <c r="J659">
        <f t="shared" si="27"/>
        <v>0</v>
      </c>
    </row>
    <row r="660" spans="1:10" x14ac:dyDescent="0.2">
      <c r="A660" s="1">
        <v>43592</v>
      </c>
      <c r="B660" t="s">
        <v>7</v>
      </c>
      <c r="C660" t="s">
        <v>17</v>
      </c>
      <c r="D660" t="s">
        <v>147</v>
      </c>
      <c r="G660">
        <v>1</v>
      </c>
      <c r="I660" s="2">
        <f t="shared" si="26"/>
        <v>-0.15</v>
      </c>
      <c r="J660">
        <f t="shared" si="27"/>
        <v>0</v>
      </c>
    </row>
    <row r="661" spans="1:10" x14ac:dyDescent="0.2">
      <c r="A661" s="1">
        <v>43592</v>
      </c>
      <c r="B661" t="s">
        <v>7</v>
      </c>
      <c r="C661" t="s">
        <v>20</v>
      </c>
      <c r="D661" t="s">
        <v>412</v>
      </c>
      <c r="E661">
        <v>3.85</v>
      </c>
      <c r="F661">
        <v>2.0499999999999998</v>
      </c>
      <c r="G661">
        <v>0</v>
      </c>
      <c r="I661" s="2">
        <f t="shared" si="26"/>
        <v>1.97</v>
      </c>
      <c r="J661">
        <f t="shared" si="27"/>
        <v>0</v>
      </c>
    </row>
    <row r="662" spans="1:10" x14ac:dyDescent="0.2">
      <c r="A662" s="1">
        <v>43592</v>
      </c>
      <c r="B662" t="s">
        <v>7</v>
      </c>
      <c r="C662" t="s">
        <v>20</v>
      </c>
      <c r="D662" t="s">
        <v>413</v>
      </c>
      <c r="E662">
        <v>3.85</v>
      </c>
      <c r="F662">
        <v>2.0499999999999998</v>
      </c>
      <c r="G662">
        <v>1</v>
      </c>
      <c r="I662" s="2">
        <f t="shared" si="26"/>
        <v>1.97</v>
      </c>
      <c r="J662">
        <f t="shared" si="27"/>
        <v>0</v>
      </c>
    </row>
    <row r="663" spans="1:10" x14ac:dyDescent="0.2">
      <c r="A663" s="1">
        <v>43592</v>
      </c>
      <c r="B663" t="s">
        <v>7</v>
      </c>
      <c r="C663" t="s">
        <v>23</v>
      </c>
      <c r="D663" t="s">
        <v>414</v>
      </c>
      <c r="E663">
        <v>3.54</v>
      </c>
      <c r="F663">
        <v>1.74</v>
      </c>
      <c r="G663">
        <v>2</v>
      </c>
      <c r="I663" s="2">
        <f t="shared" si="26"/>
        <v>1.8</v>
      </c>
      <c r="J663">
        <f t="shared" si="27"/>
        <v>0</v>
      </c>
    </row>
    <row r="664" spans="1:10" x14ac:dyDescent="0.2">
      <c r="A664" s="1">
        <v>43592</v>
      </c>
      <c r="B664" t="s">
        <v>7</v>
      </c>
      <c r="C664" t="s">
        <v>23</v>
      </c>
      <c r="D664" t="s">
        <v>258</v>
      </c>
      <c r="E664">
        <v>3.54</v>
      </c>
      <c r="F664">
        <v>1.74</v>
      </c>
      <c r="G664">
        <v>2</v>
      </c>
      <c r="I664" s="2">
        <f t="shared" si="26"/>
        <v>1.8</v>
      </c>
      <c r="J664">
        <f t="shared" si="27"/>
        <v>0</v>
      </c>
    </row>
    <row r="665" spans="1:10" x14ac:dyDescent="0.2">
      <c r="A665" s="1">
        <v>43593</v>
      </c>
      <c r="B665" t="s">
        <v>26</v>
      </c>
      <c r="C665" t="s">
        <v>8</v>
      </c>
      <c r="D665" t="s">
        <v>418</v>
      </c>
      <c r="E665">
        <v>4.6500000000000004</v>
      </c>
      <c r="F665">
        <v>2.85</v>
      </c>
      <c r="G665">
        <v>1</v>
      </c>
      <c r="I665" s="2">
        <f t="shared" si="26"/>
        <v>2.41</v>
      </c>
      <c r="J665">
        <f t="shared" si="27"/>
        <v>0</v>
      </c>
    </row>
    <row r="666" spans="1:10" x14ac:dyDescent="0.2">
      <c r="A666" s="1">
        <v>43593</v>
      </c>
      <c r="B666" t="s">
        <v>26</v>
      </c>
      <c r="C666" t="s">
        <v>8</v>
      </c>
      <c r="D666" t="s">
        <v>419</v>
      </c>
      <c r="E666">
        <v>4.6500000000000004</v>
      </c>
      <c r="F666">
        <v>2.85</v>
      </c>
      <c r="G666">
        <v>0</v>
      </c>
      <c r="I666" s="2">
        <f t="shared" si="26"/>
        <v>2.41</v>
      </c>
      <c r="J666">
        <f t="shared" si="27"/>
        <v>0</v>
      </c>
    </row>
    <row r="667" spans="1:10" x14ac:dyDescent="0.2">
      <c r="A667" s="1">
        <v>43593</v>
      </c>
      <c r="B667" t="s">
        <v>26</v>
      </c>
      <c r="C667" t="s">
        <v>8</v>
      </c>
      <c r="D667" t="s">
        <v>420</v>
      </c>
      <c r="E667">
        <v>4.3499999999999996</v>
      </c>
      <c r="F667">
        <v>2.5499999999999998</v>
      </c>
      <c r="G667">
        <v>2</v>
      </c>
      <c r="I667" s="2">
        <f t="shared" si="26"/>
        <v>2.2400000000000002</v>
      </c>
      <c r="J667">
        <f t="shared" si="27"/>
        <v>0</v>
      </c>
    </row>
    <row r="668" spans="1:10" x14ac:dyDescent="0.2">
      <c r="A668" s="1">
        <v>43593</v>
      </c>
      <c r="B668" t="s">
        <v>26</v>
      </c>
      <c r="C668" t="s">
        <v>8</v>
      </c>
      <c r="D668" t="s">
        <v>421</v>
      </c>
      <c r="G668">
        <v>0</v>
      </c>
      <c r="I668" s="2">
        <f t="shared" si="26"/>
        <v>-0.15</v>
      </c>
      <c r="J668">
        <f t="shared" si="27"/>
        <v>0</v>
      </c>
    </row>
    <row r="669" spans="1:10" x14ac:dyDescent="0.2">
      <c r="A669" s="1">
        <v>43593</v>
      </c>
      <c r="B669" t="s">
        <v>26</v>
      </c>
      <c r="C669" t="s">
        <v>8</v>
      </c>
      <c r="D669" t="s">
        <v>134</v>
      </c>
      <c r="G669">
        <v>1</v>
      </c>
      <c r="I669" s="2">
        <f t="shared" si="26"/>
        <v>-0.15</v>
      </c>
      <c r="J669">
        <f t="shared" si="27"/>
        <v>0</v>
      </c>
    </row>
    <row r="670" spans="1:10" x14ac:dyDescent="0.2">
      <c r="A670" s="1">
        <v>43593</v>
      </c>
      <c r="B670" t="s">
        <v>26</v>
      </c>
      <c r="C670" t="s">
        <v>13</v>
      </c>
      <c r="D670" t="s">
        <v>422</v>
      </c>
      <c r="E670">
        <v>5</v>
      </c>
      <c r="F670">
        <v>3.2</v>
      </c>
      <c r="G670">
        <v>0</v>
      </c>
      <c r="I670" s="2">
        <f t="shared" si="26"/>
        <v>2.6</v>
      </c>
      <c r="J670">
        <f t="shared" si="27"/>
        <v>0</v>
      </c>
    </row>
    <row r="671" spans="1:10" x14ac:dyDescent="0.2">
      <c r="A671" s="1">
        <v>43593</v>
      </c>
      <c r="B671" t="s">
        <v>26</v>
      </c>
      <c r="C671" t="s">
        <v>15</v>
      </c>
      <c r="D671" t="s">
        <v>76</v>
      </c>
      <c r="E671">
        <v>4.05</v>
      </c>
      <c r="F671">
        <v>2.25</v>
      </c>
      <c r="G671">
        <v>1</v>
      </c>
      <c r="I671" s="2">
        <f t="shared" si="26"/>
        <v>2.08</v>
      </c>
      <c r="J671">
        <f t="shared" si="27"/>
        <v>0</v>
      </c>
    </row>
    <row r="672" spans="1:10" x14ac:dyDescent="0.2">
      <c r="A672" s="1">
        <v>43593</v>
      </c>
      <c r="B672" t="s">
        <v>26</v>
      </c>
      <c r="C672" t="s">
        <v>17</v>
      </c>
      <c r="D672" t="s">
        <v>33</v>
      </c>
      <c r="G672">
        <v>0</v>
      </c>
      <c r="I672" s="2">
        <f t="shared" si="26"/>
        <v>-0.15</v>
      </c>
      <c r="J672">
        <f t="shared" si="27"/>
        <v>0</v>
      </c>
    </row>
    <row r="673" spans="1:10" x14ac:dyDescent="0.2">
      <c r="A673" s="1">
        <v>43593</v>
      </c>
      <c r="B673" t="s">
        <v>26</v>
      </c>
      <c r="C673" t="s">
        <v>17</v>
      </c>
      <c r="D673" t="s">
        <v>152</v>
      </c>
      <c r="G673">
        <v>1</v>
      </c>
      <c r="I673" s="2">
        <f t="shared" si="26"/>
        <v>-0.15</v>
      </c>
      <c r="J673">
        <f t="shared" si="27"/>
        <v>0</v>
      </c>
    </row>
    <row r="674" spans="1:10" x14ac:dyDescent="0.2">
      <c r="A674" s="1">
        <v>43593</v>
      </c>
      <c r="B674" t="s">
        <v>26</v>
      </c>
      <c r="C674" t="s">
        <v>20</v>
      </c>
      <c r="D674" t="s">
        <v>412</v>
      </c>
      <c r="E674">
        <v>3.85</v>
      </c>
      <c r="F674">
        <v>2.0499999999999998</v>
      </c>
      <c r="G674">
        <v>0</v>
      </c>
      <c r="I674" s="2">
        <f t="shared" si="26"/>
        <v>1.97</v>
      </c>
      <c r="J674">
        <f t="shared" si="27"/>
        <v>0</v>
      </c>
    </row>
    <row r="675" spans="1:10" x14ac:dyDescent="0.2">
      <c r="A675" s="1">
        <v>43593</v>
      </c>
      <c r="B675" t="s">
        <v>26</v>
      </c>
      <c r="C675" t="s">
        <v>20</v>
      </c>
      <c r="D675" t="s">
        <v>413</v>
      </c>
      <c r="E675">
        <v>3.85</v>
      </c>
      <c r="F675">
        <v>2.0499999999999998</v>
      </c>
      <c r="G675">
        <v>1</v>
      </c>
      <c r="I675" s="2">
        <f t="shared" si="26"/>
        <v>1.97</v>
      </c>
      <c r="J675">
        <f t="shared" si="27"/>
        <v>0</v>
      </c>
    </row>
    <row r="676" spans="1:10" x14ac:dyDescent="0.2">
      <c r="A676" s="1">
        <v>43593</v>
      </c>
      <c r="B676" t="s">
        <v>26</v>
      </c>
      <c r="C676" t="s">
        <v>23</v>
      </c>
      <c r="D676" t="s">
        <v>414</v>
      </c>
      <c r="E676">
        <v>3.54</v>
      </c>
      <c r="F676">
        <v>1.74</v>
      </c>
      <c r="G676">
        <v>2</v>
      </c>
      <c r="I676" s="2">
        <f t="shared" si="26"/>
        <v>1.8</v>
      </c>
      <c r="J676">
        <f t="shared" si="27"/>
        <v>0</v>
      </c>
    </row>
    <row r="677" spans="1:10" x14ac:dyDescent="0.2">
      <c r="A677" s="1">
        <v>43593</v>
      </c>
      <c r="B677" t="s">
        <v>26</v>
      </c>
      <c r="C677" t="s">
        <v>23</v>
      </c>
      <c r="D677" t="s">
        <v>258</v>
      </c>
      <c r="E677">
        <v>3.54</v>
      </c>
      <c r="F677">
        <v>1.74</v>
      </c>
      <c r="G677">
        <v>2</v>
      </c>
      <c r="I677" s="2">
        <f t="shared" si="26"/>
        <v>1.8</v>
      </c>
      <c r="J677">
        <f t="shared" si="27"/>
        <v>0</v>
      </c>
    </row>
    <row r="678" spans="1:10" x14ac:dyDescent="0.2">
      <c r="A678" s="1">
        <v>43594</v>
      </c>
      <c r="B678" t="s">
        <v>36</v>
      </c>
      <c r="C678" t="s">
        <v>8</v>
      </c>
      <c r="D678" t="s">
        <v>423</v>
      </c>
      <c r="E678">
        <v>4.3</v>
      </c>
      <c r="F678">
        <v>2.5</v>
      </c>
      <c r="G678">
        <v>1</v>
      </c>
      <c r="I678" s="2">
        <f t="shared" si="26"/>
        <v>2.2200000000000002</v>
      </c>
      <c r="J678">
        <f t="shared" si="27"/>
        <v>0</v>
      </c>
    </row>
    <row r="679" spans="1:10" x14ac:dyDescent="0.2">
      <c r="A679" s="1">
        <v>43594</v>
      </c>
      <c r="B679" t="s">
        <v>36</v>
      </c>
      <c r="C679" t="s">
        <v>8</v>
      </c>
      <c r="D679" t="s">
        <v>424</v>
      </c>
      <c r="E679">
        <v>4.3</v>
      </c>
      <c r="F679">
        <v>2.5</v>
      </c>
      <c r="G679">
        <v>0</v>
      </c>
      <c r="I679" s="2">
        <f t="shared" si="26"/>
        <v>2.2200000000000002</v>
      </c>
      <c r="J679">
        <f t="shared" si="27"/>
        <v>0</v>
      </c>
    </row>
    <row r="680" spans="1:10" x14ac:dyDescent="0.2">
      <c r="A680" s="1">
        <v>43594</v>
      </c>
      <c r="B680" t="s">
        <v>36</v>
      </c>
      <c r="C680" t="s">
        <v>8</v>
      </c>
      <c r="D680" t="s">
        <v>425</v>
      </c>
      <c r="E680">
        <v>4.1500000000000004</v>
      </c>
      <c r="F680">
        <v>2.35</v>
      </c>
      <c r="G680">
        <v>1</v>
      </c>
      <c r="I680" s="2">
        <f t="shared" si="26"/>
        <v>2.13</v>
      </c>
      <c r="J680">
        <f t="shared" si="27"/>
        <v>0</v>
      </c>
    </row>
    <row r="681" spans="1:10" x14ac:dyDescent="0.2">
      <c r="A681" s="1">
        <v>43594</v>
      </c>
      <c r="B681" t="s">
        <v>36</v>
      </c>
      <c r="C681" t="s">
        <v>8</v>
      </c>
      <c r="D681" t="s">
        <v>421</v>
      </c>
      <c r="G681">
        <v>0</v>
      </c>
      <c r="I681" s="2">
        <f t="shared" si="26"/>
        <v>-0.15</v>
      </c>
      <c r="J681">
        <f t="shared" si="27"/>
        <v>0</v>
      </c>
    </row>
    <row r="682" spans="1:10" x14ac:dyDescent="0.2">
      <c r="A682" s="1">
        <v>43594</v>
      </c>
      <c r="B682" t="s">
        <v>36</v>
      </c>
      <c r="C682" t="s">
        <v>8</v>
      </c>
      <c r="D682" t="s">
        <v>134</v>
      </c>
      <c r="G682">
        <v>1</v>
      </c>
      <c r="I682" s="2">
        <f t="shared" si="26"/>
        <v>-0.15</v>
      </c>
      <c r="J682">
        <f t="shared" si="27"/>
        <v>0</v>
      </c>
    </row>
    <row r="683" spans="1:10" x14ac:dyDescent="0.2">
      <c r="A683" s="1">
        <v>43594</v>
      </c>
      <c r="B683" t="s">
        <v>36</v>
      </c>
      <c r="C683" t="s">
        <v>13</v>
      </c>
      <c r="D683" t="s">
        <v>426</v>
      </c>
      <c r="E683">
        <v>5.0999999999999996</v>
      </c>
      <c r="F683">
        <v>3.3</v>
      </c>
      <c r="G683">
        <v>0</v>
      </c>
      <c r="I683" s="2">
        <f t="shared" si="26"/>
        <v>2.66</v>
      </c>
      <c r="J683">
        <f t="shared" si="27"/>
        <v>0</v>
      </c>
    </row>
    <row r="684" spans="1:10" x14ac:dyDescent="0.2">
      <c r="A684" s="1">
        <v>43594</v>
      </c>
      <c r="B684" t="s">
        <v>36</v>
      </c>
      <c r="C684" t="s">
        <v>15</v>
      </c>
      <c r="D684" t="s">
        <v>427</v>
      </c>
      <c r="E684">
        <v>4.05</v>
      </c>
      <c r="F684">
        <v>2.25</v>
      </c>
      <c r="G684">
        <v>1</v>
      </c>
      <c r="I684" s="2">
        <f t="shared" si="26"/>
        <v>2.08</v>
      </c>
      <c r="J684">
        <f t="shared" si="27"/>
        <v>0</v>
      </c>
    </row>
    <row r="685" spans="1:10" x14ac:dyDescent="0.2">
      <c r="A685" s="1">
        <v>43594</v>
      </c>
      <c r="B685" t="s">
        <v>36</v>
      </c>
      <c r="C685" t="s">
        <v>17</v>
      </c>
      <c r="D685" t="s">
        <v>158</v>
      </c>
      <c r="G685">
        <v>0</v>
      </c>
      <c r="I685" s="2">
        <f t="shared" si="26"/>
        <v>-0.15</v>
      </c>
      <c r="J685">
        <f t="shared" si="27"/>
        <v>0</v>
      </c>
    </row>
    <row r="686" spans="1:10" x14ac:dyDescent="0.2">
      <c r="A686" s="1">
        <v>43594</v>
      </c>
      <c r="B686" t="s">
        <v>36</v>
      </c>
      <c r="C686" t="s">
        <v>17</v>
      </c>
      <c r="D686" t="s">
        <v>159</v>
      </c>
      <c r="G686">
        <v>2</v>
      </c>
      <c r="I686" s="2">
        <f t="shared" si="26"/>
        <v>-0.15</v>
      </c>
      <c r="J686">
        <f t="shared" si="27"/>
        <v>0</v>
      </c>
    </row>
    <row r="687" spans="1:10" x14ac:dyDescent="0.2">
      <c r="A687" s="1">
        <v>43594</v>
      </c>
      <c r="B687" t="s">
        <v>36</v>
      </c>
      <c r="C687" t="s">
        <v>20</v>
      </c>
      <c r="D687" t="s">
        <v>412</v>
      </c>
      <c r="E687">
        <v>3.85</v>
      </c>
      <c r="F687">
        <v>2.0499999999999998</v>
      </c>
      <c r="G687">
        <v>0</v>
      </c>
      <c r="I687" s="2">
        <f t="shared" si="26"/>
        <v>1.97</v>
      </c>
      <c r="J687">
        <f t="shared" si="27"/>
        <v>0</v>
      </c>
    </row>
    <row r="688" spans="1:10" x14ac:dyDescent="0.2">
      <c r="A688" s="1">
        <v>43594</v>
      </c>
      <c r="B688" t="s">
        <v>36</v>
      </c>
      <c r="C688" t="s">
        <v>20</v>
      </c>
      <c r="D688" t="s">
        <v>413</v>
      </c>
      <c r="E688">
        <v>3.85</v>
      </c>
      <c r="F688">
        <v>2.0499999999999998</v>
      </c>
      <c r="G688">
        <v>1</v>
      </c>
      <c r="I688" s="2">
        <f t="shared" si="26"/>
        <v>1.97</v>
      </c>
      <c r="J688">
        <f t="shared" si="27"/>
        <v>0</v>
      </c>
    </row>
    <row r="689" spans="1:10" x14ac:dyDescent="0.2">
      <c r="A689" s="1">
        <v>43594</v>
      </c>
      <c r="B689" t="s">
        <v>36</v>
      </c>
      <c r="C689" t="s">
        <v>23</v>
      </c>
      <c r="D689" t="s">
        <v>414</v>
      </c>
      <c r="E689">
        <v>3.54</v>
      </c>
      <c r="F689">
        <v>1.74</v>
      </c>
      <c r="G689">
        <v>2</v>
      </c>
      <c r="I689" s="2">
        <f t="shared" si="26"/>
        <v>1.8</v>
      </c>
      <c r="J689">
        <f t="shared" si="27"/>
        <v>0</v>
      </c>
    </row>
    <row r="690" spans="1:10" x14ac:dyDescent="0.2">
      <c r="A690" s="1">
        <v>43594</v>
      </c>
      <c r="B690" t="s">
        <v>36</v>
      </c>
      <c r="C690" t="s">
        <v>23</v>
      </c>
      <c r="D690" t="s">
        <v>258</v>
      </c>
      <c r="E690">
        <v>3.54</v>
      </c>
      <c r="F690">
        <v>1.74</v>
      </c>
      <c r="G690">
        <v>2</v>
      </c>
      <c r="I690" s="2">
        <f t="shared" si="26"/>
        <v>1.8</v>
      </c>
      <c r="J690">
        <f t="shared" si="27"/>
        <v>0</v>
      </c>
    </row>
    <row r="691" spans="1:10" x14ac:dyDescent="0.2">
      <c r="A691" s="1">
        <v>43595</v>
      </c>
      <c r="B691" t="s">
        <v>45</v>
      </c>
      <c r="C691" t="s">
        <v>8</v>
      </c>
      <c r="D691" t="s">
        <v>428</v>
      </c>
      <c r="E691">
        <v>4.05</v>
      </c>
      <c r="F691">
        <v>2.25</v>
      </c>
      <c r="G691">
        <v>1</v>
      </c>
      <c r="I691" s="2">
        <f t="shared" si="26"/>
        <v>2.08</v>
      </c>
      <c r="J691">
        <f t="shared" si="27"/>
        <v>0</v>
      </c>
    </row>
    <row r="692" spans="1:10" x14ac:dyDescent="0.2">
      <c r="A692" s="1">
        <v>43595</v>
      </c>
      <c r="B692" t="s">
        <v>45</v>
      </c>
      <c r="C692" t="s">
        <v>8</v>
      </c>
      <c r="D692" t="s">
        <v>429</v>
      </c>
      <c r="E692">
        <v>5.2</v>
      </c>
      <c r="F692">
        <v>3.4</v>
      </c>
      <c r="G692">
        <v>0</v>
      </c>
      <c r="I692" s="2">
        <f t="shared" si="26"/>
        <v>2.71</v>
      </c>
      <c r="J692">
        <f t="shared" si="27"/>
        <v>0</v>
      </c>
    </row>
    <row r="693" spans="1:10" x14ac:dyDescent="0.2">
      <c r="A693" s="1">
        <v>43595</v>
      </c>
      <c r="B693" t="s">
        <v>45</v>
      </c>
      <c r="C693" t="s">
        <v>8</v>
      </c>
      <c r="D693" t="s">
        <v>430</v>
      </c>
      <c r="E693">
        <v>4.4000000000000004</v>
      </c>
      <c r="F693">
        <v>2.6</v>
      </c>
      <c r="G693">
        <v>2</v>
      </c>
      <c r="I693" s="2">
        <f t="shared" si="26"/>
        <v>2.27</v>
      </c>
      <c r="J693">
        <f t="shared" si="27"/>
        <v>0</v>
      </c>
    </row>
    <row r="694" spans="1:10" x14ac:dyDescent="0.2">
      <c r="A694" s="1">
        <v>43595</v>
      </c>
      <c r="B694" t="s">
        <v>45</v>
      </c>
      <c r="C694" t="s">
        <v>8</v>
      </c>
      <c r="D694" t="s">
        <v>431</v>
      </c>
      <c r="E694">
        <v>4.45</v>
      </c>
      <c r="F694">
        <v>2.65</v>
      </c>
      <c r="G694">
        <v>0</v>
      </c>
      <c r="I694" s="2">
        <f t="shared" si="26"/>
        <v>2.2999999999999998</v>
      </c>
      <c r="J694">
        <f t="shared" si="27"/>
        <v>0</v>
      </c>
    </row>
    <row r="695" spans="1:10" x14ac:dyDescent="0.2">
      <c r="A695" s="1">
        <v>43595</v>
      </c>
      <c r="B695" t="s">
        <v>45</v>
      </c>
      <c r="C695" t="s">
        <v>8</v>
      </c>
      <c r="D695" t="s">
        <v>432</v>
      </c>
      <c r="E695">
        <v>4.45</v>
      </c>
      <c r="F695">
        <v>2.65</v>
      </c>
      <c r="G695">
        <v>1</v>
      </c>
      <c r="I695" s="2">
        <f t="shared" si="26"/>
        <v>2.2999999999999998</v>
      </c>
      <c r="J695">
        <f t="shared" si="27"/>
        <v>0</v>
      </c>
    </row>
    <row r="696" spans="1:10" x14ac:dyDescent="0.2">
      <c r="A696" s="1">
        <v>43595</v>
      </c>
      <c r="B696" t="s">
        <v>45</v>
      </c>
      <c r="C696" t="s">
        <v>13</v>
      </c>
      <c r="D696" t="s">
        <v>433</v>
      </c>
      <c r="E696">
        <v>4.9000000000000004</v>
      </c>
      <c r="F696">
        <v>3.1</v>
      </c>
      <c r="G696">
        <v>0</v>
      </c>
      <c r="I696" s="2">
        <f t="shared" si="26"/>
        <v>2.5499999999999998</v>
      </c>
      <c r="J696">
        <f t="shared" si="27"/>
        <v>0</v>
      </c>
    </row>
    <row r="697" spans="1:10" x14ac:dyDescent="0.2">
      <c r="A697" s="1">
        <v>43595</v>
      </c>
      <c r="B697" t="s">
        <v>45</v>
      </c>
      <c r="C697" t="s">
        <v>17</v>
      </c>
      <c r="D697" t="s">
        <v>321</v>
      </c>
      <c r="G697">
        <v>2</v>
      </c>
      <c r="I697" s="2">
        <f t="shared" si="26"/>
        <v>-0.15</v>
      </c>
      <c r="J697">
        <f t="shared" si="27"/>
        <v>0</v>
      </c>
    </row>
    <row r="698" spans="1:10" x14ac:dyDescent="0.2">
      <c r="A698" s="1">
        <v>43595</v>
      </c>
      <c r="B698" t="s">
        <v>45</v>
      </c>
      <c r="C698" t="s">
        <v>17</v>
      </c>
      <c r="D698" t="s">
        <v>167</v>
      </c>
      <c r="G698">
        <v>0</v>
      </c>
      <c r="I698" s="2">
        <f t="shared" si="26"/>
        <v>-0.15</v>
      </c>
      <c r="J698">
        <f t="shared" si="27"/>
        <v>0</v>
      </c>
    </row>
    <row r="699" spans="1:10" x14ac:dyDescent="0.2">
      <c r="A699" s="1">
        <v>43605</v>
      </c>
      <c r="B699" t="s">
        <v>50</v>
      </c>
      <c r="C699" t="s">
        <v>8</v>
      </c>
      <c r="D699" t="s">
        <v>434</v>
      </c>
      <c r="E699">
        <v>4.5</v>
      </c>
      <c r="F699">
        <v>2.7</v>
      </c>
      <c r="G699">
        <v>0</v>
      </c>
      <c r="I699" s="2">
        <f t="shared" si="26"/>
        <v>2.33</v>
      </c>
      <c r="J699">
        <f t="shared" si="27"/>
        <v>0</v>
      </c>
    </row>
    <row r="700" spans="1:10" x14ac:dyDescent="0.2">
      <c r="A700" s="1">
        <v>43605</v>
      </c>
      <c r="B700" t="s">
        <v>50</v>
      </c>
      <c r="C700" t="s">
        <v>8</v>
      </c>
      <c r="D700" t="s">
        <v>435</v>
      </c>
      <c r="E700">
        <v>4.5999999999999996</v>
      </c>
      <c r="F700">
        <v>2.8</v>
      </c>
      <c r="G700">
        <v>1</v>
      </c>
      <c r="I700" s="2">
        <f t="shared" si="26"/>
        <v>2.38</v>
      </c>
      <c r="J700">
        <f t="shared" si="27"/>
        <v>0</v>
      </c>
    </row>
    <row r="701" spans="1:10" x14ac:dyDescent="0.2">
      <c r="A701" s="1">
        <v>43605</v>
      </c>
      <c r="B701" t="s">
        <v>50</v>
      </c>
      <c r="C701" t="s">
        <v>8</v>
      </c>
      <c r="D701" t="s">
        <v>436</v>
      </c>
      <c r="G701">
        <v>0</v>
      </c>
      <c r="I701" s="2">
        <f t="shared" si="26"/>
        <v>-0.15</v>
      </c>
      <c r="J701">
        <f t="shared" si="27"/>
        <v>0</v>
      </c>
    </row>
    <row r="702" spans="1:10" x14ac:dyDescent="0.2">
      <c r="A702" s="1">
        <v>43605</v>
      </c>
      <c r="B702" t="s">
        <v>50</v>
      </c>
      <c r="C702" t="s">
        <v>8</v>
      </c>
      <c r="D702" t="s">
        <v>397</v>
      </c>
      <c r="G702">
        <v>1</v>
      </c>
      <c r="I702" s="2">
        <f t="shared" si="26"/>
        <v>-0.15</v>
      </c>
      <c r="J702">
        <f t="shared" si="27"/>
        <v>0</v>
      </c>
    </row>
    <row r="703" spans="1:10" x14ac:dyDescent="0.2">
      <c r="A703" s="1">
        <v>43605</v>
      </c>
      <c r="B703" t="s">
        <v>50</v>
      </c>
      <c r="C703" t="s">
        <v>13</v>
      </c>
      <c r="D703" t="s">
        <v>437</v>
      </c>
      <c r="E703">
        <v>4.3</v>
      </c>
      <c r="F703">
        <v>2.5</v>
      </c>
      <c r="G703">
        <v>1</v>
      </c>
      <c r="I703" s="2">
        <f t="shared" si="26"/>
        <v>2.2200000000000002</v>
      </c>
      <c r="J703">
        <f t="shared" si="27"/>
        <v>0</v>
      </c>
    </row>
    <row r="704" spans="1:10" x14ac:dyDescent="0.2">
      <c r="A704" s="1">
        <v>43605</v>
      </c>
      <c r="B704" t="s">
        <v>50</v>
      </c>
      <c r="C704" t="s">
        <v>15</v>
      </c>
      <c r="D704" t="s">
        <v>136</v>
      </c>
      <c r="E704">
        <v>4.05</v>
      </c>
      <c r="F704">
        <v>2.25</v>
      </c>
      <c r="G704">
        <v>1</v>
      </c>
      <c r="I704" s="2">
        <f t="shared" si="26"/>
        <v>2.08</v>
      </c>
      <c r="J704">
        <f t="shared" si="27"/>
        <v>0</v>
      </c>
    </row>
    <row r="705" spans="1:10" x14ac:dyDescent="0.2">
      <c r="A705" s="1">
        <v>43605</v>
      </c>
      <c r="B705" t="s">
        <v>50</v>
      </c>
      <c r="C705" t="s">
        <v>17</v>
      </c>
      <c r="D705" t="s">
        <v>211</v>
      </c>
      <c r="G705">
        <v>1</v>
      </c>
      <c r="I705" s="2">
        <f t="shared" si="26"/>
        <v>-0.15</v>
      </c>
      <c r="J705">
        <f t="shared" si="27"/>
        <v>0</v>
      </c>
    </row>
    <row r="706" spans="1:10" x14ac:dyDescent="0.2">
      <c r="A706" s="1">
        <v>43605</v>
      </c>
      <c r="B706" t="s">
        <v>50</v>
      </c>
      <c r="C706" t="s">
        <v>17</v>
      </c>
      <c r="D706" t="s">
        <v>212</v>
      </c>
      <c r="G706">
        <v>0</v>
      </c>
      <c r="I706" s="2">
        <f t="shared" si="26"/>
        <v>-0.15</v>
      </c>
      <c r="J706">
        <f t="shared" si="27"/>
        <v>0</v>
      </c>
    </row>
    <row r="707" spans="1:10" x14ac:dyDescent="0.2">
      <c r="A707" s="1">
        <v>43605</v>
      </c>
      <c r="B707" t="s">
        <v>50</v>
      </c>
      <c r="C707" t="s">
        <v>20</v>
      </c>
      <c r="D707" t="s">
        <v>109</v>
      </c>
      <c r="G707">
        <v>0</v>
      </c>
      <c r="I707" s="2">
        <f t="shared" ref="I707:I770" si="28">ROUND(E707*0.55-0.15,2)</f>
        <v>-0.15</v>
      </c>
      <c r="J707">
        <f t="shared" ref="J707:J770" si="29">IF(I707=F707,1,0)</f>
        <v>0</v>
      </c>
    </row>
    <row r="708" spans="1:10" x14ac:dyDescent="0.2">
      <c r="A708" s="1">
        <v>43605</v>
      </c>
      <c r="B708" t="s">
        <v>50</v>
      </c>
      <c r="C708" t="s">
        <v>20</v>
      </c>
      <c r="D708" t="s">
        <v>250</v>
      </c>
      <c r="E708">
        <v>3.85</v>
      </c>
      <c r="F708">
        <v>2.0499999999999998</v>
      </c>
      <c r="G708">
        <v>1</v>
      </c>
      <c r="I708" s="2">
        <f t="shared" si="28"/>
        <v>1.97</v>
      </c>
      <c r="J708">
        <f t="shared" si="29"/>
        <v>0</v>
      </c>
    </row>
    <row r="709" spans="1:10" x14ac:dyDescent="0.2">
      <c r="A709" s="1">
        <v>43605</v>
      </c>
      <c r="B709" t="s">
        <v>50</v>
      </c>
      <c r="C709" t="s">
        <v>23</v>
      </c>
      <c r="D709" t="s">
        <v>414</v>
      </c>
      <c r="E709">
        <v>3.54</v>
      </c>
      <c r="F709">
        <v>1.74</v>
      </c>
      <c r="G709">
        <v>2</v>
      </c>
      <c r="I709" s="2">
        <f t="shared" si="28"/>
        <v>1.8</v>
      </c>
      <c r="J709">
        <f t="shared" si="29"/>
        <v>0</v>
      </c>
    </row>
    <row r="710" spans="1:10" x14ac:dyDescent="0.2">
      <c r="A710" s="1">
        <v>43605</v>
      </c>
      <c r="B710" t="s">
        <v>50</v>
      </c>
      <c r="C710" t="s">
        <v>23</v>
      </c>
      <c r="D710" t="s">
        <v>438</v>
      </c>
      <c r="E710">
        <v>3.54</v>
      </c>
      <c r="F710">
        <v>1.74</v>
      </c>
      <c r="G710">
        <v>0</v>
      </c>
      <c r="I710" s="2">
        <f t="shared" si="28"/>
        <v>1.8</v>
      </c>
      <c r="J710">
        <f t="shared" si="29"/>
        <v>0</v>
      </c>
    </row>
    <row r="711" spans="1:10" x14ac:dyDescent="0.2">
      <c r="A711" s="1">
        <v>43606</v>
      </c>
      <c r="B711" t="s">
        <v>7</v>
      </c>
      <c r="C711" t="s">
        <v>8</v>
      </c>
      <c r="D711" t="s">
        <v>439</v>
      </c>
      <c r="E711">
        <v>5.0999999999999996</v>
      </c>
      <c r="F711">
        <v>3.3</v>
      </c>
      <c r="G711">
        <v>0</v>
      </c>
      <c r="I711" s="2">
        <f t="shared" si="28"/>
        <v>2.66</v>
      </c>
      <c r="J711">
        <f t="shared" si="29"/>
        <v>0</v>
      </c>
    </row>
    <row r="712" spans="1:10" x14ac:dyDescent="0.2">
      <c r="A712" s="1">
        <v>43606</v>
      </c>
      <c r="B712" t="s">
        <v>7</v>
      </c>
      <c r="C712" t="s">
        <v>8</v>
      </c>
      <c r="D712" t="s">
        <v>440</v>
      </c>
      <c r="E712">
        <v>4.46</v>
      </c>
      <c r="F712">
        <v>2.66</v>
      </c>
      <c r="G712">
        <v>2</v>
      </c>
      <c r="I712" s="2">
        <f t="shared" si="28"/>
        <v>2.2999999999999998</v>
      </c>
      <c r="J712">
        <f t="shared" si="29"/>
        <v>0</v>
      </c>
    </row>
    <row r="713" spans="1:10" x14ac:dyDescent="0.2">
      <c r="A713" s="1">
        <v>43606</v>
      </c>
      <c r="B713" t="s">
        <v>7</v>
      </c>
      <c r="C713" t="s">
        <v>8</v>
      </c>
      <c r="D713" t="s">
        <v>436</v>
      </c>
      <c r="G713">
        <v>0</v>
      </c>
      <c r="I713" s="2">
        <f t="shared" si="28"/>
        <v>-0.15</v>
      </c>
      <c r="J713">
        <f t="shared" si="29"/>
        <v>0</v>
      </c>
    </row>
    <row r="714" spans="1:10" x14ac:dyDescent="0.2">
      <c r="A714" s="1">
        <v>43606</v>
      </c>
      <c r="B714" t="s">
        <v>7</v>
      </c>
      <c r="C714" t="s">
        <v>8</v>
      </c>
      <c r="D714" t="s">
        <v>397</v>
      </c>
      <c r="G714">
        <v>1</v>
      </c>
      <c r="I714" s="2">
        <f t="shared" si="28"/>
        <v>-0.15</v>
      </c>
      <c r="J714">
        <f t="shared" si="29"/>
        <v>0</v>
      </c>
    </row>
    <row r="715" spans="1:10" x14ac:dyDescent="0.2">
      <c r="A715" s="1">
        <v>43606</v>
      </c>
      <c r="B715" t="s">
        <v>7</v>
      </c>
      <c r="C715" t="s">
        <v>13</v>
      </c>
      <c r="D715" t="s">
        <v>441</v>
      </c>
      <c r="E715">
        <v>5</v>
      </c>
      <c r="F715">
        <v>3.2</v>
      </c>
      <c r="G715">
        <v>1</v>
      </c>
      <c r="I715" s="2">
        <f t="shared" si="28"/>
        <v>2.6</v>
      </c>
      <c r="J715">
        <f t="shared" si="29"/>
        <v>0</v>
      </c>
    </row>
    <row r="716" spans="1:10" x14ac:dyDescent="0.2">
      <c r="A716" s="1">
        <v>43606</v>
      </c>
      <c r="B716" t="s">
        <v>7</v>
      </c>
      <c r="C716" t="s">
        <v>15</v>
      </c>
      <c r="D716" t="s">
        <v>16</v>
      </c>
      <c r="E716">
        <v>4.05</v>
      </c>
      <c r="F716">
        <v>2.25</v>
      </c>
      <c r="G716">
        <v>1</v>
      </c>
      <c r="I716" s="2">
        <f t="shared" si="28"/>
        <v>2.08</v>
      </c>
      <c r="J716">
        <f t="shared" si="29"/>
        <v>0</v>
      </c>
    </row>
    <row r="717" spans="1:10" x14ac:dyDescent="0.2">
      <c r="A717" s="1">
        <v>43606</v>
      </c>
      <c r="B717" t="s">
        <v>7</v>
      </c>
      <c r="C717" t="s">
        <v>17</v>
      </c>
      <c r="D717" t="s">
        <v>18</v>
      </c>
      <c r="G717">
        <v>0</v>
      </c>
      <c r="I717" s="2">
        <f t="shared" si="28"/>
        <v>-0.15</v>
      </c>
      <c r="J717">
        <f t="shared" si="29"/>
        <v>0</v>
      </c>
    </row>
    <row r="718" spans="1:10" x14ac:dyDescent="0.2">
      <c r="A718" s="1">
        <v>43606</v>
      </c>
      <c r="B718" t="s">
        <v>7</v>
      </c>
      <c r="C718" t="s">
        <v>17</v>
      </c>
      <c r="D718" t="s">
        <v>19</v>
      </c>
      <c r="G718">
        <v>1</v>
      </c>
      <c r="I718" s="2">
        <f t="shared" si="28"/>
        <v>-0.15</v>
      </c>
      <c r="J718">
        <f t="shared" si="29"/>
        <v>0</v>
      </c>
    </row>
    <row r="719" spans="1:10" x14ac:dyDescent="0.2">
      <c r="A719" s="1">
        <v>43606</v>
      </c>
      <c r="B719" t="s">
        <v>7</v>
      </c>
      <c r="C719" t="s">
        <v>20</v>
      </c>
      <c r="D719" t="s">
        <v>109</v>
      </c>
      <c r="G719">
        <v>0</v>
      </c>
      <c r="I719" s="2">
        <f t="shared" si="28"/>
        <v>-0.15</v>
      </c>
      <c r="J719">
        <f t="shared" si="29"/>
        <v>0</v>
      </c>
    </row>
    <row r="720" spans="1:10" x14ac:dyDescent="0.2">
      <c r="A720" s="1">
        <v>43606</v>
      </c>
      <c r="B720" t="s">
        <v>7</v>
      </c>
      <c r="C720" t="s">
        <v>20</v>
      </c>
      <c r="D720" t="s">
        <v>250</v>
      </c>
      <c r="G720">
        <v>1</v>
      </c>
      <c r="I720" s="2">
        <f t="shared" si="28"/>
        <v>-0.15</v>
      </c>
      <c r="J720">
        <f t="shared" si="29"/>
        <v>0</v>
      </c>
    </row>
    <row r="721" spans="1:10" x14ac:dyDescent="0.2">
      <c r="A721" s="1">
        <v>43606</v>
      </c>
      <c r="B721" t="s">
        <v>7</v>
      </c>
      <c r="C721" t="s">
        <v>23</v>
      </c>
      <c r="D721" t="s">
        <v>414</v>
      </c>
      <c r="E721">
        <v>3.54</v>
      </c>
      <c r="F721">
        <v>1.74</v>
      </c>
      <c r="G721">
        <v>2</v>
      </c>
      <c r="I721" s="2">
        <f t="shared" si="28"/>
        <v>1.8</v>
      </c>
      <c r="J721">
        <f t="shared" si="29"/>
        <v>0</v>
      </c>
    </row>
    <row r="722" spans="1:10" x14ac:dyDescent="0.2">
      <c r="A722" s="1">
        <v>43606</v>
      </c>
      <c r="B722" t="s">
        <v>7</v>
      </c>
      <c r="C722" t="s">
        <v>23</v>
      </c>
      <c r="D722" t="s">
        <v>438</v>
      </c>
      <c r="E722">
        <v>3.54</v>
      </c>
      <c r="F722">
        <v>1.74</v>
      </c>
      <c r="G722">
        <v>0</v>
      </c>
      <c r="I722" s="2">
        <f t="shared" si="28"/>
        <v>1.8</v>
      </c>
      <c r="J722">
        <f t="shared" si="29"/>
        <v>0</v>
      </c>
    </row>
    <row r="723" spans="1:10" x14ac:dyDescent="0.2">
      <c r="A723" s="1">
        <v>43607</v>
      </c>
      <c r="B723" t="s">
        <v>26</v>
      </c>
      <c r="C723" t="s">
        <v>8</v>
      </c>
      <c r="D723" t="s">
        <v>442</v>
      </c>
      <c r="E723">
        <v>4.45</v>
      </c>
      <c r="F723">
        <v>2.65</v>
      </c>
      <c r="G723">
        <v>0</v>
      </c>
      <c r="I723" s="2">
        <f t="shared" si="28"/>
        <v>2.2999999999999998</v>
      </c>
      <c r="J723">
        <f t="shared" si="29"/>
        <v>0</v>
      </c>
    </row>
    <row r="724" spans="1:10" x14ac:dyDescent="0.2">
      <c r="A724" s="1">
        <v>43607</v>
      </c>
      <c r="B724" t="s">
        <v>26</v>
      </c>
      <c r="C724" t="s">
        <v>8</v>
      </c>
      <c r="D724" t="s">
        <v>443</v>
      </c>
      <c r="E724">
        <v>4.2</v>
      </c>
      <c r="F724">
        <v>2.4</v>
      </c>
      <c r="G724">
        <v>1</v>
      </c>
      <c r="I724" s="2">
        <f t="shared" si="28"/>
        <v>2.16</v>
      </c>
      <c r="J724">
        <f t="shared" si="29"/>
        <v>0</v>
      </c>
    </row>
    <row r="725" spans="1:10" x14ac:dyDescent="0.2">
      <c r="A725" s="1">
        <v>43607</v>
      </c>
      <c r="B725" t="s">
        <v>26</v>
      </c>
      <c r="C725" t="s">
        <v>8</v>
      </c>
      <c r="D725" t="s">
        <v>444</v>
      </c>
      <c r="E725">
        <v>4.8</v>
      </c>
      <c r="F725">
        <v>3</v>
      </c>
      <c r="G725">
        <v>1</v>
      </c>
      <c r="I725" s="2">
        <f t="shared" si="28"/>
        <v>2.4900000000000002</v>
      </c>
      <c r="J725">
        <f t="shared" si="29"/>
        <v>0</v>
      </c>
    </row>
    <row r="726" spans="1:10" x14ac:dyDescent="0.2">
      <c r="A726" s="1">
        <v>43607</v>
      </c>
      <c r="B726" t="s">
        <v>26</v>
      </c>
      <c r="C726" t="s">
        <v>13</v>
      </c>
      <c r="D726" t="s">
        <v>445</v>
      </c>
      <c r="E726">
        <v>4.3</v>
      </c>
      <c r="F726">
        <v>2.5</v>
      </c>
      <c r="G726">
        <v>2</v>
      </c>
      <c r="I726" s="2">
        <f t="shared" si="28"/>
        <v>2.2200000000000002</v>
      </c>
      <c r="J726">
        <f t="shared" si="29"/>
        <v>0</v>
      </c>
    </row>
    <row r="727" spans="1:10" x14ac:dyDescent="0.2">
      <c r="A727" s="1">
        <v>43607</v>
      </c>
      <c r="B727" t="s">
        <v>26</v>
      </c>
      <c r="C727" t="s">
        <v>15</v>
      </c>
      <c r="D727" t="s">
        <v>446</v>
      </c>
      <c r="E727">
        <v>4.05</v>
      </c>
      <c r="F727">
        <v>2.25</v>
      </c>
      <c r="G727">
        <v>0</v>
      </c>
      <c r="I727" s="2">
        <f t="shared" si="28"/>
        <v>2.08</v>
      </c>
      <c r="J727">
        <f t="shared" si="29"/>
        <v>0</v>
      </c>
    </row>
    <row r="728" spans="1:10" x14ac:dyDescent="0.2">
      <c r="A728" s="1">
        <v>43607</v>
      </c>
      <c r="B728" t="s">
        <v>26</v>
      </c>
      <c r="C728" t="s">
        <v>17</v>
      </c>
      <c r="D728" t="s">
        <v>33</v>
      </c>
      <c r="G728">
        <v>0</v>
      </c>
      <c r="I728" s="2">
        <f t="shared" si="28"/>
        <v>-0.15</v>
      </c>
      <c r="J728">
        <f t="shared" si="29"/>
        <v>0</v>
      </c>
    </row>
    <row r="729" spans="1:10" x14ac:dyDescent="0.2">
      <c r="A729" s="1">
        <v>43607</v>
      </c>
      <c r="B729" t="s">
        <v>26</v>
      </c>
      <c r="C729" t="s">
        <v>17</v>
      </c>
      <c r="D729" t="s">
        <v>34</v>
      </c>
      <c r="G729">
        <v>1</v>
      </c>
      <c r="I729" s="2">
        <f t="shared" si="28"/>
        <v>-0.15</v>
      </c>
      <c r="J729">
        <f t="shared" si="29"/>
        <v>0</v>
      </c>
    </row>
    <row r="730" spans="1:10" x14ac:dyDescent="0.2">
      <c r="A730" s="1">
        <v>43607</v>
      </c>
      <c r="B730" t="s">
        <v>26</v>
      </c>
      <c r="C730" t="s">
        <v>20</v>
      </c>
      <c r="D730" t="s">
        <v>109</v>
      </c>
      <c r="E730">
        <v>3.85</v>
      </c>
      <c r="F730">
        <v>2.0499999999999998</v>
      </c>
      <c r="G730">
        <v>0</v>
      </c>
      <c r="I730" s="2">
        <f t="shared" si="28"/>
        <v>1.97</v>
      </c>
      <c r="J730">
        <f t="shared" si="29"/>
        <v>0</v>
      </c>
    </row>
    <row r="731" spans="1:10" x14ac:dyDescent="0.2">
      <c r="A731" s="1">
        <v>43607</v>
      </c>
      <c r="B731" t="s">
        <v>26</v>
      </c>
      <c r="C731" t="s">
        <v>20</v>
      </c>
      <c r="D731" t="s">
        <v>250</v>
      </c>
      <c r="E731">
        <v>3.85</v>
      </c>
      <c r="F731">
        <v>2.0499999999999998</v>
      </c>
      <c r="G731">
        <v>1</v>
      </c>
      <c r="I731" s="2">
        <f t="shared" si="28"/>
        <v>1.97</v>
      </c>
      <c r="J731">
        <f t="shared" si="29"/>
        <v>0</v>
      </c>
    </row>
    <row r="732" spans="1:10" x14ac:dyDescent="0.2">
      <c r="A732" s="1">
        <v>43607</v>
      </c>
      <c r="B732" t="s">
        <v>26</v>
      </c>
      <c r="C732" t="s">
        <v>23</v>
      </c>
      <c r="D732" t="s">
        <v>414</v>
      </c>
      <c r="E732">
        <v>3.54</v>
      </c>
      <c r="F732">
        <v>1.74</v>
      </c>
      <c r="G732">
        <v>2</v>
      </c>
      <c r="I732" s="2">
        <f t="shared" si="28"/>
        <v>1.8</v>
      </c>
      <c r="J732">
        <f t="shared" si="29"/>
        <v>0</v>
      </c>
    </row>
    <row r="733" spans="1:10" x14ac:dyDescent="0.2">
      <c r="A733" s="1">
        <v>43607</v>
      </c>
      <c r="B733" t="s">
        <v>26</v>
      </c>
      <c r="C733" t="s">
        <v>23</v>
      </c>
      <c r="D733" t="s">
        <v>438</v>
      </c>
      <c r="E733">
        <v>3.54</v>
      </c>
      <c r="F733">
        <v>1.74</v>
      </c>
      <c r="G733">
        <v>0</v>
      </c>
      <c r="I733" s="2">
        <f t="shared" si="28"/>
        <v>1.8</v>
      </c>
      <c r="J733">
        <f t="shared" si="29"/>
        <v>0</v>
      </c>
    </row>
    <row r="734" spans="1:10" x14ac:dyDescent="0.2">
      <c r="A734" s="1">
        <v>43608</v>
      </c>
      <c r="B734" t="s">
        <v>36</v>
      </c>
      <c r="C734" t="s">
        <v>8</v>
      </c>
      <c r="D734" t="s">
        <v>447</v>
      </c>
      <c r="E734">
        <v>4.6500000000000004</v>
      </c>
      <c r="F734">
        <v>2.85</v>
      </c>
      <c r="G734">
        <v>1</v>
      </c>
      <c r="I734" s="2">
        <f t="shared" si="28"/>
        <v>2.41</v>
      </c>
      <c r="J734">
        <f t="shared" si="29"/>
        <v>0</v>
      </c>
    </row>
    <row r="735" spans="1:10" x14ac:dyDescent="0.2">
      <c r="A735" s="1">
        <v>43608</v>
      </c>
      <c r="B735" t="s">
        <v>36</v>
      </c>
      <c r="C735" t="s">
        <v>8</v>
      </c>
      <c r="D735" t="s">
        <v>448</v>
      </c>
      <c r="E735">
        <v>4.6500000000000004</v>
      </c>
      <c r="F735">
        <v>2.85</v>
      </c>
      <c r="G735">
        <v>0</v>
      </c>
      <c r="I735" s="2">
        <f t="shared" si="28"/>
        <v>2.41</v>
      </c>
      <c r="J735">
        <f t="shared" si="29"/>
        <v>0</v>
      </c>
    </row>
    <row r="736" spans="1:10" x14ac:dyDescent="0.2">
      <c r="A736" s="1">
        <v>43608</v>
      </c>
      <c r="B736" t="s">
        <v>36</v>
      </c>
      <c r="C736" t="s">
        <v>8</v>
      </c>
      <c r="D736" t="s">
        <v>449</v>
      </c>
      <c r="E736">
        <v>4.3499999999999996</v>
      </c>
      <c r="F736">
        <v>2.5499999999999998</v>
      </c>
      <c r="G736">
        <v>1</v>
      </c>
      <c r="I736" s="2">
        <f t="shared" si="28"/>
        <v>2.2400000000000002</v>
      </c>
      <c r="J736">
        <f t="shared" si="29"/>
        <v>0</v>
      </c>
    </row>
    <row r="737" spans="1:10" x14ac:dyDescent="0.2">
      <c r="A737" s="1">
        <v>43608</v>
      </c>
      <c r="B737" t="s">
        <v>36</v>
      </c>
      <c r="C737" t="s">
        <v>8</v>
      </c>
      <c r="D737" t="s">
        <v>450</v>
      </c>
      <c r="G737">
        <v>0</v>
      </c>
      <c r="I737" s="2">
        <f t="shared" si="28"/>
        <v>-0.15</v>
      </c>
      <c r="J737">
        <f t="shared" si="29"/>
        <v>0</v>
      </c>
    </row>
    <row r="738" spans="1:10" x14ac:dyDescent="0.2">
      <c r="A738" s="1">
        <v>43608</v>
      </c>
      <c r="B738" t="s">
        <v>36</v>
      </c>
      <c r="C738" t="s">
        <v>8</v>
      </c>
      <c r="D738" t="s">
        <v>54</v>
      </c>
      <c r="G738">
        <v>1</v>
      </c>
      <c r="I738" s="2">
        <f t="shared" si="28"/>
        <v>-0.15</v>
      </c>
      <c r="J738">
        <f t="shared" si="29"/>
        <v>0</v>
      </c>
    </row>
    <row r="739" spans="1:10" x14ac:dyDescent="0.2">
      <c r="A739" s="1">
        <v>43608</v>
      </c>
      <c r="B739" t="s">
        <v>36</v>
      </c>
      <c r="C739" t="s">
        <v>8</v>
      </c>
      <c r="D739" t="s">
        <v>444</v>
      </c>
      <c r="G739">
        <v>1</v>
      </c>
      <c r="I739" s="2">
        <f t="shared" si="28"/>
        <v>-0.15</v>
      </c>
      <c r="J739">
        <f t="shared" si="29"/>
        <v>0</v>
      </c>
    </row>
    <row r="740" spans="1:10" x14ac:dyDescent="0.2">
      <c r="A740" s="1">
        <v>43608</v>
      </c>
      <c r="B740" t="s">
        <v>36</v>
      </c>
      <c r="C740" t="s">
        <v>13</v>
      </c>
      <c r="D740" t="s">
        <v>451</v>
      </c>
      <c r="E740">
        <v>5.75</v>
      </c>
      <c r="F740">
        <v>3.95</v>
      </c>
      <c r="G740">
        <v>0</v>
      </c>
      <c r="I740" s="2">
        <f t="shared" si="28"/>
        <v>3.01</v>
      </c>
      <c r="J740">
        <f t="shared" si="29"/>
        <v>0</v>
      </c>
    </row>
    <row r="741" spans="1:10" x14ac:dyDescent="0.2">
      <c r="A741" s="1">
        <v>43608</v>
      </c>
      <c r="B741" t="s">
        <v>36</v>
      </c>
      <c r="C741" t="s">
        <v>15</v>
      </c>
      <c r="D741" t="s">
        <v>452</v>
      </c>
      <c r="E741">
        <v>4.05</v>
      </c>
      <c r="F741">
        <v>2.25</v>
      </c>
      <c r="G741">
        <v>1</v>
      </c>
      <c r="I741" s="2">
        <f t="shared" si="28"/>
        <v>2.08</v>
      </c>
      <c r="J741">
        <f t="shared" si="29"/>
        <v>0</v>
      </c>
    </row>
    <row r="742" spans="1:10" x14ac:dyDescent="0.2">
      <c r="A742" s="1">
        <v>43608</v>
      </c>
      <c r="B742" t="s">
        <v>36</v>
      </c>
      <c r="C742" t="s">
        <v>17</v>
      </c>
      <c r="D742" t="s">
        <v>42</v>
      </c>
      <c r="G742">
        <v>0</v>
      </c>
      <c r="I742" s="2">
        <f t="shared" si="28"/>
        <v>-0.15</v>
      </c>
      <c r="J742">
        <f t="shared" si="29"/>
        <v>0</v>
      </c>
    </row>
    <row r="743" spans="1:10" x14ac:dyDescent="0.2">
      <c r="A743" s="1">
        <v>43608</v>
      </c>
      <c r="B743" t="s">
        <v>36</v>
      </c>
      <c r="C743" t="s">
        <v>17</v>
      </c>
      <c r="D743" t="s">
        <v>43</v>
      </c>
      <c r="G743">
        <v>1</v>
      </c>
      <c r="I743" s="2">
        <f t="shared" si="28"/>
        <v>-0.15</v>
      </c>
      <c r="J743">
        <f t="shared" si="29"/>
        <v>0</v>
      </c>
    </row>
    <row r="744" spans="1:10" x14ac:dyDescent="0.2">
      <c r="A744" s="1">
        <v>43608</v>
      </c>
      <c r="B744" t="s">
        <v>36</v>
      </c>
      <c r="C744" t="s">
        <v>20</v>
      </c>
      <c r="D744" t="s">
        <v>109</v>
      </c>
      <c r="E744">
        <v>3.85</v>
      </c>
      <c r="F744">
        <v>2.0499999999999998</v>
      </c>
      <c r="G744">
        <v>0</v>
      </c>
      <c r="I744" s="2">
        <f t="shared" si="28"/>
        <v>1.97</v>
      </c>
      <c r="J744">
        <f t="shared" si="29"/>
        <v>0</v>
      </c>
    </row>
    <row r="745" spans="1:10" x14ac:dyDescent="0.2">
      <c r="A745" s="1">
        <v>43608</v>
      </c>
      <c r="B745" t="s">
        <v>36</v>
      </c>
      <c r="C745" t="s">
        <v>20</v>
      </c>
      <c r="D745" t="s">
        <v>250</v>
      </c>
      <c r="E745">
        <v>3.85</v>
      </c>
      <c r="F745">
        <v>2.0499999999999998</v>
      </c>
      <c r="G745">
        <v>1</v>
      </c>
      <c r="I745" s="2">
        <f t="shared" si="28"/>
        <v>1.97</v>
      </c>
      <c r="J745">
        <f t="shared" si="29"/>
        <v>0</v>
      </c>
    </row>
    <row r="746" spans="1:10" x14ac:dyDescent="0.2">
      <c r="A746" s="1">
        <v>43608</v>
      </c>
      <c r="B746" t="s">
        <v>36</v>
      </c>
      <c r="C746" t="s">
        <v>23</v>
      </c>
      <c r="D746" t="s">
        <v>414</v>
      </c>
      <c r="E746">
        <v>3.54</v>
      </c>
      <c r="F746">
        <v>1.74</v>
      </c>
      <c r="G746">
        <v>2</v>
      </c>
      <c r="I746" s="2">
        <f t="shared" si="28"/>
        <v>1.8</v>
      </c>
      <c r="J746">
        <f t="shared" si="29"/>
        <v>0</v>
      </c>
    </row>
    <row r="747" spans="1:10" x14ac:dyDescent="0.2">
      <c r="A747" s="1">
        <v>43608</v>
      </c>
      <c r="B747" t="s">
        <v>36</v>
      </c>
      <c r="C747" t="s">
        <v>23</v>
      </c>
      <c r="D747" t="s">
        <v>438</v>
      </c>
      <c r="E747">
        <v>3.54</v>
      </c>
      <c r="F747">
        <v>1.74</v>
      </c>
      <c r="G747">
        <v>0</v>
      </c>
      <c r="I747" s="2">
        <f t="shared" si="28"/>
        <v>1.8</v>
      </c>
      <c r="J747">
        <f t="shared" si="29"/>
        <v>0</v>
      </c>
    </row>
    <row r="748" spans="1:10" x14ac:dyDescent="0.2">
      <c r="A748" s="1">
        <v>43609</v>
      </c>
      <c r="B748" t="s">
        <v>45</v>
      </c>
      <c r="C748" t="s">
        <v>8</v>
      </c>
      <c r="D748" t="s">
        <v>453</v>
      </c>
      <c r="E748">
        <v>3.7</v>
      </c>
      <c r="F748">
        <v>1.9</v>
      </c>
      <c r="G748">
        <v>1</v>
      </c>
      <c r="I748" s="2">
        <f t="shared" si="28"/>
        <v>1.89</v>
      </c>
      <c r="J748">
        <f t="shared" si="29"/>
        <v>0</v>
      </c>
    </row>
    <row r="749" spans="1:10" x14ac:dyDescent="0.2">
      <c r="A749" s="1">
        <v>43609</v>
      </c>
      <c r="B749" t="s">
        <v>45</v>
      </c>
      <c r="C749" t="s">
        <v>8</v>
      </c>
      <c r="D749" t="s">
        <v>454</v>
      </c>
      <c r="E749">
        <v>4.5999999999999996</v>
      </c>
      <c r="F749">
        <v>2.8</v>
      </c>
      <c r="G749">
        <v>0</v>
      </c>
      <c r="I749" s="2">
        <f t="shared" si="28"/>
        <v>2.38</v>
      </c>
      <c r="J749">
        <f t="shared" si="29"/>
        <v>0</v>
      </c>
    </row>
    <row r="750" spans="1:10" x14ac:dyDescent="0.2">
      <c r="A750" s="1">
        <v>43609</v>
      </c>
      <c r="B750" t="s">
        <v>45</v>
      </c>
      <c r="C750" t="s">
        <v>8</v>
      </c>
      <c r="D750" t="s">
        <v>334</v>
      </c>
      <c r="E750">
        <v>4.0999999999999996</v>
      </c>
      <c r="F750">
        <v>2.2999999999999998</v>
      </c>
      <c r="G750">
        <v>2</v>
      </c>
      <c r="I750" s="2">
        <f t="shared" si="28"/>
        <v>2.11</v>
      </c>
      <c r="J750">
        <f t="shared" si="29"/>
        <v>0</v>
      </c>
    </row>
    <row r="751" spans="1:10" x14ac:dyDescent="0.2">
      <c r="A751" s="1">
        <v>43609</v>
      </c>
      <c r="B751" t="s">
        <v>45</v>
      </c>
      <c r="C751" t="s">
        <v>8</v>
      </c>
      <c r="D751" t="s">
        <v>450</v>
      </c>
      <c r="G751">
        <v>0</v>
      </c>
      <c r="I751" s="2">
        <f t="shared" si="28"/>
        <v>-0.15</v>
      </c>
      <c r="J751">
        <f t="shared" si="29"/>
        <v>0</v>
      </c>
    </row>
    <row r="752" spans="1:10" x14ac:dyDescent="0.2">
      <c r="A752" s="1">
        <v>43609</v>
      </c>
      <c r="B752" t="s">
        <v>45</v>
      </c>
      <c r="C752" t="s">
        <v>8</v>
      </c>
      <c r="D752" t="s">
        <v>54</v>
      </c>
      <c r="G752">
        <v>1</v>
      </c>
      <c r="I752" s="2">
        <f t="shared" si="28"/>
        <v>-0.15</v>
      </c>
      <c r="J752">
        <f t="shared" si="29"/>
        <v>0</v>
      </c>
    </row>
    <row r="753" spans="1:10" x14ac:dyDescent="0.2">
      <c r="A753" s="1">
        <v>43609</v>
      </c>
      <c r="B753" t="s">
        <v>45</v>
      </c>
      <c r="C753" t="s">
        <v>13</v>
      </c>
      <c r="D753" t="s">
        <v>455</v>
      </c>
      <c r="E753">
        <v>5.3</v>
      </c>
      <c r="F753">
        <v>3.5</v>
      </c>
      <c r="G753">
        <v>0</v>
      </c>
      <c r="I753" s="2">
        <f t="shared" si="28"/>
        <v>2.77</v>
      </c>
      <c r="J753">
        <f t="shared" si="29"/>
        <v>0</v>
      </c>
    </row>
    <row r="754" spans="1:10" x14ac:dyDescent="0.2">
      <c r="A754" s="1">
        <v>43609</v>
      </c>
      <c r="B754" t="s">
        <v>45</v>
      </c>
      <c r="C754" t="s">
        <v>17</v>
      </c>
      <c r="D754" t="s">
        <v>48</v>
      </c>
      <c r="G754">
        <v>1</v>
      </c>
      <c r="I754" s="2">
        <f t="shared" si="28"/>
        <v>-0.15</v>
      </c>
      <c r="J754">
        <f t="shared" si="29"/>
        <v>0</v>
      </c>
    </row>
    <row r="755" spans="1:10" x14ac:dyDescent="0.2">
      <c r="A755" s="1">
        <v>43609</v>
      </c>
      <c r="B755" t="s">
        <v>45</v>
      </c>
      <c r="C755" t="s">
        <v>17</v>
      </c>
      <c r="D755" t="s">
        <v>49</v>
      </c>
      <c r="G755">
        <v>1</v>
      </c>
      <c r="I755" s="2">
        <f t="shared" si="28"/>
        <v>-0.15</v>
      </c>
      <c r="J755">
        <f t="shared" si="29"/>
        <v>0</v>
      </c>
    </row>
    <row r="756" spans="1:10" x14ac:dyDescent="0.2">
      <c r="A756" s="1">
        <v>43609</v>
      </c>
      <c r="B756" t="s">
        <v>45</v>
      </c>
      <c r="C756" t="s">
        <v>20</v>
      </c>
      <c r="D756" t="s">
        <v>109</v>
      </c>
      <c r="G756">
        <v>0</v>
      </c>
      <c r="I756" s="2">
        <f t="shared" si="28"/>
        <v>-0.15</v>
      </c>
      <c r="J756">
        <f t="shared" si="29"/>
        <v>0</v>
      </c>
    </row>
    <row r="757" spans="1:10" x14ac:dyDescent="0.2">
      <c r="A757" s="1">
        <v>43609</v>
      </c>
      <c r="B757" t="s">
        <v>45</v>
      </c>
      <c r="C757" t="s">
        <v>20</v>
      </c>
      <c r="D757" t="s">
        <v>250</v>
      </c>
      <c r="E757">
        <v>3.85</v>
      </c>
      <c r="F757">
        <v>2.0499999999999998</v>
      </c>
      <c r="G757">
        <v>1</v>
      </c>
      <c r="I757" s="2">
        <f t="shared" si="28"/>
        <v>1.97</v>
      </c>
      <c r="J757">
        <f t="shared" si="29"/>
        <v>0</v>
      </c>
    </row>
    <row r="758" spans="1:10" x14ac:dyDescent="0.2">
      <c r="A758" s="1">
        <v>43609</v>
      </c>
      <c r="B758" t="s">
        <v>45</v>
      </c>
      <c r="C758" t="s">
        <v>20</v>
      </c>
      <c r="D758" t="s">
        <v>456</v>
      </c>
      <c r="G758">
        <v>1</v>
      </c>
      <c r="I758" s="2">
        <f t="shared" si="28"/>
        <v>-0.15</v>
      </c>
      <c r="J758">
        <f t="shared" si="29"/>
        <v>0</v>
      </c>
    </row>
    <row r="759" spans="1:10" x14ac:dyDescent="0.2">
      <c r="A759" s="1">
        <v>43609</v>
      </c>
      <c r="B759" t="s">
        <v>45</v>
      </c>
      <c r="C759" t="s">
        <v>23</v>
      </c>
      <c r="D759" t="s">
        <v>414</v>
      </c>
      <c r="E759">
        <v>3.54</v>
      </c>
      <c r="F759">
        <v>1.74</v>
      </c>
      <c r="G759">
        <v>2</v>
      </c>
      <c r="I759" s="2">
        <f t="shared" si="28"/>
        <v>1.8</v>
      </c>
      <c r="J759">
        <f t="shared" si="29"/>
        <v>0</v>
      </c>
    </row>
    <row r="760" spans="1:10" x14ac:dyDescent="0.2">
      <c r="A760" s="1">
        <v>43612</v>
      </c>
      <c r="B760" t="s">
        <v>50</v>
      </c>
      <c r="C760" t="s">
        <v>8</v>
      </c>
      <c r="D760" t="s">
        <v>457</v>
      </c>
      <c r="E760">
        <v>4.05</v>
      </c>
      <c r="F760">
        <v>2.25</v>
      </c>
      <c r="G760">
        <v>2</v>
      </c>
      <c r="I760" s="2">
        <f t="shared" si="28"/>
        <v>2.08</v>
      </c>
      <c r="J760">
        <f t="shared" si="29"/>
        <v>0</v>
      </c>
    </row>
    <row r="761" spans="1:10" x14ac:dyDescent="0.2">
      <c r="A761" s="1">
        <v>43612</v>
      </c>
      <c r="B761" t="s">
        <v>50</v>
      </c>
      <c r="C761" t="s">
        <v>8</v>
      </c>
      <c r="D761" t="s">
        <v>458</v>
      </c>
      <c r="E761">
        <v>4.0999999999999996</v>
      </c>
      <c r="F761">
        <v>2.2999999999999998</v>
      </c>
      <c r="G761">
        <v>0</v>
      </c>
      <c r="I761" s="2">
        <f t="shared" si="28"/>
        <v>2.11</v>
      </c>
      <c r="J761">
        <f t="shared" si="29"/>
        <v>0</v>
      </c>
    </row>
    <row r="762" spans="1:10" x14ac:dyDescent="0.2">
      <c r="A762" s="1">
        <v>43612</v>
      </c>
      <c r="B762" t="s">
        <v>50</v>
      </c>
      <c r="C762" t="s">
        <v>8</v>
      </c>
      <c r="D762" t="s">
        <v>459</v>
      </c>
      <c r="E762">
        <v>4.05</v>
      </c>
      <c r="F762">
        <v>2.25</v>
      </c>
      <c r="G762">
        <v>1</v>
      </c>
      <c r="I762" s="2">
        <f t="shared" si="28"/>
        <v>2.08</v>
      </c>
      <c r="J762">
        <f t="shared" si="29"/>
        <v>0</v>
      </c>
    </row>
    <row r="763" spans="1:10" x14ac:dyDescent="0.2">
      <c r="A763" s="1">
        <v>43612</v>
      </c>
      <c r="B763" t="s">
        <v>50</v>
      </c>
      <c r="C763" t="s">
        <v>8</v>
      </c>
      <c r="D763" t="s">
        <v>11</v>
      </c>
      <c r="G763">
        <v>0</v>
      </c>
      <c r="I763" s="2">
        <f t="shared" si="28"/>
        <v>-0.15</v>
      </c>
      <c r="J763">
        <f t="shared" si="29"/>
        <v>0</v>
      </c>
    </row>
    <row r="764" spans="1:10" x14ac:dyDescent="0.2">
      <c r="A764" s="1">
        <v>43612</v>
      </c>
      <c r="B764" t="s">
        <v>50</v>
      </c>
      <c r="C764" t="s">
        <v>8</v>
      </c>
      <c r="D764" t="s">
        <v>12</v>
      </c>
      <c r="G764">
        <v>1</v>
      </c>
      <c r="I764" s="2">
        <f t="shared" si="28"/>
        <v>-0.15</v>
      </c>
      <c r="J764">
        <f t="shared" si="29"/>
        <v>0</v>
      </c>
    </row>
    <row r="765" spans="1:10" x14ac:dyDescent="0.2">
      <c r="A765" s="1">
        <v>43612</v>
      </c>
      <c r="B765" t="s">
        <v>50</v>
      </c>
      <c r="C765" t="s">
        <v>13</v>
      </c>
      <c r="D765" t="s">
        <v>460</v>
      </c>
      <c r="E765">
        <v>5.3</v>
      </c>
      <c r="F765">
        <v>3.5</v>
      </c>
      <c r="G765">
        <v>0</v>
      </c>
      <c r="I765" s="2">
        <f t="shared" si="28"/>
        <v>2.77</v>
      </c>
      <c r="J765">
        <f t="shared" si="29"/>
        <v>0</v>
      </c>
    </row>
    <row r="766" spans="1:10" x14ac:dyDescent="0.2">
      <c r="A766" s="1">
        <v>43612</v>
      </c>
      <c r="B766" t="s">
        <v>50</v>
      </c>
      <c r="C766" t="s">
        <v>15</v>
      </c>
      <c r="D766" t="s">
        <v>345</v>
      </c>
      <c r="E766">
        <v>4.05</v>
      </c>
      <c r="F766">
        <v>2.25</v>
      </c>
      <c r="G766">
        <v>1</v>
      </c>
      <c r="I766" s="2">
        <f t="shared" si="28"/>
        <v>2.08</v>
      </c>
      <c r="J766">
        <f t="shared" si="29"/>
        <v>0</v>
      </c>
    </row>
    <row r="767" spans="1:10" x14ac:dyDescent="0.2">
      <c r="A767" s="1">
        <v>43612</v>
      </c>
      <c r="B767" t="s">
        <v>50</v>
      </c>
      <c r="C767" t="s">
        <v>17</v>
      </c>
      <c r="D767" t="s">
        <v>57</v>
      </c>
      <c r="G767">
        <v>1</v>
      </c>
      <c r="I767" s="2">
        <f t="shared" si="28"/>
        <v>-0.15</v>
      </c>
      <c r="J767">
        <f t="shared" si="29"/>
        <v>0</v>
      </c>
    </row>
    <row r="768" spans="1:10" x14ac:dyDescent="0.2">
      <c r="A768" s="1">
        <v>43612</v>
      </c>
      <c r="B768" t="s">
        <v>50</v>
      </c>
      <c r="C768" t="s">
        <v>17</v>
      </c>
      <c r="D768" t="s">
        <v>58</v>
      </c>
      <c r="G768">
        <v>0</v>
      </c>
      <c r="I768" s="2">
        <f t="shared" si="28"/>
        <v>-0.15</v>
      </c>
      <c r="J768">
        <f t="shared" si="29"/>
        <v>0</v>
      </c>
    </row>
    <row r="769" spans="1:10" x14ac:dyDescent="0.2">
      <c r="A769" s="1">
        <v>43612</v>
      </c>
      <c r="B769" t="s">
        <v>50</v>
      </c>
      <c r="C769" t="s">
        <v>20</v>
      </c>
      <c r="D769" t="s">
        <v>461</v>
      </c>
      <c r="E769">
        <v>3.85</v>
      </c>
      <c r="F769">
        <v>2.0499999999999998</v>
      </c>
      <c r="G769">
        <v>0</v>
      </c>
      <c r="I769" s="2">
        <f t="shared" si="28"/>
        <v>1.97</v>
      </c>
      <c r="J769">
        <f t="shared" si="29"/>
        <v>0</v>
      </c>
    </row>
    <row r="770" spans="1:10" x14ac:dyDescent="0.2">
      <c r="A770" s="1">
        <v>43612</v>
      </c>
      <c r="B770" t="s">
        <v>50</v>
      </c>
      <c r="C770" t="s">
        <v>20</v>
      </c>
      <c r="D770" t="s">
        <v>462</v>
      </c>
      <c r="E770">
        <v>3.85</v>
      </c>
      <c r="F770">
        <v>2.0499999999999998</v>
      </c>
      <c r="G770">
        <v>1</v>
      </c>
      <c r="I770" s="2">
        <f t="shared" si="28"/>
        <v>1.97</v>
      </c>
      <c r="J770">
        <f t="shared" si="29"/>
        <v>0</v>
      </c>
    </row>
    <row r="771" spans="1:10" x14ac:dyDescent="0.2">
      <c r="A771" s="1">
        <v>43612</v>
      </c>
      <c r="B771" t="s">
        <v>50</v>
      </c>
      <c r="C771" t="s">
        <v>23</v>
      </c>
      <c r="D771" t="s">
        <v>278</v>
      </c>
      <c r="E771">
        <v>3.54</v>
      </c>
      <c r="F771">
        <v>1.74</v>
      </c>
      <c r="G771">
        <v>2</v>
      </c>
      <c r="I771" s="2">
        <f t="shared" ref="I771:I834" si="30">ROUND(E771*0.55-0.15,2)</f>
        <v>1.8</v>
      </c>
      <c r="J771">
        <f t="shared" ref="J771:J834" si="31">IF(I771=F771,1,0)</f>
        <v>0</v>
      </c>
    </row>
    <row r="772" spans="1:10" x14ac:dyDescent="0.2">
      <c r="A772" s="1">
        <v>43613</v>
      </c>
      <c r="B772" t="s">
        <v>7</v>
      </c>
      <c r="C772" t="s">
        <v>8</v>
      </c>
      <c r="D772" t="s">
        <v>463</v>
      </c>
      <c r="G772">
        <v>0</v>
      </c>
      <c r="I772" s="2">
        <f t="shared" si="30"/>
        <v>-0.15</v>
      </c>
      <c r="J772">
        <f t="shared" si="31"/>
        <v>0</v>
      </c>
    </row>
    <row r="773" spans="1:10" x14ac:dyDescent="0.2">
      <c r="A773" s="1">
        <v>43613</v>
      </c>
      <c r="B773" t="s">
        <v>7</v>
      </c>
      <c r="C773" t="s">
        <v>8</v>
      </c>
      <c r="D773" t="s">
        <v>464</v>
      </c>
      <c r="G773">
        <v>1</v>
      </c>
      <c r="I773" s="2">
        <f t="shared" si="30"/>
        <v>-0.15</v>
      </c>
      <c r="J773">
        <f t="shared" si="31"/>
        <v>0</v>
      </c>
    </row>
    <row r="774" spans="1:10" x14ac:dyDescent="0.2">
      <c r="A774" s="1">
        <v>43613</v>
      </c>
      <c r="B774" t="s">
        <v>7</v>
      </c>
      <c r="C774" t="s">
        <v>8</v>
      </c>
      <c r="D774" t="s">
        <v>11</v>
      </c>
      <c r="G774">
        <v>0</v>
      </c>
      <c r="I774" s="2">
        <f t="shared" si="30"/>
        <v>-0.15</v>
      </c>
      <c r="J774">
        <f t="shared" si="31"/>
        <v>0</v>
      </c>
    </row>
    <row r="775" spans="1:10" x14ac:dyDescent="0.2">
      <c r="A775" s="1">
        <v>43613</v>
      </c>
      <c r="B775" t="s">
        <v>7</v>
      </c>
      <c r="C775" t="s">
        <v>8</v>
      </c>
      <c r="D775" t="s">
        <v>12</v>
      </c>
      <c r="G775">
        <v>1</v>
      </c>
      <c r="I775" s="2">
        <f t="shared" si="30"/>
        <v>-0.15</v>
      </c>
      <c r="J775">
        <f t="shared" si="31"/>
        <v>0</v>
      </c>
    </row>
    <row r="776" spans="1:10" x14ac:dyDescent="0.2">
      <c r="A776" s="1">
        <v>43613</v>
      </c>
      <c r="B776" t="s">
        <v>7</v>
      </c>
      <c r="C776" t="s">
        <v>13</v>
      </c>
      <c r="D776" t="s">
        <v>465</v>
      </c>
      <c r="E776">
        <v>4.3</v>
      </c>
      <c r="F776">
        <v>2.5</v>
      </c>
      <c r="G776">
        <v>2</v>
      </c>
      <c r="I776" s="2">
        <f t="shared" si="30"/>
        <v>2.2200000000000002</v>
      </c>
      <c r="J776">
        <f t="shared" si="31"/>
        <v>0</v>
      </c>
    </row>
    <row r="777" spans="1:10" x14ac:dyDescent="0.2">
      <c r="A777" s="1">
        <v>43613</v>
      </c>
      <c r="B777" t="s">
        <v>7</v>
      </c>
      <c r="C777" t="s">
        <v>15</v>
      </c>
      <c r="D777" t="s">
        <v>181</v>
      </c>
      <c r="E777">
        <v>4.05</v>
      </c>
      <c r="F777">
        <v>2.25</v>
      </c>
      <c r="G777">
        <v>1</v>
      </c>
      <c r="I777" s="2">
        <f t="shared" si="30"/>
        <v>2.08</v>
      </c>
      <c r="J777">
        <f t="shared" si="31"/>
        <v>0</v>
      </c>
    </row>
    <row r="778" spans="1:10" x14ac:dyDescent="0.2">
      <c r="A778" s="1">
        <v>43613</v>
      </c>
      <c r="B778" t="s">
        <v>7</v>
      </c>
      <c r="C778" t="s">
        <v>17</v>
      </c>
      <c r="D778" t="s">
        <v>66</v>
      </c>
      <c r="G778">
        <v>0</v>
      </c>
      <c r="I778" s="2">
        <f t="shared" si="30"/>
        <v>-0.15</v>
      </c>
      <c r="J778">
        <f t="shared" si="31"/>
        <v>0</v>
      </c>
    </row>
    <row r="779" spans="1:10" x14ac:dyDescent="0.2">
      <c r="A779" s="1">
        <v>43613</v>
      </c>
      <c r="B779" t="s">
        <v>7</v>
      </c>
      <c r="C779" t="s">
        <v>17</v>
      </c>
      <c r="D779" t="s">
        <v>67</v>
      </c>
      <c r="G779">
        <v>2</v>
      </c>
      <c r="I779" s="2">
        <f t="shared" si="30"/>
        <v>-0.15</v>
      </c>
      <c r="J779">
        <f t="shared" si="31"/>
        <v>0</v>
      </c>
    </row>
    <row r="780" spans="1:10" x14ac:dyDescent="0.2">
      <c r="A780" s="1">
        <v>43613</v>
      </c>
      <c r="B780" t="s">
        <v>7</v>
      </c>
      <c r="C780" t="s">
        <v>20</v>
      </c>
      <c r="D780" t="s">
        <v>461</v>
      </c>
      <c r="E780">
        <v>3.85</v>
      </c>
      <c r="F780">
        <v>2.0499999999999998</v>
      </c>
      <c r="G780">
        <v>0</v>
      </c>
      <c r="I780" s="2">
        <f t="shared" si="30"/>
        <v>1.97</v>
      </c>
      <c r="J780">
        <f t="shared" si="31"/>
        <v>0</v>
      </c>
    </row>
    <row r="781" spans="1:10" x14ac:dyDescent="0.2">
      <c r="A781" s="1">
        <v>43613</v>
      </c>
      <c r="B781" t="s">
        <v>7</v>
      </c>
      <c r="C781" t="s">
        <v>20</v>
      </c>
      <c r="D781" t="s">
        <v>462</v>
      </c>
      <c r="E781">
        <v>3.85</v>
      </c>
      <c r="F781">
        <v>2.0499999999999998</v>
      </c>
      <c r="G781">
        <v>1</v>
      </c>
      <c r="I781" s="2">
        <f t="shared" si="30"/>
        <v>1.97</v>
      </c>
      <c r="J781">
        <f t="shared" si="31"/>
        <v>0</v>
      </c>
    </row>
    <row r="782" spans="1:10" x14ac:dyDescent="0.2">
      <c r="A782" s="1">
        <v>43613</v>
      </c>
      <c r="B782" t="s">
        <v>7</v>
      </c>
      <c r="C782" t="s">
        <v>23</v>
      </c>
      <c r="D782" t="s">
        <v>278</v>
      </c>
      <c r="E782">
        <v>3.54</v>
      </c>
      <c r="F782">
        <v>1.74</v>
      </c>
      <c r="G782">
        <v>2</v>
      </c>
      <c r="I782" s="2">
        <f t="shared" si="30"/>
        <v>1.8</v>
      </c>
      <c r="J782">
        <f t="shared" si="31"/>
        <v>0</v>
      </c>
    </row>
    <row r="783" spans="1:10" x14ac:dyDescent="0.2">
      <c r="A783" s="1">
        <v>43614</v>
      </c>
      <c r="B783" t="s">
        <v>26</v>
      </c>
      <c r="C783" t="s">
        <v>8</v>
      </c>
      <c r="D783" t="s">
        <v>466</v>
      </c>
      <c r="E783">
        <v>4.2</v>
      </c>
      <c r="F783">
        <v>2.4</v>
      </c>
      <c r="G783">
        <v>1</v>
      </c>
      <c r="I783" s="2">
        <f t="shared" si="30"/>
        <v>2.16</v>
      </c>
      <c r="J783">
        <f t="shared" si="31"/>
        <v>0</v>
      </c>
    </row>
    <row r="784" spans="1:10" x14ac:dyDescent="0.2">
      <c r="A784" s="1">
        <v>43614</v>
      </c>
      <c r="B784" t="s">
        <v>26</v>
      </c>
      <c r="C784" t="s">
        <v>8</v>
      </c>
      <c r="D784" t="s">
        <v>292</v>
      </c>
      <c r="G784">
        <v>0</v>
      </c>
      <c r="I784" s="2">
        <f t="shared" si="30"/>
        <v>-0.15</v>
      </c>
      <c r="J784">
        <f t="shared" si="31"/>
        <v>0</v>
      </c>
    </row>
    <row r="785" spans="1:10" x14ac:dyDescent="0.2">
      <c r="A785" s="1">
        <v>43614</v>
      </c>
      <c r="B785" t="s">
        <v>26</v>
      </c>
      <c r="C785" t="s">
        <v>8</v>
      </c>
      <c r="D785" t="s">
        <v>280</v>
      </c>
      <c r="G785">
        <v>1</v>
      </c>
      <c r="I785" s="2">
        <f t="shared" si="30"/>
        <v>-0.15</v>
      </c>
      <c r="J785">
        <f t="shared" si="31"/>
        <v>0</v>
      </c>
    </row>
    <row r="786" spans="1:10" x14ac:dyDescent="0.2">
      <c r="A786" s="1">
        <v>43614</v>
      </c>
      <c r="B786" t="s">
        <v>26</v>
      </c>
      <c r="C786" t="s">
        <v>8</v>
      </c>
      <c r="D786" t="s">
        <v>467</v>
      </c>
      <c r="E786">
        <v>4.0999999999999996</v>
      </c>
      <c r="F786">
        <v>2.2999999999999998</v>
      </c>
      <c r="G786">
        <v>1</v>
      </c>
      <c r="I786" s="2">
        <f t="shared" si="30"/>
        <v>2.11</v>
      </c>
      <c r="J786">
        <f t="shared" si="31"/>
        <v>0</v>
      </c>
    </row>
    <row r="787" spans="1:10" x14ac:dyDescent="0.2">
      <c r="A787" s="1">
        <v>43614</v>
      </c>
      <c r="B787" t="s">
        <v>26</v>
      </c>
      <c r="C787" t="s">
        <v>8</v>
      </c>
      <c r="D787" t="s">
        <v>29</v>
      </c>
      <c r="G787">
        <v>0</v>
      </c>
      <c r="I787" s="2">
        <f t="shared" si="30"/>
        <v>-0.15</v>
      </c>
      <c r="J787">
        <f t="shared" si="31"/>
        <v>0</v>
      </c>
    </row>
    <row r="788" spans="1:10" x14ac:dyDescent="0.2">
      <c r="A788" s="1">
        <v>43614</v>
      </c>
      <c r="B788" t="s">
        <v>26</v>
      </c>
      <c r="C788" t="s">
        <v>8</v>
      </c>
      <c r="D788" t="s">
        <v>468</v>
      </c>
      <c r="G788">
        <v>1</v>
      </c>
      <c r="I788" s="2">
        <f t="shared" si="30"/>
        <v>-0.15</v>
      </c>
      <c r="J788">
        <f t="shared" si="31"/>
        <v>0</v>
      </c>
    </row>
    <row r="789" spans="1:10" x14ac:dyDescent="0.2">
      <c r="A789" s="1">
        <v>43614</v>
      </c>
      <c r="B789" t="s">
        <v>26</v>
      </c>
      <c r="C789" t="s">
        <v>13</v>
      </c>
      <c r="D789" t="s">
        <v>469</v>
      </c>
      <c r="G789">
        <v>0</v>
      </c>
      <c r="I789" s="2">
        <f t="shared" si="30"/>
        <v>-0.15</v>
      </c>
      <c r="J789">
        <f t="shared" si="31"/>
        <v>0</v>
      </c>
    </row>
    <row r="790" spans="1:10" x14ac:dyDescent="0.2">
      <c r="A790" s="1">
        <v>43614</v>
      </c>
      <c r="B790" t="s">
        <v>26</v>
      </c>
      <c r="C790" t="s">
        <v>15</v>
      </c>
      <c r="D790" t="s">
        <v>470</v>
      </c>
      <c r="E790">
        <v>4.05</v>
      </c>
      <c r="F790">
        <v>2.25</v>
      </c>
      <c r="G790">
        <v>0</v>
      </c>
      <c r="I790" s="2">
        <f t="shared" si="30"/>
        <v>2.08</v>
      </c>
      <c r="J790">
        <f t="shared" si="31"/>
        <v>0</v>
      </c>
    </row>
    <row r="791" spans="1:10" x14ac:dyDescent="0.2">
      <c r="A791" s="1">
        <v>43614</v>
      </c>
      <c r="B791" t="s">
        <v>26</v>
      </c>
      <c r="C791" t="s">
        <v>17</v>
      </c>
      <c r="D791" t="s">
        <v>471</v>
      </c>
      <c r="G791">
        <v>1</v>
      </c>
      <c r="I791" s="2">
        <f t="shared" si="30"/>
        <v>-0.15</v>
      </c>
      <c r="J791">
        <f t="shared" si="31"/>
        <v>0</v>
      </c>
    </row>
    <row r="792" spans="1:10" x14ac:dyDescent="0.2">
      <c r="A792" s="1">
        <v>43614</v>
      </c>
      <c r="B792" t="s">
        <v>26</v>
      </c>
      <c r="C792" t="s">
        <v>17</v>
      </c>
      <c r="D792" t="s">
        <v>33</v>
      </c>
      <c r="G792">
        <v>0</v>
      </c>
      <c r="I792" s="2">
        <f t="shared" si="30"/>
        <v>-0.15</v>
      </c>
      <c r="J792">
        <f t="shared" si="31"/>
        <v>0</v>
      </c>
    </row>
    <row r="793" spans="1:10" x14ac:dyDescent="0.2">
      <c r="A793" s="1">
        <v>43614</v>
      </c>
      <c r="B793" t="s">
        <v>26</v>
      </c>
      <c r="C793" t="s">
        <v>20</v>
      </c>
      <c r="D793" t="s">
        <v>462</v>
      </c>
      <c r="E793">
        <v>3.85</v>
      </c>
      <c r="F793">
        <v>2.0499999999999998</v>
      </c>
      <c r="G793">
        <v>1</v>
      </c>
      <c r="I793" s="2">
        <f t="shared" si="30"/>
        <v>1.97</v>
      </c>
      <c r="J793">
        <f t="shared" si="31"/>
        <v>0</v>
      </c>
    </row>
    <row r="794" spans="1:10" x14ac:dyDescent="0.2">
      <c r="A794" s="1">
        <v>43614</v>
      </c>
      <c r="B794" t="s">
        <v>26</v>
      </c>
      <c r="C794" t="s">
        <v>20</v>
      </c>
      <c r="D794" t="s">
        <v>472</v>
      </c>
      <c r="E794">
        <v>3.85</v>
      </c>
      <c r="F794">
        <v>2.0499999999999998</v>
      </c>
      <c r="G794">
        <v>0</v>
      </c>
      <c r="I794" s="2">
        <f t="shared" si="30"/>
        <v>1.97</v>
      </c>
      <c r="J794">
        <f t="shared" si="31"/>
        <v>0</v>
      </c>
    </row>
    <row r="795" spans="1:10" x14ac:dyDescent="0.2">
      <c r="A795" s="1">
        <v>43614</v>
      </c>
      <c r="B795" t="s">
        <v>26</v>
      </c>
      <c r="C795" t="s">
        <v>23</v>
      </c>
      <c r="D795" t="s">
        <v>278</v>
      </c>
      <c r="E795">
        <v>3.54</v>
      </c>
      <c r="F795">
        <v>1.74</v>
      </c>
      <c r="G795">
        <v>2</v>
      </c>
      <c r="I795" s="2">
        <f t="shared" si="30"/>
        <v>1.8</v>
      </c>
      <c r="J795">
        <f t="shared" si="31"/>
        <v>0</v>
      </c>
    </row>
    <row r="796" spans="1:10" x14ac:dyDescent="0.2">
      <c r="A796" s="1">
        <v>43616</v>
      </c>
      <c r="B796" t="s">
        <v>45</v>
      </c>
      <c r="C796" t="s">
        <v>8</v>
      </c>
      <c r="D796" t="s">
        <v>234</v>
      </c>
      <c r="E796">
        <v>3.85</v>
      </c>
      <c r="F796">
        <v>2.0499999999999998</v>
      </c>
      <c r="G796">
        <v>1</v>
      </c>
      <c r="I796" s="2">
        <f t="shared" si="30"/>
        <v>1.97</v>
      </c>
      <c r="J796">
        <f t="shared" si="31"/>
        <v>0</v>
      </c>
    </row>
    <row r="797" spans="1:10" x14ac:dyDescent="0.2">
      <c r="A797" s="1">
        <v>43616</v>
      </c>
      <c r="B797" t="s">
        <v>45</v>
      </c>
      <c r="C797" t="s">
        <v>8</v>
      </c>
      <c r="D797" t="s">
        <v>473</v>
      </c>
      <c r="E797">
        <v>4.5</v>
      </c>
      <c r="F797">
        <v>2.7</v>
      </c>
      <c r="G797">
        <v>0</v>
      </c>
      <c r="I797" s="2">
        <f t="shared" si="30"/>
        <v>2.33</v>
      </c>
      <c r="J797">
        <f t="shared" si="31"/>
        <v>0</v>
      </c>
    </row>
    <row r="798" spans="1:10" x14ac:dyDescent="0.2">
      <c r="A798" s="1">
        <v>43616</v>
      </c>
      <c r="B798" t="s">
        <v>45</v>
      </c>
      <c r="C798" t="s">
        <v>8</v>
      </c>
      <c r="D798" t="s">
        <v>474</v>
      </c>
      <c r="E798">
        <v>4.4000000000000004</v>
      </c>
      <c r="F798">
        <v>2.6</v>
      </c>
      <c r="G798">
        <v>2</v>
      </c>
      <c r="I798" s="2">
        <f t="shared" si="30"/>
        <v>2.27</v>
      </c>
      <c r="J798">
        <f t="shared" si="31"/>
        <v>0</v>
      </c>
    </row>
    <row r="799" spans="1:10" x14ac:dyDescent="0.2">
      <c r="A799" s="1">
        <v>43616</v>
      </c>
      <c r="B799" t="s">
        <v>45</v>
      </c>
      <c r="C799" t="s">
        <v>8</v>
      </c>
      <c r="D799" t="s">
        <v>187</v>
      </c>
      <c r="G799">
        <v>0</v>
      </c>
      <c r="I799" s="2">
        <f t="shared" si="30"/>
        <v>-0.15</v>
      </c>
      <c r="J799">
        <f t="shared" si="31"/>
        <v>0</v>
      </c>
    </row>
    <row r="800" spans="1:10" x14ac:dyDescent="0.2">
      <c r="A800" s="1">
        <v>43616</v>
      </c>
      <c r="B800" t="s">
        <v>45</v>
      </c>
      <c r="C800" t="s">
        <v>17</v>
      </c>
      <c r="D800" t="s">
        <v>270</v>
      </c>
      <c r="G800">
        <v>2</v>
      </c>
      <c r="I800" s="2">
        <f t="shared" si="30"/>
        <v>-0.15</v>
      </c>
      <c r="J800">
        <f t="shared" si="31"/>
        <v>0</v>
      </c>
    </row>
    <row r="801" spans="1:10" x14ac:dyDescent="0.2">
      <c r="A801" s="1">
        <v>43616</v>
      </c>
      <c r="B801" t="s">
        <v>45</v>
      </c>
      <c r="C801" t="s">
        <v>20</v>
      </c>
      <c r="D801" t="s">
        <v>475</v>
      </c>
      <c r="G801">
        <v>1</v>
      </c>
      <c r="I801" s="2">
        <f t="shared" si="30"/>
        <v>-0.15</v>
      </c>
      <c r="J801">
        <f t="shared" si="31"/>
        <v>0</v>
      </c>
    </row>
    <row r="802" spans="1:10" x14ac:dyDescent="0.2">
      <c r="A802" s="1">
        <v>43616</v>
      </c>
      <c r="B802" t="s">
        <v>45</v>
      </c>
      <c r="C802" t="s">
        <v>20</v>
      </c>
      <c r="D802" t="s">
        <v>462</v>
      </c>
      <c r="E802">
        <v>3.85</v>
      </c>
      <c r="F802">
        <v>2.0499999999999998</v>
      </c>
      <c r="G802">
        <v>1</v>
      </c>
      <c r="I802" s="2">
        <f t="shared" si="30"/>
        <v>1.97</v>
      </c>
      <c r="J802">
        <f t="shared" si="31"/>
        <v>0</v>
      </c>
    </row>
    <row r="803" spans="1:10" x14ac:dyDescent="0.2">
      <c r="A803" s="1">
        <v>43619</v>
      </c>
      <c r="B803" t="s">
        <v>50</v>
      </c>
      <c r="C803" t="s">
        <v>8</v>
      </c>
      <c r="D803" t="s">
        <v>476</v>
      </c>
      <c r="E803">
        <v>4.6500000000000004</v>
      </c>
      <c r="F803">
        <v>2.85</v>
      </c>
      <c r="G803">
        <v>0</v>
      </c>
      <c r="I803" s="2">
        <f t="shared" si="30"/>
        <v>2.41</v>
      </c>
      <c r="J803">
        <f t="shared" si="31"/>
        <v>0</v>
      </c>
    </row>
    <row r="804" spans="1:10" x14ac:dyDescent="0.2">
      <c r="A804" s="1">
        <v>43619</v>
      </c>
      <c r="B804" t="s">
        <v>50</v>
      </c>
      <c r="C804" t="s">
        <v>8</v>
      </c>
      <c r="D804" t="s">
        <v>477</v>
      </c>
      <c r="E804">
        <v>3.95</v>
      </c>
      <c r="F804">
        <v>2.15</v>
      </c>
      <c r="G804">
        <v>2</v>
      </c>
      <c r="I804" s="2">
        <f t="shared" si="30"/>
        <v>2.02</v>
      </c>
      <c r="J804">
        <f t="shared" si="31"/>
        <v>0</v>
      </c>
    </row>
    <row r="805" spans="1:10" x14ac:dyDescent="0.2">
      <c r="A805" s="1">
        <v>43619</v>
      </c>
      <c r="B805" t="s">
        <v>50</v>
      </c>
      <c r="C805" t="s">
        <v>8</v>
      </c>
      <c r="D805" t="s">
        <v>53</v>
      </c>
      <c r="G805">
        <v>0</v>
      </c>
      <c r="I805" s="2">
        <f t="shared" si="30"/>
        <v>-0.15</v>
      </c>
      <c r="J805">
        <f t="shared" si="31"/>
        <v>0</v>
      </c>
    </row>
    <row r="806" spans="1:10" x14ac:dyDescent="0.2">
      <c r="A806" s="1">
        <v>43619</v>
      </c>
      <c r="B806" t="s">
        <v>50</v>
      </c>
      <c r="C806" t="s">
        <v>8</v>
      </c>
      <c r="D806" t="s">
        <v>54</v>
      </c>
      <c r="G806">
        <v>1</v>
      </c>
      <c r="I806" s="2">
        <f t="shared" si="30"/>
        <v>-0.15</v>
      </c>
      <c r="J806">
        <f t="shared" si="31"/>
        <v>0</v>
      </c>
    </row>
    <row r="807" spans="1:10" x14ac:dyDescent="0.2">
      <c r="A807" s="1">
        <v>43619</v>
      </c>
      <c r="B807" t="s">
        <v>50</v>
      </c>
      <c r="C807" t="s">
        <v>13</v>
      </c>
      <c r="D807" t="s">
        <v>478</v>
      </c>
      <c r="E807">
        <v>4.5</v>
      </c>
      <c r="F807">
        <v>2.7</v>
      </c>
      <c r="G807">
        <v>2</v>
      </c>
      <c r="I807" s="2">
        <f t="shared" si="30"/>
        <v>2.33</v>
      </c>
      <c r="J807">
        <f t="shared" si="31"/>
        <v>0</v>
      </c>
    </row>
    <row r="808" spans="1:10" x14ac:dyDescent="0.2">
      <c r="A808" s="1">
        <v>43619</v>
      </c>
      <c r="B808" t="s">
        <v>50</v>
      </c>
      <c r="C808" t="s">
        <v>15</v>
      </c>
      <c r="D808" t="s">
        <v>368</v>
      </c>
      <c r="E808">
        <v>4.05</v>
      </c>
      <c r="F808">
        <v>2.25</v>
      </c>
      <c r="G808">
        <v>0</v>
      </c>
      <c r="I808" s="2">
        <f t="shared" si="30"/>
        <v>2.08</v>
      </c>
      <c r="J808">
        <f t="shared" si="31"/>
        <v>0</v>
      </c>
    </row>
    <row r="809" spans="1:10" x14ac:dyDescent="0.2">
      <c r="A809" s="1">
        <v>43619</v>
      </c>
      <c r="B809" t="s">
        <v>50</v>
      </c>
      <c r="C809" t="s">
        <v>17</v>
      </c>
      <c r="D809" t="s">
        <v>97</v>
      </c>
      <c r="G809">
        <v>0</v>
      </c>
      <c r="I809" s="2">
        <f t="shared" si="30"/>
        <v>-0.15</v>
      </c>
      <c r="J809">
        <f t="shared" si="31"/>
        <v>0</v>
      </c>
    </row>
    <row r="810" spans="1:10" x14ac:dyDescent="0.2">
      <c r="A810" s="1">
        <v>43619</v>
      </c>
      <c r="B810" t="s">
        <v>50</v>
      </c>
      <c r="C810" t="s">
        <v>17</v>
      </c>
      <c r="D810" t="s">
        <v>98</v>
      </c>
      <c r="G810">
        <v>1</v>
      </c>
      <c r="I810" s="2">
        <f t="shared" si="30"/>
        <v>-0.15</v>
      </c>
      <c r="J810">
        <f t="shared" si="31"/>
        <v>0</v>
      </c>
    </row>
    <row r="811" spans="1:10" x14ac:dyDescent="0.2">
      <c r="A811" s="1">
        <v>43619</v>
      </c>
      <c r="B811" t="s">
        <v>50</v>
      </c>
      <c r="C811" t="s">
        <v>23</v>
      </c>
      <c r="D811" t="s">
        <v>325</v>
      </c>
      <c r="E811">
        <v>3.54</v>
      </c>
      <c r="F811">
        <v>1.74</v>
      </c>
      <c r="G811">
        <v>2</v>
      </c>
      <c r="I811" s="2">
        <f t="shared" si="30"/>
        <v>1.8</v>
      </c>
      <c r="J811">
        <f t="shared" si="31"/>
        <v>0</v>
      </c>
    </row>
    <row r="812" spans="1:10" x14ac:dyDescent="0.2">
      <c r="A812" s="1">
        <v>43620</v>
      </c>
      <c r="B812" t="s">
        <v>7</v>
      </c>
      <c r="C812" t="s">
        <v>8</v>
      </c>
      <c r="D812" t="s">
        <v>479</v>
      </c>
      <c r="E812">
        <v>4.6500000000000004</v>
      </c>
      <c r="F812">
        <v>2.85</v>
      </c>
      <c r="G812">
        <v>0</v>
      </c>
      <c r="I812" s="2">
        <f t="shared" si="30"/>
        <v>2.41</v>
      </c>
      <c r="J812">
        <f t="shared" si="31"/>
        <v>0</v>
      </c>
    </row>
    <row r="813" spans="1:10" x14ac:dyDescent="0.2">
      <c r="A813" s="1">
        <v>43620</v>
      </c>
      <c r="B813" t="s">
        <v>7</v>
      </c>
      <c r="C813" t="s">
        <v>8</v>
      </c>
      <c r="D813" t="s">
        <v>480</v>
      </c>
      <c r="E813">
        <v>4.05</v>
      </c>
      <c r="F813">
        <v>2.25</v>
      </c>
      <c r="G813">
        <v>1</v>
      </c>
      <c r="I813" s="2">
        <f t="shared" si="30"/>
        <v>2.08</v>
      </c>
      <c r="J813">
        <f t="shared" si="31"/>
        <v>0</v>
      </c>
    </row>
    <row r="814" spans="1:10" x14ac:dyDescent="0.2">
      <c r="A814" s="1">
        <v>43620</v>
      </c>
      <c r="B814" t="s">
        <v>7</v>
      </c>
      <c r="C814" t="s">
        <v>8</v>
      </c>
      <c r="D814" t="s">
        <v>53</v>
      </c>
      <c r="G814">
        <v>0</v>
      </c>
      <c r="I814" s="2">
        <f t="shared" si="30"/>
        <v>-0.15</v>
      </c>
      <c r="J814">
        <f t="shared" si="31"/>
        <v>0</v>
      </c>
    </row>
    <row r="815" spans="1:10" x14ac:dyDescent="0.2">
      <c r="A815" s="1">
        <v>43620</v>
      </c>
      <c r="B815" t="s">
        <v>7</v>
      </c>
      <c r="C815" t="s">
        <v>8</v>
      </c>
      <c r="D815" t="s">
        <v>54</v>
      </c>
      <c r="G815">
        <v>1</v>
      </c>
      <c r="I815" s="2">
        <f t="shared" si="30"/>
        <v>-0.15</v>
      </c>
      <c r="J815">
        <f t="shared" si="31"/>
        <v>0</v>
      </c>
    </row>
    <row r="816" spans="1:10" x14ac:dyDescent="0.2">
      <c r="A816" s="1">
        <v>43620</v>
      </c>
      <c r="B816" t="s">
        <v>7</v>
      </c>
      <c r="C816" t="s">
        <v>13</v>
      </c>
      <c r="D816" t="s">
        <v>481</v>
      </c>
      <c r="E816">
        <v>4.3499999999999996</v>
      </c>
      <c r="F816">
        <v>2.5499999999999998</v>
      </c>
      <c r="G816">
        <v>2</v>
      </c>
      <c r="I816" s="2">
        <f t="shared" si="30"/>
        <v>2.2400000000000002</v>
      </c>
      <c r="J816">
        <f t="shared" si="31"/>
        <v>0</v>
      </c>
    </row>
    <row r="817" spans="1:10" x14ac:dyDescent="0.2">
      <c r="A817" s="1">
        <v>43620</v>
      </c>
      <c r="B817" t="s">
        <v>7</v>
      </c>
      <c r="C817" t="s">
        <v>15</v>
      </c>
      <c r="D817" t="s">
        <v>482</v>
      </c>
      <c r="E817">
        <v>4.05</v>
      </c>
      <c r="F817">
        <v>2.25</v>
      </c>
      <c r="G817">
        <v>1</v>
      </c>
      <c r="I817" s="2">
        <f t="shared" si="30"/>
        <v>2.08</v>
      </c>
      <c r="J817">
        <f t="shared" si="31"/>
        <v>0</v>
      </c>
    </row>
    <row r="818" spans="1:10" x14ac:dyDescent="0.2">
      <c r="A818" s="1">
        <v>43620</v>
      </c>
      <c r="B818" t="s">
        <v>7</v>
      </c>
      <c r="C818" t="s">
        <v>483</v>
      </c>
      <c r="D818" t="s">
        <v>484</v>
      </c>
      <c r="E818">
        <v>3.7</v>
      </c>
      <c r="F818">
        <v>3.7</v>
      </c>
      <c r="G818">
        <v>0</v>
      </c>
      <c r="I818" s="2">
        <f t="shared" si="30"/>
        <v>1.89</v>
      </c>
      <c r="J818">
        <f t="shared" si="31"/>
        <v>0</v>
      </c>
    </row>
    <row r="819" spans="1:10" x14ac:dyDescent="0.2">
      <c r="A819" s="1">
        <v>43620</v>
      </c>
      <c r="B819" t="s">
        <v>7</v>
      </c>
      <c r="C819" t="s">
        <v>17</v>
      </c>
      <c r="D819" t="s">
        <v>107</v>
      </c>
      <c r="G819">
        <v>0</v>
      </c>
      <c r="I819" s="2">
        <f t="shared" si="30"/>
        <v>-0.15</v>
      </c>
      <c r="J819">
        <f t="shared" si="31"/>
        <v>0</v>
      </c>
    </row>
    <row r="820" spans="1:10" x14ac:dyDescent="0.2">
      <c r="A820" s="1">
        <v>43620</v>
      </c>
      <c r="B820" t="s">
        <v>7</v>
      </c>
      <c r="C820" t="s">
        <v>17</v>
      </c>
      <c r="D820" t="s">
        <v>108</v>
      </c>
      <c r="G820">
        <v>2</v>
      </c>
      <c r="I820" s="2">
        <f t="shared" si="30"/>
        <v>-0.15</v>
      </c>
      <c r="J820">
        <f t="shared" si="31"/>
        <v>0</v>
      </c>
    </row>
    <row r="821" spans="1:10" x14ac:dyDescent="0.2">
      <c r="A821" s="1">
        <v>43620</v>
      </c>
      <c r="B821" t="s">
        <v>7</v>
      </c>
      <c r="C821" t="s">
        <v>23</v>
      </c>
      <c r="D821" t="s">
        <v>485</v>
      </c>
      <c r="E821">
        <v>3.54</v>
      </c>
      <c r="F821">
        <v>1.74</v>
      </c>
      <c r="G821">
        <v>1</v>
      </c>
      <c r="I821" s="2">
        <f t="shared" si="30"/>
        <v>1.8</v>
      </c>
      <c r="J821">
        <f t="shared" si="31"/>
        <v>0</v>
      </c>
    </row>
    <row r="822" spans="1:10" x14ac:dyDescent="0.2">
      <c r="A822" s="1">
        <v>43621</v>
      </c>
      <c r="B822" t="s">
        <v>26</v>
      </c>
      <c r="C822" t="s">
        <v>8</v>
      </c>
      <c r="D822" t="s">
        <v>486</v>
      </c>
      <c r="E822">
        <v>4.5</v>
      </c>
      <c r="F822">
        <v>2.7</v>
      </c>
      <c r="G822">
        <v>0</v>
      </c>
      <c r="I822" s="2">
        <f t="shared" si="30"/>
        <v>2.33</v>
      </c>
      <c r="J822">
        <f t="shared" si="31"/>
        <v>0</v>
      </c>
    </row>
    <row r="823" spans="1:10" x14ac:dyDescent="0.2">
      <c r="A823" s="1">
        <v>43621</v>
      </c>
      <c r="B823" t="s">
        <v>26</v>
      </c>
      <c r="C823" t="s">
        <v>8</v>
      </c>
      <c r="D823" t="s">
        <v>329</v>
      </c>
      <c r="E823">
        <v>4.5</v>
      </c>
      <c r="F823">
        <v>2.7</v>
      </c>
      <c r="G823">
        <v>0</v>
      </c>
      <c r="I823" s="2">
        <f t="shared" si="30"/>
        <v>2.33</v>
      </c>
      <c r="J823">
        <f t="shared" si="31"/>
        <v>0</v>
      </c>
    </row>
    <row r="824" spans="1:10" x14ac:dyDescent="0.2">
      <c r="A824" s="1">
        <v>43621</v>
      </c>
      <c r="B824" t="s">
        <v>26</v>
      </c>
      <c r="C824" t="s">
        <v>8</v>
      </c>
      <c r="D824" t="s">
        <v>487</v>
      </c>
      <c r="E824">
        <v>5.25</v>
      </c>
      <c r="F824">
        <v>3.45</v>
      </c>
      <c r="G824">
        <v>1</v>
      </c>
      <c r="I824" s="2">
        <f t="shared" si="30"/>
        <v>2.74</v>
      </c>
      <c r="J824">
        <f t="shared" si="31"/>
        <v>0</v>
      </c>
    </row>
    <row r="825" spans="1:10" x14ac:dyDescent="0.2">
      <c r="A825" s="1">
        <v>43621</v>
      </c>
      <c r="B825" t="s">
        <v>26</v>
      </c>
      <c r="C825" t="s">
        <v>8</v>
      </c>
      <c r="D825" t="s">
        <v>73</v>
      </c>
      <c r="G825">
        <v>0</v>
      </c>
      <c r="I825" s="2">
        <f t="shared" si="30"/>
        <v>-0.15</v>
      </c>
      <c r="J825">
        <f t="shared" si="31"/>
        <v>0</v>
      </c>
    </row>
    <row r="826" spans="1:10" x14ac:dyDescent="0.2">
      <c r="A826" s="1">
        <v>43621</v>
      </c>
      <c r="B826" t="s">
        <v>26</v>
      </c>
      <c r="C826" t="s">
        <v>8</v>
      </c>
      <c r="D826" t="s">
        <v>74</v>
      </c>
      <c r="G826">
        <v>1</v>
      </c>
      <c r="I826" s="2">
        <f t="shared" si="30"/>
        <v>-0.15</v>
      </c>
      <c r="J826">
        <f t="shared" si="31"/>
        <v>0</v>
      </c>
    </row>
    <row r="827" spans="1:10" x14ac:dyDescent="0.2">
      <c r="A827" s="1">
        <v>43621</v>
      </c>
      <c r="B827" t="s">
        <v>26</v>
      </c>
      <c r="C827" t="s">
        <v>13</v>
      </c>
      <c r="D827" t="s">
        <v>488</v>
      </c>
      <c r="E827">
        <v>4.9000000000000004</v>
      </c>
      <c r="F827">
        <v>3.1</v>
      </c>
      <c r="G827">
        <v>1</v>
      </c>
      <c r="I827" s="2">
        <f t="shared" si="30"/>
        <v>2.5499999999999998</v>
      </c>
      <c r="J827">
        <f t="shared" si="31"/>
        <v>0</v>
      </c>
    </row>
    <row r="828" spans="1:10" x14ac:dyDescent="0.2">
      <c r="A828" s="1">
        <v>43621</v>
      </c>
      <c r="B828" t="s">
        <v>26</v>
      </c>
      <c r="C828" t="s">
        <v>15</v>
      </c>
      <c r="D828" t="s">
        <v>374</v>
      </c>
      <c r="E828">
        <v>4.05</v>
      </c>
      <c r="F828">
        <v>2.25</v>
      </c>
      <c r="G828">
        <v>0</v>
      </c>
      <c r="I828" s="2">
        <f t="shared" si="30"/>
        <v>2.08</v>
      </c>
      <c r="J828">
        <f t="shared" si="31"/>
        <v>0</v>
      </c>
    </row>
    <row r="829" spans="1:10" x14ac:dyDescent="0.2">
      <c r="A829" s="1">
        <v>43621</v>
      </c>
      <c r="B829" t="s">
        <v>26</v>
      </c>
      <c r="C829" t="s">
        <v>483</v>
      </c>
      <c r="D829" t="s">
        <v>484</v>
      </c>
      <c r="E829">
        <v>3.7</v>
      </c>
      <c r="F829">
        <v>3.7</v>
      </c>
      <c r="G829">
        <v>0</v>
      </c>
      <c r="I829" s="2">
        <f t="shared" si="30"/>
        <v>1.89</v>
      </c>
      <c r="J829">
        <f t="shared" si="31"/>
        <v>0</v>
      </c>
    </row>
    <row r="830" spans="1:10" x14ac:dyDescent="0.2">
      <c r="A830" s="1">
        <v>43621</v>
      </c>
      <c r="B830" t="s">
        <v>26</v>
      </c>
      <c r="C830" t="s">
        <v>17</v>
      </c>
      <c r="D830" t="s">
        <v>116</v>
      </c>
      <c r="G830">
        <v>0</v>
      </c>
      <c r="I830" s="2">
        <f t="shared" si="30"/>
        <v>-0.15</v>
      </c>
      <c r="J830">
        <f t="shared" si="31"/>
        <v>0</v>
      </c>
    </row>
    <row r="831" spans="1:10" x14ac:dyDescent="0.2">
      <c r="A831" s="1">
        <v>43621</v>
      </c>
      <c r="B831" t="s">
        <v>26</v>
      </c>
      <c r="C831" t="s">
        <v>17</v>
      </c>
      <c r="D831" t="s">
        <v>117</v>
      </c>
      <c r="G831">
        <v>2</v>
      </c>
      <c r="I831" s="2">
        <f t="shared" si="30"/>
        <v>-0.15</v>
      </c>
      <c r="J831">
        <f t="shared" si="31"/>
        <v>0</v>
      </c>
    </row>
    <row r="832" spans="1:10" x14ac:dyDescent="0.2">
      <c r="A832" s="1">
        <v>43621</v>
      </c>
      <c r="B832" t="s">
        <v>26</v>
      </c>
      <c r="C832" t="s">
        <v>23</v>
      </c>
      <c r="D832" t="s">
        <v>414</v>
      </c>
      <c r="E832">
        <v>3.54</v>
      </c>
      <c r="F832">
        <v>1.74</v>
      </c>
      <c r="G832">
        <v>2</v>
      </c>
      <c r="I832" s="2">
        <f t="shared" si="30"/>
        <v>1.8</v>
      </c>
      <c r="J832">
        <f t="shared" si="31"/>
        <v>0</v>
      </c>
    </row>
    <row r="833" spans="1:10" x14ac:dyDescent="0.2">
      <c r="A833" s="1">
        <v>43622</v>
      </c>
      <c r="B833" t="s">
        <v>36</v>
      </c>
      <c r="C833" t="s">
        <v>8</v>
      </c>
      <c r="D833" t="s">
        <v>489</v>
      </c>
      <c r="E833">
        <v>4.25</v>
      </c>
      <c r="F833">
        <v>2.4500000000000002</v>
      </c>
      <c r="G833">
        <v>0</v>
      </c>
      <c r="I833" s="2">
        <f t="shared" si="30"/>
        <v>2.19</v>
      </c>
      <c r="J833">
        <f t="shared" si="31"/>
        <v>0</v>
      </c>
    </row>
    <row r="834" spans="1:10" x14ac:dyDescent="0.2">
      <c r="A834" s="1">
        <v>43622</v>
      </c>
      <c r="B834" t="s">
        <v>36</v>
      </c>
      <c r="C834" t="s">
        <v>8</v>
      </c>
      <c r="D834" t="s">
        <v>490</v>
      </c>
      <c r="E834">
        <v>4.25</v>
      </c>
      <c r="F834">
        <v>2.6</v>
      </c>
      <c r="G834">
        <v>2</v>
      </c>
      <c r="I834" s="2">
        <f t="shared" si="30"/>
        <v>2.19</v>
      </c>
      <c r="J834">
        <f t="shared" si="31"/>
        <v>0</v>
      </c>
    </row>
    <row r="835" spans="1:10" x14ac:dyDescent="0.2">
      <c r="A835" s="1">
        <v>43622</v>
      </c>
      <c r="B835" t="s">
        <v>36</v>
      </c>
      <c r="C835" t="s">
        <v>8</v>
      </c>
      <c r="D835" t="s">
        <v>491</v>
      </c>
      <c r="E835">
        <v>3.7</v>
      </c>
      <c r="F835">
        <v>3.7</v>
      </c>
      <c r="G835">
        <v>0</v>
      </c>
      <c r="I835" s="2">
        <f t="shared" ref="I835:I898" si="32">ROUND(E835*0.55-0.15,2)</f>
        <v>1.89</v>
      </c>
      <c r="J835">
        <f t="shared" ref="J835:J898" si="33">IF(I835=F835,1,0)</f>
        <v>0</v>
      </c>
    </row>
    <row r="836" spans="1:10" x14ac:dyDescent="0.2">
      <c r="A836" s="1">
        <v>43622</v>
      </c>
      <c r="B836" t="s">
        <v>36</v>
      </c>
      <c r="C836" t="s">
        <v>8</v>
      </c>
      <c r="D836" t="s">
        <v>73</v>
      </c>
      <c r="G836">
        <v>0</v>
      </c>
      <c r="I836" s="2">
        <f t="shared" si="32"/>
        <v>-0.15</v>
      </c>
      <c r="J836">
        <f t="shared" si="33"/>
        <v>0</v>
      </c>
    </row>
    <row r="837" spans="1:10" x14ac:dyDescent="0.2">
      <c r="A837" s="1">
        <v>43622</v>
      </c>
      <c r="B837" t="s">
        <v>36</v>
      </c>
      <c r="C837" t="s">
        <v>8</v>
      </c>
      <c r="D837" t="s">
        <v>74</v>
      </c>
      <c r="G837">
        <v>1</v>
      </c>
      <c r="I837" s="2">
        <f t="shared" si="32"/>
        <v>-0.15</v>
      </c>
      <c r="J837">
        <f t="shared" si="33"/>
        <v>0</v>
      </c>
    </row>
    <row r="838" spans="1:10" x14ac:dyDescent="0.2">
      <c r="A838" s="1">
        <v>43622</v>
      </c>
      <c r="B838" t="s">
        <v>36</v>
      </c>
      <c r="C838" t="s">
        <v>13</v>
      </c>
      <c r="D838" t="s">
        <v>492</v>
      </c>
      <c r="E838">
        <v>4.25</v>
      </c>
      <c r="F838">
        <v>2.4500000000000002</v>
      </c>
      <c r="G838">
        <v>2</v>
      </c>
      <c r="I838" s="2">
        <f t="shared" si="32"/>
        <v>2.19</v>
      </c>
      <c r="J838">
        <f t="shared" si="33"/>
        <v>0</v>
      </c>
    </row>
    <row r="839" spans="1:10" x14ac:dyDescent="0.2">
      <c r="A839" s="1">
        <v>43622</v>
      </c>
      <c r="B839" t="s">
        <v>36</v>
      </c>
      <c r="C839" t="s">
        <v>15</v>
      </c>
      <c r="D839" t="s">
        <v>493</v>
      </c>
      <c r="E839">
        <v>4.05</v>
      </c>
      <c r="F839">
        <v>2.25</v>
      </c>
      <c r="G839">
        <v>1</v>
      </c>
      <c r="I839" s="2">
        <f t="shared" si="32"/>
        <v>2.08</v>
      </c>
      <c r="J839">
        <f t="shared" si="33"/>
        <v>0</v>
      </c>
    </row>
    <row r="840" spans="1:10" x14ac:dyDescent="0.2">
      <c r="A840" s="1">
        <v>43622</v>
      </c>
      <c r="B840" t="s">
        <v>36</v>
      </c>
      <c r="C840" t="s">
        <v>17</v>
      </c>
      <c r="D840" t="s">
        <v>123</v>
      </c>
      <c r="G840">
        <v>0</v>
      </c>
      <c r="I840" s="2">
        <f t="shared" si="32"/>
        <v>-0.15</v>
      </c>
      <c r="J840">
        <f t="shared" si="33"/>
        <v>0</v>
      </c>
    </row>
    <row r="841" spans="1:10" x14ac:dyDescent="0.2">
      <c r="A841" s="1">
        <v>43622</v>
      </c>
      <c r="B841" t="s">
        <v>36</v>
      </c>
      <c r="C841" t="s">
        <v>17</v>
      </c>
      <c r="D841" t="s">
        <v>124</v>
      </c>
      <c r="G841">
        <v>1</v>
      </c>
      <c r="I841" s="2">
        <f t="shared" si="32"/>
        <v>-0.15</v>
      </c>
      <c r="J841">
        <f t="shared" si="33"/>
        <v>0</v>
      </c>
    </row>
    <row r="842" spans="1:10" x14ac:dyDescent="0.2">
      <c r="A842" s="1">
        <v>43622</v>
      </c>
      <c r="B842" t="s">
        <v>36</v>
      </c>
      <c r="C842" t="s">
        <v>23</v>
      </c>
      <c r="D842" t="s">
        <v>414</v>
      </c>
      <c r="E842">
        <v>3.54</v>
      </c>
      <c r="F842">
        <v>1.74</v>
      </c>
      <c r="G842">
        <v>2</v>
      </c>
      <c r="I842" s="2">
        <f t="shared" si="32"/>
        <v>1.8</v>
      </c>
      <c r="J842">
        <f t="shared" si="33"/>
        <v>0</v>
      </c>
    </row>
    <row r="843" spans="1:10" x14ac:dyDescent="0.2">
      <c r="A843" s="1">
        <v>43622</v>
      </c>
      <c r="B843" t="s">
        <v>36</v>
      </c>
      <c r="C843" t="s">
        <v>23</v>
      </c>
      <c r="D843" t="s">
        <v>494</v>
      </c>
      <c r="E843">
        <v>3.54</v>
      </c>
      <c r="F843">
        <v>1.74</v>
      </c>
      <c r="G843">
        <v>1</v>
      </c>
      <c r="I843" s="2">
        <f t="shared" si="32"/>
        <v>1.8</v>
      </c>
      <c r="J843">
        <f t="shared" si="33"/>
        <v>0</v>
      </c>
    </row>
    <row r="844" spans="1:10" x14ac:dyDescent="0.2">
      <c r="A844" s="1">
        <v>43623</v>
      </c>
      <c r="B844" t="s">
        <v>45</v>
      </c>
      <c r="C844" t="s">
        <v>8</v>
      </c>
      <c r="D844" t="s">
        <v>495</v>
      </c>
      <c r="G844">
        <v>0</v>
      </c>
      <c r="I844" s="2">
        <f t="shared" si="32"/>
        <v>-0.15</v>
      </c>
      <c r="J844">
        <f t="shared" si="33"/>
        <v>0</v>
      </c>
    </row>
    <row r="845" spans="1:10" x14ac:dyDescent="0.2">
      <c r="A845" s="1">
        <v>43623</v>
      </c>
      <c r="B845" t="s">
        <v>45</v>
      </c>
      <c r="C845" t="s">
        <v>8</v>
      </c>
      <c r="D845" t="s">
        <v>496</v>
      </c>
      <c r="E845">
        <v>4.55</v>
      </c>
      <c r="F845">
        <v>2.75</v>
      </c>
      <c r="G845">
        <v>0</v>
      </c>
      <c r="I845" s="2">
        <f t="shared" si="32"/>
        <v>2.35</v>
      </c>
      <c r="J845">
        <f t="shared" si="33"/>
        <v>0</v>
      </c>
    </row>
    <row r="846" spans="1:10" x14ac:dyDescent="0.2">
      <c r="A846" s="1">
        <v>43623</v>
      </c>
      <c r="B846" t="s">
        <v>45</v>
      </c>
      <c r="C846" t="s">
        <v>8</v>
      </c>
      <c r="D846" t="s">
        <v>497</v>
      </c>
      <c r="E846">
        <v>4.05</v>
      </c>
      <c r="F846">
        <v>2.25</v>
      </c>
      <c r="G846">
        <v>1</v>
      </c>
      <c r="I846" s="2">
        <f t="shared" si="32"/>
        <v>2.08</v>
      </c>
      <c r="J846">
        <f t="shared" si="33"/>
        <v>0</v>
      </c>
    </row>
    <row r="847" spans="1:10" x14ac:dyDescent="0.2">
      <c r="A847" s="1">
        <v>43623</v>
      </c>
      <c r="B847" t="s">
        <v>45</v>
      </c>
      <c r="C847" t="s">
        <v>8</v>
      </c>
      <c r="D847" t="s">
        <v>491</v>
      </c>
      <c r="E847">
        <v>3.7</v>
      </c>
      <c r="F847">
        <v>3.7</v>
      </c>
      <c r="G847">
        <v>0</v>
      </c>
      <c r="I847" s="2">
        <f t="shared" si="32"/>
        <v>1.89</v>
      </c>
      <c r="J847">
        <f t="shared" si="33"/>
        <v>0</v>
      </c>
    </row>
    <row r="848" spans="1:10" x14ac:dyDescent="0.2">
      <c r="A848" s="1">
        <v>43623</v>
      </c>
      <c r="B848" t="s">
        <v>45</v>
      </c>
      <c r="C848" t="s">
        <v>8</v>
      </c>
      <c r="D848" t="s">
        <v>498</v>
      </c>
      <c r="G848">
        <v>1</v>
      </c>
      <c r="I848" s="2">
        <f t="shared" si="32"/>
        <v>-0.15</v>
      </c>
      <c r="J848">
        <f t="shared" si="33"/>
        <v>0</v>
      </c>
    </row>
    <row r="849" spans="1:10" x14ac:dyDescent="0.2">
      <c r="A849" s="1">
        <v>43623</v>
      </c>
      <c r="B849" t="s">
        <v>45</v>
      </c>
      <c r="C849" t="s">
        <v>13</v>
      </c>
      <c r="D849" t="s">
        <v>499</v>
      </c>
      <c r="E849">
        <v>4.7</v>
      </c>
      <c r="F849">
        <v>2.9</v>
      </c>
      <c r="G849">
        <v>1</v>
      </c>
      <c r="I849" s="2">
        <f t="shared" si="32"/>
        <v>2.44</v>
      </c>
      <c r="J849">
        <f t="shared" si="33"/>
        <v>0</v>
      </c>
    </row>
    <row r="850" spans="1:10" x14ac:dyDescent="0.2">
      <c r="A850" s="1">
        <v>43623</v>
      </c>
      <c r="B850" t="s">
        <v>45</v>
      </c>
      <c r="C850" t="s">
        <v>17</v>
      </c>
      <c r="D850" t="s">
        <v>129</v>
      </c>
      <c r="G850">
        <v>2</v>
      </c>
      <c r="I850" s="2">
        <f t="shared" si="32"/>
        <v>-0.15</v>
      </c>
      <c r="J850">
        <f t="shared" si="33"/>
        <v>0</v>
      </c>
    </row>
    <row r="851" spans="1:10" x14ac:dyDescent="0.2">
      <c r="A851" s="1">
        <v>43623</v>
      </c>
      <c r="B851" t="s">
        <v>45</v>
      </c>
      <c r="C851" t="s">
        <v>17</v>
      </c>
      <c r="D851" t="s">
        <v>130</v>
      </c>
      <c r="G851">
        <v>0</v>
      </c>
      <c r="I851" s="2">
        <f t="shared" si="32"/>
        <v>-0.15</v>
      </c>
      <c r="J851">
        <f t="shared" si="33"/>
        <v>0</v>
      </c>
    </row>
    <row r="852" spans="1:10" x14ac:dyDescent="0.2">
      <c r="A852" s="1">
        <v>43623</v>
      </c>
      <c r="B852" t="s">
        <v>45</v>
      </c>
      <c r="C852" t="s">
        <v>23</v>
      </c>
      <c r="D852" t="s">
        <v>494</v>
      </c>
      <c r="E852">
        <v>3.54</v>
      </c>
      <c r="F852">
        <v>1.74</v>
      </c>
      <c r="G852">
        <v>1</v>
      </c>
      <c r="I852" s="2">
        <f t="shared" si="32"/>
        <v>1.8</v>
      </c>
      <c r="J852">
        <f t="shared" si="33"/>
        <v>0</v>
      </c>
    </row>
    <row r="853" spans="1:10" x14ac:dyDescent="0.2">
      <c r="A853" s="1">
        <v>43623</v>
      </c>
      <c r="B853" t="s">
        <v>45</v>
      </c>
      <c r="C853" t="s">
        <v>23</v>
      </c>
      <c r="D853" t="s">
        <v>500</v>
      </c>
      <c r="E853">
        <v>3.54</v>
      </c>
      <c r="F853">
        <v>1.74</v>
      </c>
      <c r="G853">
        <v>2</v>
      </c>
      <c r="I853" s="2">
        <f t="shared" si="32"/>
        <v>1.8</v>
      </c>
      <c r="J853">
        <f t="shared" si="33"/>
        <v>0</v>
      </c>
    </row>
    <row r="854" spans="1:10" x14ac:dyDescent="0.2">
      <c r="A854" s="1">
        <v>43627</v>
      </c>
      <c r="B854" t="s">
        <v>7</v>
      </c>
      <c r="C854" t="s">
        <v>8</v>
      </c>
      <c r="D854" t="s">
        <v>501</v>
      </c>
      <c r="E854">
        <v>4.5</v>
      </c>
      <c r="F854">
        <v>2.7</v>
      </c>
      <c r="G854">
        <v>0</v>
      </c>
      <c r="I854" s="2">
        <f t="shared" si="32"/>
        <v>2.33</v>
      </c>
      <c r="J854">
        <f t="shared" si="33"/>
        <v>0</v>
      </c>
    </row>
    <row r="855" spans="1:10" x14ac:dyDescent="0.2">
      <c r="A855" s="1">
        <v>43627</v>
      </c>
      <c r="B855" t="s">
        <v>7</v>
      </c>
      <c r="C855" t="s">
        <v>8</v>
      </c>
      <c r="D855" t="s">
        <v>502</v>
      </c>
      <c r="E855">
        <v>4.1500000000000004</v>
      </c>
      <c r="F855">
        <v>2.35</v>
      </c>
      <c r="G855">
        <v>1</v>
      </c>
      <c r="I855" s="2">
        <f t="shared" si="32"/>
        <v>2.13</v>
      </c>
      <c r="J855">
        <f t="shared" si="33"/>
        <v>0</v>
      </c>
    </row>
    <row r="856" spans="1:10" x14ac:dyDescent="0.2">
      <c r="A856" s="1">
        <v>43627</v>
      </c>
      <c r="B856" t="s">
        <v>7</v>
      </c>
      <c r="C856" t="s">
        <v>8</v>
      </c>
      <c r="D856" t="s">
        <v>187</v>
      </c>
      <c r="G856">
        <v>0</v>
      </c>
      <c r="I856" s="2">
        <f t="shared" si="32"/>
        <v>-0.15</v>
      </c>
      <c r="J856">
        <f t="shared" si="33"/>
        <v>0</v>
      </c>
    </row>
    <row r="857" spans="1:10" x14ac:dyDescent="0.2">
      <c r="A857" s="1">
        <v>43627</v>
      </c>
      <c r="B857" t="s">
        <v>7</v>
      </c>
      <c r="C857" t="s">
        <v>15</v>
      </c>
      <c r="D857" t="s">
        <v>503</v>
      </c>
      <c r="E857">
        <v>4.05</v>
      </c>
      <c r="F857">
        <v>2.25</v>
      </c>
      <c r="G857">
        <v>1</v>
      </c>
      <c r="I857" s="2">
        <f t="shared" si="32"/>
        <v>2.08</v>
      </c>
      <c r="J857">
        <f t="shared" si="33"/>
        <v>0</v>
      </c>
    </row>
    <row r="858" spans="1:10" x14ac:dyDescent="0.2">
      <c r="A858" s="1">
        <v>43627</v>
      </c>
      <c r="B858" t="s">
        <v>7</v>
      </c>
      <c r="C858" t="s">
        <v>17</v>
      </c>
      <c r="D858" t="s">
        <v>146</v>
      </c>
      <c r="G858">
        <v>0</v>
      </c>
      <c r="I858" s="2">
        <f t="shared" si="32"/>
        <v>-0.15</v>
      </c>
      <c r="J858">
        <f t="shared" si="33"/>
        <v>0</v>
      </c>
    </row>
    <row r="859" spans="1:10" x14ac:dyDescent="0.2">
      <c r="A859" s="1">
        <v>43627</v>
      </c>
      <c r="B859" t="s">
        <v>7</v>
      </c>
      <c r="C859" t="s">
        <v>17</v>
      </c>
      <c r="D859" t="s">
        <v>147</v>
      </c>
      <c r="G859">
        <v>1</v>
      </c>
      <c r="I859" s="2">
        <f t="shared" si="32"/>
        <v>-0.15</v>
      </c>
      <c r="J859">
        <f t="shared" si="33"/>
        <v>0</v>
      </c>
    </row>
    <row r="860" spans="1:10" x14ac:dyDescent="0.2">
      <c r="A860" s="1">
        <v>43627</v>
      </c>
      <c r="B860" t="s">
        <v>7</v>
      </c>
      <c r="C860" t="s">
        <v>20</v>
      </c>
      <c r="D860" t="s">
        <v>504</v>
      </c>
      <c r="E860">
        <v>2</v>
      </c>
      <c r="F860">
        <v>1.2</v>
      </c>
      <c r="G860">
        <v>1</v>
      </c>
      <c r="I860" s="2">
        <f t="shared" si="32"/>
        <v>0.95</v>
      </c>
      <c r="J860">
        <f t="shared" si="33"/>
        <v>0</v>
      </c>
    </row>
    <row r="861" spans="1:10" x14ac:dyDescent="0.2">
      <c r="A861" s="1">
        <v>43627</v>
      </c>
      <c r="B861" t="s">
        <v>7</v>
      </c>
      <c r="C861" t="s">
        <v>20</v>
      </c>
      <c r="D861" t="s">
        <v>505</v>
      </c>
      <c r="E861">
        <v>3.85</v>
      </c>
      <c r="F861">
        <v>2.0499999999999998</v>
      </c>
      <c r="G861">
        <v>1</v>
      </c>
      <c r="I861" s="2">
        <f t="shared" si="32"/>
        <v>1.97</v>
      </c>
      <c r="J861">
        <f t="shared" si="33"/>
        <v>0</v>
      </c>
    </row>
    <row r="862" spans="1:10" x14ac:dyDescent="0.2">
      <c r="A862" s="1">
        <v>43627</v>
      </c>
      <c r="B862" t="s">
        <v>7</v>
      </c>
      <c r="C862" t="s">
        <v>23</v>
      </c>
      <c r="D862" t="s">
        <v>348</v>
      </c>
      <c r="E862">
        <v>3.54</v>
      </c>
      <c r="F862">
        <v>1.74</v>
      </c>
      <c r="G862">
        <v>2</v>
      </c>
      <c r="I862" s="2">
        <f t="shared" si="32"/>
        <v>1.8</v>
      </c>
      <c r="J862">
        <f t="shared" si="33"/>
        <v>0</v>
      </c>
    </row>
    <row r="863" spans="1:10" x14ac:dyDescent="0.2">
      <c r="A863" s="1">
        <v>43628</v>
      </c>
      <c r="B863" t="s">
        <v>26</v>
      </c>
      <c r="C863" t="s">
        <v>8</v>
      </c>
      <c r="D863" t="s">
        <v>506</v>
      </c>
      <c r="E863">
        <v>4.5</v>
      </c>
      <c r="F863">
        <v>2.7</v>
      </c>
      <c r="G863">
        <v>0</v>
      </c>
      <c r="I863" s="2">
        <f t="shared" si="32"/>
        <v>2.33</v>
      </c>
      <c r="J863">
        <f t="shared" si="33"/>
        <v>0</v>
      </c>
    </row>
    <row r="864" spans="1:10" x14ac:dyDescent="0.2">
      <c r="A864" s="1">
        <v>43628</v>
      </c>
      <c r="B864" t="s">
        <v>26</v>
      </c>
      <c r="C864" t="s">
        <v>8</v>
      </c>
      <c r="D864" t="s">
        <v>507</v>
      </c>
      <c r="E864">
        <v>4.25</v>
      </c>
      <c r="F864">
        <v>2.4500000000000002</v>
      </c>
      <c r="G864">
        <v>1</v>
      </c>
      <c r="I864" s="2">
        <f t="shared" si="32"/>
        <v>2.19</v>
      </c>
      <c r="J864">
        <f t="shared" si="33"/>
        <v>0</v>
      </c>
    </row>
    <row r="865" spans="1:10" x14ac:dyDescent="0.2">
      <c r="A865" s="1">
        <v>43628</v>
      </c>
      <c r="B865" t="s">
        <v>26</v>
      </c>
      <c r="C865" t="s">
        <v>8</v>
      </c>
      <c r="D865" t="s">
        <v>104</v>
      </c>
      <c r="G865">
        <v>0</v>
      </c>
      <c r="I865" s="2">
        <f t="shared" si="32"/>
        <v>-0.15</v>
      </c>
      <c r="J865">
        <f t="shared" si="33"/>
        <v>0</v>
      </c>
    </row>
    <row r="866" spans="1:10" x14ac:dyDescent="0.2">
      <c r="A866" s="1">
        <v>43628</v>
      </c>
      <c r="B866" t="s">
        <v>26</v>
      </c>
      <c r="C866" t="s">
        <v>8</v>
      </c>
      <c r="D866" t="s">
        <v>95</v>
      </c>
      <c r="G866">
        <v>1</v>
      </c>
      <c r="I866" s="2">
        <f t="shared" si="32"/>
        <v>-0.15</v>
      </c>
      <c r="J866">
        <f t="shared" si="33"/>
        <v>0</v>
      </c>
    </row>
    <row r="867" spans="1:10" x14ac:dyDescent="0.2">
      <c r="A867" s="1">
        <v>43628</v>
      </c>
      <c r="B867" t="s">
        <v>26</v>
      </c>
      <c r="C867" t="s">
        <v>13</v>
      </c>
      <c r="D867" t="s">
        <v>508</v>
      </c>
      <c r="E867">
        <v>4.7</v>
      </c>
      <c r="F867">
        <v>2.9</v>
      </c>
      <c r="G867">
        <v>0</v>
      </c>
      <c r="I867" s="2">
        <f t="shared" si="32"/>
        <v>2.44</v>
      </c>
      <c r="J867">
        <f t="shared" si="33"/>
        <v>0</v>
      </c>
    </row>
    <row r="868" spans="1:10" x14ac:dyDescent="0.2">
      <c r="A868" s="1">
        <v>43628</v>
      </c>
      <c r="B868" t="s">
        <v>26</v>
      </c>
      <c r="C868" t="s">
        <v>15</v>
      </c>
      <c r="D868" t="s">
        <v>509</v>
      </c>
      <c r="E868">
        <v>4.05</v>
      </c>
      <c r="F868">
        <v>2.25</v>
      </c>
      <c r="G868">
        <v>1</v>
      </c>
      <c r="I868" s="2">
        <f t="shared" si="32"/>
        <v>2.08</v>
      </c>
      <c r="J868">
        <f t="shared" si="33"/>
        <v>0</v>
      </c>
    </row>
    <row r="869" spans="1:10" x14ac:dyDescent="0.2">
      <c r="A869" s="1">
        <v>43628</v>
      </c>
      <c r="B869" t="s">
        <v>26</v>
      </c>
      <c r="C869" t="s">
        <v>17</v>
      </c>
      <c r="D869" t="s">
        <v>33</v>
      </c>
      <c r="G869">
        <v>0</v>
      </c>
      <c r="I869" s="2">
        <f t="shared" si="32"/>
        <v>-0.15</v>
      </c>
      <c r="J869">
        <f t="shared" si="33"/>
        <v>0</v>
      </c>
    </row>
    <row r="870" spans="1:10" x14ac:dyDescent="0.2">
      <c r="A870" s="1">
        <v>43628</v>
      </c>
      <c r="B870" t="s">
        <v>26</v>
      </c>
      <c r="C870" t="s">
        <v>17</v>
      </c>
      <c r="D870" t="s">
        <v>152</v>
      </c>
      <c r="G870">
        <v>1</v>
      </c>
      <c r="I870" s="2">
        <f t="shared" si="32"/>
        <v>-0.15</v>
      </c>
      <c r="J870">
        <f t="shared" si="33"/>
        <v>0</v>
      </c>
    </row>
    <row r="871" spans="1:10" x14ac:dyDescent="0.2">
      <c r="A871" s="1">
        <v>43628</v>
      </c>
      <c r="B871" t="s">
        <v>26</v>
      </c>
      <c r="C871" t="s">
        <v>20</v>
      </c>
      <c r="D871" t="s">
        <v>510</v>
      </c>
      <c r="E871">
        <v>3.85</v>
      </c>
      <c r="F871">
        <v>2.0499999999999998</v>
      </c>
      <c r="G871">
        <v>0</v>
      </c>
      <c r="I871" s="2">
        <f t="shared" si="32"/>
        <v>1.97</v>
      </c>
      <c r="J871">
        <f t="shared" si="33"/>
        <v>0</v>
      </c>
    </row>
    <row r="872" spans="1:10" x14ac:dyDescent="0.2">
      <c r="A872" s="1">
        <v>43628</v>
      </c>
      <c r="B872" t="s">
        <v>26</v>
      </c>
      <c r="C872" t="s">
        <v>20</v>
      </c>
      <c r="D872" t="s">
        <v>504</v>
      </c>
      <c r="E872">
        <v>2</v>
      </c>
      <c r="F872">
        <v>1.2</v>
      </c>
      <c r="G872">
        <v>1</v>
      </c>
      <c r="I872" s="2">
        <f t="shared" si="32"/>
        <v>0.95</v>
      </c>
      <c r="J872">
        <f t="shared" si="33"/>
        <v>0</v>
      </c>
    </row>
    <row r="873" spans="1:10" x14ac:dyDescent="0.2">
      <c r="A873" s="1">
        <v>43628</v>
      </c>
      <c r="B873" t="s">
        <v>26</v>
      </c>
      <c r="C873" t="s">
        <v>20</v>
      </c>
      <c r="D873" t="s">
        <v>505</v>
      </c>
      <c r="E873">
        <v>3.85</v>
      </c>
      <c r="F873">
        <v>2.0499999999999998</v>
      </c>
      <c r="G873">
        <v>1</v>
      </c>
      <c r="I873" s="2">
        <f t="shared" si="32"/>
        <v>1.97</v>
      </c>
      <c r="J873">
        <f t="shared" si="33"/>
        <v>0</v>
      </c>
    </row>
    <row r="874" spans="1:10" x14ac:dyDescent="0.2">
      <c r="A874" s="1">
        <v>43628</v>
      </c>
      <c r="B874" t="s">
        <v>26</v>
      </c>
      <c r="C874" t="s">
        <v>23</v>
      </c>
      <c r="D874" t="s">
        <v>348</v>
      </c>
      <c r="E874">
        <v>3.54</v>
      </c>
      <c r="F874">
        <v>1.74</v>
      </c>
      <c r="G874">
        <v>2</v>
      </c>
      <c r="I874" s="2">
        <f t="shared" si="32"/>
        <v>1.8</v>
      </c>
      <c r="J874">
        <f t="shared" si="33"/>
        <v>0</v>
      </c>
    </row>
    <row r="875" spans="1:10" x14ac:dyDescent="0.2">
      <c r="A875" s="1">
        <v>43629</v>
      </c>
      <c r="B875" t="s">
        <v>36</v>
      </c>
      <c r="C875" t="s">
        <v>8</v>
      </c>
      <c r="D875" t="s">
        <v>511</v>
      </c>
      <c r="E875">
        <v>4.55</v>
      </c>
      <c r="F875">
        <v>2.75</v>
      </c>
      <c r="G875">
        <v>0</v>
      </c>
      <c r="I875" s="2">
        <f t="shared" si="32"/>
        <v>2.35</v>
      </c>
      <c r="J875">
        <f t="shared" si="33"/>
        <v>0</v>
      </c>
    </row>
    <row r="876" spans="1:10" x14ac:dyDescent="0.2">
      <c r="A876" s="1">
        <v>43629</v>
      </c>
      <c r="B876" t="s">
        <v>36</v>
      </c>
      <c r="C876" t="s">
        <v>8</v>
      </c>
      <c r="D876" t="s">
        <v>356</v>
      </c>
      <c r="E876">
        <v>4.55</v>
      </c>
      <c r="F876">
        <v>2.75</v>
      </c>
      <c r="G876">
        <v>1</v>
      </c>
      <c r="I876" s="2">
        <f t="shared" si="32"/>
        <v>2.35</v>
      </c>
      <c r="J876">
        <f t="shared" si="33"/>
        <v>0</v>
      </c>
    </row>
    <row r="877" spans="1:10" x14ac:dyDescent="0.2">
      <c r="A877" s="1">
        <v>43629</v>
      </c>
      <c r="B877" t="s">
        <v>36</v>
      </c>
      <c r="C877" t="s">
        <v>8</v>
      </c>
      <c r="D877" t="s">
        <v>113</v>
      </c>
      <c r="G877">
        <v>0</v>
      </c>
      <c r="I877" s="2">
        <f t="shared" si="32"/>
        <v>-0.15</v>
      </c>
      <c r="J877">
        <f t="shared" si="33"/>
        <v>0</v>
      </c>
    </row>
    <row r="878" spans="1:10" x14ac:dyDescent="0.2">
      <c r="A878" s="1">
        <v>43629</v>
      </c>
      <c r="B878" t="s">
        <v>36</v>
      </c>
      <c r="C878" t="s">
        <v>8</v>
      </c>
      <c r="D878" t="s">
        <v>114</v>
      </c>
      <c r="G878">
        <v>1</v>
      </c>
      <c r="I878" s="2">
        <f t="shared" si="32"/>
        <v>-0.15</v>
      </c>
      <c r="J878">
        <f t="shared" si="33"/>
        <v>0</v>
      </c>
    </row>
    <row r="879" spans="1:10" x14ac:dyDescent="0.2">
      <c r="A879" s="1">
        <v>43629</v>
      </c>
      <c r="B879" t="s">
        <v>36</v>
      </c>
      <c r="C879" t="s">
        <v>13</v>
      </c>
      <c r="D879" t="s">
        <v>512</v>
      </c>
      <c r="E879">
        <v>5.4</v>
      </c>
      <c r="F879">
        <v>3.6</v>
      </c>
      <c r="G879">
        <v>0</v>
      </c>
      <c r="I879" s="2">
        <f t="shared" si="32"/>
        <v>2.82</v>
      </c>
      <c r="J879">
        <f t="shared" si="33"/>
        <v>0</v>
      </c>
    </row>
    <row r="880" spans="1:10" x14ac:dyDescent="0.2">
      <c r="A880" s="1">
        <v>43629</v>
      </c>
      <c r="B880" t="s">
        <v>36</v>
      </c>
      <c r="C880" t="s">
        <v>15</v>
      </c>
      <c r="D880" t="s">
        <v>513</v>
      </c>
      <c r="E880">
        <v>4.05</v>
      </c>
      <c r="F880">
        <v>2.25</v>
      </c>
      <c r="G880">
        <v>0</v>
      </c>
      <c r="I880" s="2">
        <f t="shared" si="32"/>
        <v>2.08</v>
      </c>
      <c r="J880">
        <f t="shared" si="33"/>
        <v>0</v>
      </c>
    </row>
    <row r="881" spans="1:10" x14ac:dyDescent="0.2">
      <c r="A881" s="1">
        <v>43629</v>
      </c>
      <c r="B881" t="s">
        <v>36</v>
      </c>
      <c r="C881" t="s">
        <v>17</v>
      </c>
      <c r="D881" t="s">
        <v>158</v>
      </c>
      <c r="G881">
        <v>0</v>
      </c>
      <c r="I881" s="2">
        <f t="shared" si="32"/>
        <v>-0.15</v>
      </c>
      <c r="J881">
        <f t="shared" si="33"/>
        <v>0</v>
      </c>
    </row>
    <row r="882" spans="1:10" x14ac:dyDescent="0.2">
      <c r="A882" s="1">
        <v>43629</v>
      </c>
      <c r="B882" t="s">
        <v>36</v>
      </c>
      <c r="C882" t="s">
        <v>17</v>
      </c>
      <c r="D882" t="s">
        <v>159</v>
      </c>
      <c r="G882">
        <v>2</v>
      </c>
      <c r="I882" s="2">
        <f t="shared" si="32"/>
        <v>-0.15</v>
      </c>
      <c r="J882">
        <f t="shared" si="33"/>
        <v>0</v>
      </c>
    </row>
    <row r="883" spans="1:10" x14ac:dyDescent="0.2">
      <c r="A883" s="1">
        <v>43629</v>
      </c>
      <c r="B883" t="s">
        <v>36</v>
      </c>
      <c r="C883" t="s">
        <v>20</v>
      </c>
      <c r="D883" t="s">
        <v>504</v>
      </c>
      <c r="E883">
        <v>2</v>
      </c>
      <c r="F883">
        <v>1.2</v>
      </c>
      <c r="G883">
        <v>1</v>
      </c>
      <c r="I883" s="2">
        <f t="shared" si="32"/>
        <v>0.95</v>
      </c>
      <c r="J883">
        <f t="shared" si="33"/>
        <v>0</v>
      </c>
    </row>
    <row r="884" spans="1:10" x14ac:dyDescent="0.2">
      <c r="A884" s="1">
        <v>43629</v>
      </c>
      <c r="B884" t="s">
        <v>36</v>
      </c>
      <c r="C884" t="s">
        <v>20</v>
      </c>
      <c r="D884" t="s">
        <v>514</v>
      </c>
      <c r="E884">
        <v>3.85</v>
      </c>
      <c r="F884">
        <v>2.0499999999999998</v>
      </c>
      <c r="G884">
        <v>0</v>
      </c>
      <c r="I884" s="2">
        <f t="shared" si="32"/>
        <v>1.97</v>
      </c>
      <c r="J884">
        <f t="shared" si="33"/>
        <v>0</v>
      </c>
    </row>
    <row r="885" spans="1:10" x14ac:dyDescent="0.2">
      <c r="A885" s="1">
        <v>43629</v>
      </c>
      <c r="B885" t="s">
        <v>36</v>
      </c>
      <c r="C885" t="s">
        <v>20</v>
      </c>
      <c r="D885" t="s">
        <v>505</v>
      </c>
      <c r="E885">
        <v>3.85</v>
      </c>
      <c r="F885">
        <v>2.0499999999999998</v>
      </c>
      <c r="G885">
        <v>1</v>
      </c>
      <c r="I885" s="2">
        <f t="shared" si="32"/>
        <v>1.97</v>
      </c>
      <c r="J885">
        <f t="shared" si="33"/>
        <v>0</v>
      </c>
    </row>
    <row r="886" spans="1:10" x14ac:dyDescent="0.2">
      <c r="A886" s="1">
        <v>43629</v>
      </c>
      <c r="B886" t="s">
        <v>36</v>
      </c>
      <c r="C886" t="s">
        <v>23</v>
      </c>
      <c r="D886" t="s">
        <v>348</v>
      </c>
      <c r="E886">
        <v>3.54</v>
      </c>
      <c r="F886">
        <v>1.74</v>
      </c>
      <c r="G886">
        <v>2</v>
      </c>
      <c r="I886" s="2">
        <f t="shared" si="32"/>
        <v>1.8</v>
      </c>
      <c r="J886">
        <f t="shared" si="33"/>
        <v>0</v>
      </c>
    </row>
    <row r="887" spans="1:10" x14ac:dyDescent="0.2">
      <c r="A887" s="1">
        <v>43630</v>
      </c>
      <c r="B887" t="s">
        <v>45</v>
      </c>
      <c r="C887" t="s">
        <v>8</v>
      </c>
      <c r="D887" t="s">
        <v>515</v>
      </c>
      <c r="G887">
        <v>0</v>
      </c>
      <c r="I887" s="2">
        <f t="shared" si="32"/>
        <v>-0.15</v>
      </c>
      <c r="J887">
        <f t="shared" si="33"/>
        <v>0</v>
      </c>
    </row>
    <row r="888" spans="1:10" x14ac:dyDescent="0.2">
      <c r="A888" s="1">
        <v>43630</v>
      </c>
      <c r="B888" t="s">
        <v>45</v>
      </c>
      <c r="C888" t="s">
        <v>8</v>
      </c>
      <c r="D888" t="s">
        <v>516</v>
      </c>
      <c r="E888">
        <v>4.5</v>
      </c>
      <c r="F888">
        <v>2.7</v>
      </c>
      <c r="G888">
        <v>2</v>
      </c>
      <c r="I888" s="2">
        <f t="shared" si="32"/>
        <v>2.33</v>
      </c>
      <c r="J888">
        <f t="shared" si="33"/>
        <v>0</v>
      </c>
    </row>
    <row r="889" spans="1:10" x14ac:dyDescent="0.2">
      <c r="A889" s="1">
        <v>43630</v>
      </c>
      <c r="B889" t="s">
        <v>45</v>
      </c>
      <c r="C889" t="s">
        <v>8</v>
      </c>
      <c r="D889" t="s">
        <v>113</v>
      </c>
      <c r="G889">
        <v>0</v>
      </c>
      <c r="I889" s="2">
        <f t="shared" si="32"/>
        <v>-0.15</v>
      </c>
      <c r="J889">
        <f t="shared" si="33"/>
        <v>0</v>
      </c>
    </row>
    <row r="890" spans="1:10" x14ac:dyDescent="0.2">
      <c r="A890" s="1">
        <v>43630</v>
      </c>
      <c r="B890" t="s">
        <v>45</v>
      </c>
      <c r="C890" t="s">
        <v>8</v>
      </c>
      <c r="D890" t="s">
        <v>114</v>
      </c>
      <c r="G890">
        <v>1</v>
      </c>
      <c r="I890" s="2">
        <f t="shared" si="32"/>
        <v>-0.15</v>
      </c>
      <c r="J890">
        <f t="shared" si="33"/>
        <v>0</v>
      </c>
    </row>
    <row r="891" spans="1:10" x14ac:dyDescent="0.2">
      <c r="A891" s="1">
        <v>43630</v>
      </c>
      <c r="B891" t="s">
        <v>45</v>
      </c>
      <c r="C891" t="s">
        <v>13</v>
      </c>
      <c r="D891" t="s">
        <v>517</v>
      </c>
      <c r="E891">
        <v>4.7</v>
      </c>
      <c r="F891">
        <v>2.9</v>
      </c>
      <c r="G891">
        <v>0</v>
      </c>
      <c r="I891" s="2">
        <f t="shared" si="32"/>
        <v>2.44</v>
      </c>
      <c r="J891">
        <f t="shared" si="33"/>
        <v>0</v>
      </c>
    </row>
    <row r="892" spans="1:10" x14ac:dyDescent="0.2">
      <c r="A892" s="1">
        <v>43630</v>
      </c>
      <c r="B892" t="s">
        <v>45</v>
      </c>
      <c r="C892" t="s">
        <v>17</v>
      </c>
      <c r="D892" t="s">
        <v>321</v>
      </c>
      <c r="G892">
        <v>2</v>
      </c>
      <c r="I892" s="2">
        <f t="shared" si="32"/>
        <v>-0.15</v>
      </c>
      <c r="J892">
        <f t="shared" si="33"/>
        <v>0</v>
      </c>
    </row>
    <row r="893" spans="1:10" x14ac:dyDescent="0.2">
      <c r="A893" s="1">
        <v>43630</v>
      </c>
      <c r="B893" t="s">
        <v>45</v>
      </c>
      <c r="C893" t="s">
        <v>17</v>
      </c>
      <c r="D893" t="s">
        <v>167</v>
      </c>
      <c r="G893">
        <v>0</v>
      </c>
      <c r="I893" s="2">
        <f t="shared" si="32"/>
        <v>-0.15</v>
      </c>
      <c r="J893">
        <f t="shared" si="33"/>
        <v>0</v>
      </c>
    </row>
    <row r="894" spans="1:10" x14ac:dyDescent="0.2">
      <c r="A894" s="1">
        <v>43630</v>
      </c>
      <c r="B894" t="s">
        <v>45</v>
      </c>
      <c r="C894" t="s">
        <v>20</v>
      </c>
      <c r="D894" t="s">
        <v>514</v>
      </c>
      <c r="E894">
        <v>3.85</v>
      </c>
      <c r="F894">
        <v>2.0499999999999998</v>
      </c>
      <c r="G894">
        <v>0</v>
      </c>
      <c r="I894" s="2">
        <f t="shared" si="32"/>
        <v>1.97</v>
      </c>
      <c r="J894">
        <f t="shared" si="33"/>
        <v>0</v>
      </c>
    </row>
    <row r="895" spans="1:10" x14ac:dyDescent="0.2">
      <c r="A895" s="1">
        <v>43630</v>
      </c>
      <c r="B895" t="s">
        <v>45</v>
      </c>
      <c r="C895" t="s">
        <v>20</v>
      </c>
      <c r="D895" t="s">
        <v>505</v>
      </c>
      <c r="E895">
        <v>3.85</v>
      </c>
      <c r="F895">
        <v>2.0499999999999998</v>
      </c>
      <c r="G895">
        <v>1</v>
      </c>
      <c r="I895" s="2">
        <f t="shared" si="32"/>
        <v>1.97</v>
      </c>
      <c r="J895">
        <f t="shared" si="33"/>
        <v>0</v>
      </c>
    </row>
    <row r="896" spans="1:10" x14ac:dyDescent="0.2">
      <c r="A896" s="1">
        <v>43633</v>
      </c>
      <c r="B896" t="s">
        <v>50</v>
      </c>
      <c r="C896" t="s">
        <v>518</v>
      </c>
      <c r="D896" t="s">
        <v>519</v>
      </c>
      <c r="G896">
        <v>0</v>
      </c>
      <c r="I896" s="2">
        <f t="shared" si="32"/>
        <v>-0.15</v>
      </c>
      <c r="J896">
        <f t="shared" si="33"/>
        <v>0</v>
      </c>
    </row>
    <row r="897" spans="1:10" x14ac:dyDescent="0.2">
      <c r="A897" s="1">
        <v>43633</v>
      </c>
      <c r="B897" t="s">
        <v>50</v>
      </c>
      <c r="C897" t="s">
        <v>8</v>
      </c>
      <c r="D897" t="s">
        <v>520</v>
      </c>
      <c r="E897">
        <v>4.6500000000000004</v>
      </c>
      <c r="F897">
        <v>2.85</v>
      </c>
      <c r="G897">
        <v>0</v>
      </c>
      <c r="I897" s="2">
        <f t="shared" si="32"/>
        <v>2.41</v>
      </c>
      <c r="J897">
        <f t="shared" si="33"/>
        <v>0</v>
      </c>
    </row>
    <row r="898" spans="1:10" x14ac:dyDescent="0.2">
      <c r="A898" s="1">
        <v>43633</v>
      </c>
      <c r="B898" t="s">
        <v>50</v>
      </c>
      <c r="C898" t="s">
        <v>8</v>
      </c>
      <c r="D898" t="s">
        <v>521</v>
      </c>
      <c r="E898">
        <v>4.25</v>
      </c>
      <c r="F898">
        <v>2.4500000000000002</v>
      </c>
      <c r="G898">
        <v>2</v>
      </c>
      <c r="I898" s="2">
        <f t="shared" si="32"/>
        <v>2.19</v>
      </c>
      <c r="J898">
        <f t="shared" si="33"/>
        <v>0</v>
      </c>
    </row>
    <row r="899" spans="1:10" x14ac:dyDescent="0.2">
      <c r="A899" s="1">
        <v>43633</v>
      </c>
      <c r="B899" t="s">
        <v>50</v>
      </c>
      <c r="C899" t="s">
        <v>8</v>
      </c>
      <c r="D899" t="s">
        <v>187</v>
      </c>
      <c r="G899">
        <v>0</v>
      </c>
      <c r="I899" s="2">
        <f t="shared" ref="I899:I962" si="34">ROUND(E899*0.55-0.15,2)</f>
        <v>-0.15</v>
      </c>
      <c r="J899">
        <f t="shared" ref="J899:J962" si="35">IF(I899=F899,1,0)</f>
        <v>0</v>
      </c>
    </row>
    <row r="900" spans="1:10" x14ac:dyDescent="0.2">
      <c r="A900" s="1">
        <v>43633</v>
      </c>
      <c r="B900" t="s">
        <v>50</v>
      </c>
      <c r="C900" t="s">
        <v>13</v>
      </c>
      <c r="D900" t="s">
        <v>522</v>
      </c>
      <c r="E900">
        <v>4.7</v>
      </c>
      <c r="F900">
        <v>2.9</v>
      </c>
      <c r="G900">
        <v>1</v>
      </c>
      <c r="I900" s="2">
        <f t="shared" si="34"/>
        <v>2.44</v>
      </c>
      <c r="J900">
        <f t="shared" si="35"/>
        <v>0</v>
      </c>
    </row>
    <row r="901" spans="1:10" x14ac:dyDescent="0.2">
      <c r="A901" s="1">
        <v>43633</v>
      </c>
      <c r="B901" t="s">
        <v>50</v>
      </c>
      <c r="C901" t="s">
        <v>15</v>
      </c>
      <c r="D901" t="s">
        <v>523</v>
      </c>
      <c r="E901">
        <v>4.0999999999999996</v>
      </c>
      <c r="F901">
        <v>2.2999999999999998</v>
      </c>
      <c r="G901">
        <v>1</v>
      </c>
      <c r="I901" s="2">
        <f t="shared" si="34"/>
        <v>2.11</v>
      </c>
      <c r="J901">
        <f t="shared" si="35"/>
        <v>0</v>
      </c>
    </row>
    <row r="902" spans="1:10" x14ac:dyDescent="0.2">
      <c r="A902" s="1">
        <v>43633</v>
      </c>
      <c r="B902" t="s">
        <v>50</v>
      </c>
      <c r="C902" t="s">
        <v>17</v>
      </c>
      <c r="D902" t="s">
        <v>174</v>
      </c>
      <c r="G902">
        <v>1</v>
      </c>
      <c r="I902" s="2">
        <f t="shared" si="34"/>
        <v>-0.15</v>
      </c>
      <c r="J902">
        <f t="shared" si="35"/>
        <v>0</v>
      </c>
    </row>
    <row r="903" spans="1:10" x14ac:dyDescent="0.2">
      <c r="A903" s="1">
        <v>43633</v>
      </c>
      <c r="B903" t="s">
        <v>50</v>
      </c>
      <c r="C903" t="s">
        <v>17</v>
      </c>
      <c r="D903" t="s">
        <v>175</v>
      </c>
      <c r="G903">
        <v>0</v>
      </c>
      <c r="I903" s="2">
        <f t="shared" si="34"/>
        <v>-0.15</v>
      </c>
      <c r="J903">
        <f t="shared" si="35"/>
        <v>0</v>
      </c>
    </row>
    <row r="904" spans="1:10" x14ac:dyDescent="0.2">
      <c r="A904" s="1">
        <v>43633</v>
      </c>
      <c r="B904" t="s">
        <v>50</v>
      </c>
      <c r="C904" t="s">
        <v>23</v>
      </c>
      <c r="D904" t="s">
        <v>347</v>
      </c>
      <c r="E904">
        <v>3.54</v>
      </c>
      <c r="F904">
        <v>1.74</v>
      </c>
      <c r="G904">
        <v>0</v>
      </c>
      <c r="I904" s="2">
        <f t="shared" si="34"/>
        <v>1.8</v>
      </c>
      <c r="J904">
        <f t="shared" si="35"/>
        <v>0</v>
      </c>
    </row>
    <row r="905" spans="1:10" x14ac:dyDescent="0.2">
      <c r="A905" s="1">
        <v>43633</v>
      </c>
      <c r="B905" t="s">
        <v>50</v>
      </c>
      <c r="C905" t="s">
        <v>23</v>
      </c>
      <c r="D905" t="s">
        <v>324</v>
      </c>
      <c r="E905">
        <v>3.54</v>
      </c>
      <c r="F905">
        <v>1.74</v>
      </c>
      <c r="G905">
        <v>2</v>
      </c>
      <c r="I905" s="2">
        <f t="shared" si="34"/>
        <v>1.8</v>
      </c>
      <c r="J905">
        <f t="shared" si="35"/>
        <v>0</v>
      </c>
    </row>
    <row r="906" spans="1:10" x14ac:dyDescent="0.2">
      <c r="A906" s="1">
        <v>43634</v>
      </c>
      <c r="B906" t="s">
        <v>7</v>
      </c>
      <c r="C906" t="s">
        <v>518</v>
      </c>
      <c r="D906" t="s">
        <v>524</v>
      </c>
      <c r="E906">
        <v>5.65</v>
      </c>
      <c r="F906">
        <v>3.85</v>
      </c>
      <c r="G906">
        <v>0</v>
      </c>
      <c r="I906" s="2">
        <f t="shared" si="34"/>
        <v>2.96</v>
      </c>
      <c r="J906">
        <f t="shared" si="35"/>
        <v>0</v>
      </c>
    </row>
    <row r="907" spans="1:10" x14ac:dyDescent="0.2">
      <c r="A907" s="1">
        <v>43634</v>
      </c>
      <c r="B907" t="s">
        <v>7</v>
      </c>
      <c r="C907" t="s">
        <v>8</v>
      </c>
      <c r="D907" t="s">
        <v>525</v>
      </c>
      <c r="E907">
        <v>4.5</v>
      </c>
      <c r="F907">
        <v>2.7</v>
      </c>
      <c r="G907">
        <v>0</v>
      </c>
      <c r="I907" s="2">
        <f t="shared" si="34"/>
        <v>2.33</v>
      </c>
      <c r="J907">
        <f t="shared" si="35"/>
        <v>0</v>
      </c>
    </row>
    <row r="908" spans="1:10" x14ac:dyDescent="0.2">
      <c r="A908" s="1">
        <v>43634</v>
      </c>
      <c r="B908" t="s">
        <v>7</v>
      </c>
      <c r="C908" t="s">
        <v>8</v>
      </c>
      <c r="D908" t="s">
        <v>526</v>
      </c>
      <c r="G908">
        <v>1</v>
      </c>
      <c r="I908" s="2">
        <f t="shared" si="34"/>
        <v>-0.15</v>
      </c>
      <c r="J908">
        <f t="shared" si="35"/>
        <v>0</v>
      </c>
    </row>
    <row r="909" spans="1:10" x14ac:dyDescent="0.2">
      <c r="A909" s="1">
        <v>43634</v>
      </c>
      <c r="B909" t="s">
        <v>7</v>
      </c>
      <c r="C909" t="s">
        <v>8</v>
      </c>
      <c r="D909" t="s">
        <v>187</v>
      </c>
      <c r="G909">
        <v>0</v>
      </c>
      <c r="I909" s="2">
        <f t="shared" si="34"/>
        <v>-0.15</v>
      </c>
      <c r="J909">
        <f t="shared" si="35"/>
        <v>0</v>
      </c>
    </row>
    <row r="910" spans="1:10" x14ac:dyDescent="0.2">
      <c r="A910" s="1">
        <v>43634</v>
      </c>
      <c r="B910" t="s">
        <v>7</v>
      </c>
      <c r="C910" t="s">
        <v>13</v>
      </c>
      <c r="D910" t="s">
        <v>527</v>
      </c>
      <c r="E910">
        <v>4.4000000000000004</v>
      </c>
      <c r="F910">
        <v>2.6</v>
      </c>
      <c r="G910">
        <v>1</v>
      </c>
      <c r="I910" s="2">
        <f t="shared" si="34"/>
        <v>2.27</v>
      </c>
      <c r="J910">
        <f t="shared" si="35"/>
        <v>0</v>
      </c>
    </row>
    <row r="911" spans="1:10" x14ac:dyDescent="0.2">
      <c r="A911" s="1">
        <v>43634</v>
      </c>
      <c r="B911" t="s">
        <v>7</v>
      </c>
      <c r="C911" t="s">
        <v>15</v>
      </c>
      <c r="D911" t="s">
        <v>417</v>
      </c>
      <c r="E911">
        <v>4.05</v>
      </c>
      <c r="F911">
        <v>2.25</v>
      </c>
      <c r="G911">
        <v>0</v>
      </c>
      <c r="I911" s="2">
        <f t="shared" si="34"/>
        <v>2.08</v>
      </c>
      <c r="J911">
        <f t="shared" si="35"/>
        <v>0</v>
      </c>
    </row>
    <row r="912" spans="1:10" x14ac:dyDescent="0.2">
      <c r="A912" s="1">
        <v>43634</v>
      </c>
      <c r="B912" t="s">
        <v>7</v>
      </c>
      <c r="C912" t="s">
        <v>17</v>
      </c>
      <c r="D912" t="s">
        <v>182</v>
      </c>
      <c r="G912">
        <v>0</v>
      </c>
      <c r="I912" s="2">
        <f t="shared" si="34"/>
        <v>-0.15</v>
      </c>
      <c r="J912">
        <f t="shared" si="35"/>
        <v>0</v>
      </c>
    </row>
    <row r="913" spans="1:10" x14ac:dyDescent="0.2">
      <c r="A913" s="1">
        <v>43634</v>
      </c>
      <c r="B913" t="s">
        <v>7</v>
      </c>
      <c r="C913" t="s">
        <v>17</v>
      </c>
      <c r="D913" t="s">
        <v>183</v>
      </c>
      <c r="G913">
        <v>2</v>
      </c>
      <c r="I913" s="2">
        <f t="shared" si="34"/>
        <v>-0.15</v>
      </c>
      <c r="J913">
        <f t="shared" si="35"/>
        <v>0</v>
      </c>
    </row>
    <row r="914" spans="1:10" x14ac:dyDescent="0.2">
      <c r="A914" s="1">
        <v>43634</v>
      </c>
      <c r="B914" t="s">
        <v>7</v>
      </c>
      <c r="C914" t="s">
        <v>23</v>
      </c>
      <c r="D914" t="s">
        <v>347</v>
      </c>
      <c r="E914">
        <v>3.54</v>
      </c>
      <c r="F914">
        <v>1.74</v>
      </c>
      <c r="G914">
        <v>0</v>
      </c>
      <c r="I914" s="2">
        <f t="shared" si="34"/>
        <v>1.8</v>
      </c>
      <c r="J914">
        <f t="shared" si="35"/>
        <v>0</v>
      </c>
    </row>
    <row r="915" spans="1:10" x14ac:dyDescent="0.2">
      <c r="A915" s="1">
        <v>43634</v>
      </c>
      <c r="B915" t="s">
        <v>7</v>
      </c>
      <c r="C915" t="s">
        <v>23</v>
      </c>
      <c r="D915" t="s">
        <v>324</v>
      </c>
      <c r="E915">
        <v>3.54</v>
      </c>
      <c r="F915">
        <v>1.74</v>
      </c>
      <c r="G915">
        <v>2</v>
      </c>
      <c r="I915" s="2">
        <f t="shared" si="34"/>
        <v>1.8</v>
      </c>
      <c r="J915">
        <f t="shared" si="35"/>
        <v>0</v>
      </c>
    </row>
    <row r="916" spans="1:10" x14ac:dyDescent="0.2">
      <c r="A916" s="1">
        <v>43635</v>
      </c>
      <c r="B916" t="s">
        <v>26</v>
      </c>
      <c r="C916" t="s">
        <v>518</v>
      </c>
      <c r="D916" t="s">
        <v>528</v>
      </c>
      <c r="G916">
        <v>0</v>
      </c>
      <c r="I916" s="2">
        <f t="shared" si="34"/>
        <v>-0.15</v>
      </c>
      <c r="J916">
        <f t="shared" si="35"/>
        <v>0</v>
      </c>
    </row>
    <row r="917" spans="1:10" x14ac:dyDescent="0.2">
      <c r="A917" s="1">
        <v>43635</v>
      </c>
      <c r="B917" t="s">
        <v>26</v>
      </c>
      <c r="C917" t="s">
        <v>8</v>
      </c>
      <c r="D917" t="s">
        <v>529</v>
      </c>
      <c r="G917">
        <v>0</v>
      </c>
      <c r="I917" s="2">
        <f t="shared" si="34"/>
        <v>-0.15</v>
      </c>
      <c r="J917">
        <f t="shared" si="35"/>
        <v>0</v>
      </c>
    </row>
    <row r="918" spans="1:10" x14ac:dyDescent="0.2">
      <c r="A918" s="1">
        <v>43635</v>
      </c>
      <c r="B918" t="s">
        <v>26</v>
      </c>
      <c r="C918" t="s">
        <v>8</v>
      </c>
      <c r="D918" t="s">
        <v>530</v>
      </c>
      <c r="E918">
        <v>4.2</v>
      </c>
      <c r="F918">
        <v>2.4</v>
      </c>
      <c r="G918">
        <v>1</v>
      </c>
      <c r="I918" s="2">
        <f t="shared" si="34"/>
        <v>2.16</v>
      </c>
      <c r="J918">
        <f t="shared" si="35"/>
        <v>0</v>
      </c>
    </row>
    <row r="919" spans="1:10" x14ac:dyDescent="0.2">
      <c r="A919" s="1">
        <v>43635</v>
      </c>
      <c r="B919" t="s">
        <v>26</v>
      </c>
      <c r="C919" t="s">
        <v>8</v>
      </c>
      <c r="D919" t="s">
        <v>150</v>
      </c>
      <c r="G919">
        <v>0</v>
      </c>
      <c r="I919" s="2">
        <f t="shared" si="34"/>
        <v>-0.15</v>
      </c>
      <c r="J919">
        <f t="shared" si="35"/>
        <v>0</v>
      </c>
    </row>
    <row r="920" spans="1:10" x14ac:dyDescent="0.2">
      <c r="A920" s="1">
        <v>43635</v>
      </c>
      <c r="B920" t="s">
        <v>26</v>
      </c>
      <c r="C920" t="s">
        <v>8</v>
      </c>
      <c r="D920" t="s">
        <v>151</v>
      </c>
      <c r="G920">
        <v>1</v>
      </c>
      <c r="I920" s="2">
        <f t="shared" si="34"/>
        <v>-0.15</v>
      </c>
      <c r="J920">
        <f t="shared" si="35"/>
        <v>0</v>
      </c>
    </row>
    <row r="921" spans="1:10" x14ac:dyDescent="0.2">
      <c r="A921" s="1">
        <v>43635</v>
      </c>
      <c r="B921" t="s">
        <v>26</v>
      </c>
      <c r="C921" t="s">
        <v>13</v>
      </c>
      <c r="D921" t="s">
        <v>531</v>
      </c>
      <c r="E921">
        <v>4.5999999999999996</v>
      </c>
      <c r="F921">
        <v>2.8</v>
      </c>
      <c r="G921">
        <v>1</v>
      </c>
      <c r="I921" s="2">
        <f t="shared" si="34"/>
        <v>2.38</v>
      </c>
      <c r="J921">
        <f t="shared" si="35"/>
        <v>0</v>
      </c>
    </row>
    <row r="922" spans="1:10" x14ac:dyDescent="0.2">
      <c r="A922" s="1">
        <v>43635</v>
      </c>
      <c r="B922" t="s">
        <v>26</v>
      </c>
      <c r="C922" t="s">
        <v>15</v>
      </c>
      <c r="D922" t="s">
        <v>76</v>
      </c>
      <c r="E922">
        <v>4.05</v>
      </c>
      <c r="F922">
        <v>2.25</v>
      </c>
      <c r="G922">
        <v>1</v>
      </c>
      <c r="I922" s="2">
        <f t="shared" si="34"/>
        <v>2.08</v>
      </c>
      <c r="J922">
        <f t="shared" si="35"/>
        <v>0</v>
      </c>
    </row>
    <row r="923" spans="1:10" x14ac:dyDescent="0.2">
      <c r="A923" s="1">
        <v>43635</v>
      </c>
      <c r="B923" t="s">
        <v>26</v>
      </c>
      <c r="C923" t="s">
        <v>17</v>
      </c>
      <c r="D923" t="s">
        <v>190</v>
      </c>
      <c r="G923">
        <v>0</v>
      </c>
      <c r="I923" s="2">
        <f t="shared" si="34"/>
        <v>-0.15</v>
      </c>
      <c r="J923">
        <f t="shared" si="35"/>
        <v>0</v>
      </c>
    </row>
    <row r="924" spans="1:10" x14ac:dyDescent="0.2">
      <c r="A924" s="1">
        <v>43635</v>
      </c>
      <c r="B924" t="s">
        <v>26</v>
      </c>
      <c r="C924" t="s">
        <v>17</v>
      </c>
      <c r="D924" t="s">
        <v>191</v>
      </c>
      <c r="G924">
        <v>1</v>
      </c>
      <c r="I924" s="2">
        <f t="shared" si="34"/>
        <v>-0.15</v>
      </c>
      <c r="J924">
        <f t="shared" si="35"/>
        <v>0</v>
      </c>
    </row>
    <row r="925" spans="1:10" x14ac:dyDescent="0.2">
      <c r="A925" s="1">
        <v>43635</v>
      </c>
      <c r="B925" t="s">
        <v>26</v>
      </c>
      <c r="C925" t="s">
        <v>23</v>
      </c>
      <c r="D925" t="s">
        <v>347</v>
      </c>
      <c r="E925">
        <v>3.54</v>
      </c>
      <c r="F925">
        <v>1.74</v>
      </c>
      <c r="G925">
        <v>0</v>
      </c>
      <c r="I925" s="2">
        <f t="shared" si="34"/>
        <v>1.8</v>
      </c>
      <c r="J925">
        <f t="shared" si="35"/>
        <v>0</v>
      </c>
    </row>
    <row r="926" spans="1:10" x14ac:dyDescent="0.2">
      <c r="A926" s="1">
        <v>43635</v>
      </c>
      <c r="B926" t="s">
        <v>26</v>
      </c>
      <c r="C926" t="s">
        <v>23</v>
      </c>
      <c r="D926" t="s">
        <v>324</v>
      </c>
      <c r="E926">
        <v>3.54</v>
      </c>
      <c r="F926">
        <v>1.74</v>
      </c>
      <c r="G926">
        <v>2</v>
      </c>
      <c r="I926" s="2">
        <f t="shared" si="34"/>
        <v>1.8</v>
      </c>
      <c r="J926">
        <f t="shared" si="35"/>
        <v>0</v>
      </c>
    </row>
    <row r="927" spans="1:10" x14ac:dyDescent="0.2">
      <c r="A927" s="1">
        <v>43636</v>
      </c>
      <c r="B927" t="s">
        <v>36</v>
      </c>
      <c r="C927" t="s">
        <v>518</v>
      </c>
      <c r="D927" t="s">
        <v>532</v>
      </c>
      <c r="G927">
        <v>0</v>
      </c>
      <c r="I927" s="2">
        <f t="shared" si="34"/>
        <v>-0.15</v>
      </c>
      <c r="J927">
        <f t="shared" si="35"/>
        <v>0</v>
      </c>
    </row>
    <row r="928" spans="1:10" x14ac:dyDescent="0.2">
      <c r="A928" s="1">
        <v>43636</v>
      </c>
      <c r="B928" t="s">
        <v>36</v>
      </c>
      <c r="C928" t="s">
        <v>8</v>
      </c>
      <c r="D928" t="s">
        <v>533</v>
      </c>
      <c r="E928">
        <v>4.4000000000000004</v>
      </c>
      <c r="F928">
        <v>2.6</v>
      </c>
      <c r="G928">
        <v>0</v>
      </c>
      <c r="I928" s="2">
        <f t="shared" si="34"/>
        <v>2.27</v>
      </c>
      <c r="J928">
        <f t="shared" si="35"/>
        <v>0</v>
      </c>
    </row>
    <row r="929" spans="1:10" x14ac:dyDescent="0.2">
      <c r="A929" s="1">
        <v>43636</v>
      </c>
      <c r="B929" t="s">
        <v>36</v>
      </c>
      <c r="C929" t="s">
        <v>8</v>
      </c>
      <c r="D929" t="s">
        <v>534</v>
      </c>
      <c r="E929">
        <v>4.3499999999999996</v>
      </c>
      <c r="F929">
        <v>2.5499999999999998</v>
      </c>
      <c r="G929">
        <v>2</v>
      </c>
      <c r="I929" s="2">
        <f t="shared" si="34"/>
        <v>2.2400000000000002</v>
      </c>
      <c r="J929">
        <f t="shared" si="35"/>
        <v>0</v>
      </c>
    </row>
    <row r="930" spans="1:10" x14ac:dyDescent="0.2">
      <c r="A930" s="1">
        <v>43636</v>
      </c>
      <c r="B930" t="s">
        <v>36</v>
      </c>
      <c r="C930" t="s">
        <v>8</v>
      </c>
      <c r="D930" t="s">
        <v>187</v>
      </c>
      <c r="G930">
        <v>0</v>
      </c>
      <c r="I930" s="2">
        <f t="shared" si="34"/>
        <v>-0.15</v>
      </c>
      <c r="J930">
        <f t="shared" si="35"/>
        <v>0</v>
      </c>
    </row>
    <row r="931" spans="1:10" x14ac:dyDescent="0.2">
      <c r="A931" s="1">
        <v>43636</v>
      </c>
      <c r="B931" t="s">
        <v>36</v>
      </c>
      <c r="C931" t="s">
        <v>13</v>
      </c>
      <c r="D931" t="s">
        <v>535</v>
      </c>
      <c r="E931">
        <v>4.3499999999999996</v>
      </c>
      <c r="F931">
        <v>2.5499999999999998</v>
      </c>
      <c r="G931">
        <v>1</v>
      </c>
      <c r="I931" s="2">
        <f t="shared" si="34"/>
        <v>2.2400000000000002</v>
      </c>
      <c r="J931">
        <f t="shared" si="35"/>
        <v>0</v>
      </c>
    </row>
    <row r="932" spans="1:10" x14ac:dyDescent="0.2">
      <c r="A932" s="1">
        <v>43636</v>
      </c>
      <c r="B932" t="s">
        <v>36</v>
      </c>
      <c r="C932" t="s">
        <v>15</v>
      </c>
      <c r="D932" t="s">
        <v>81</v>
      </c>
      <c r="E932">
        <v>4.05</v>
      </c>
      <c r="F932">
        <v>2.25</v>
      </c>
      <c r="G932">
        <v>1</v>
      </c>
      <c r="I932" s="2">
        <f t="shared" si="34"/>
        <v>2.08</v>
      </c>
      <c r="J932">
        <f t="shared" si="35"/>
        <v>0</v>
      </c>
    </row>
    <row r="933" spans="1:10" x14ac:dyDescent="0.2">
      <c r="A933" s="1">
        <v>43636</v>
      </c>
      <c r="B933" t="s">
        <v>36</v>
      </c>
      <c r="C933" t="s">
        <v>17</v>
      </c>
      <c r="D933" t="s">
        <v>197</v>
      </c>
      <c r="G933">
        <v>0</v>
      </c>
      <c r="I933" s="2">
        <f t="shared" si="34"/>
        <v>-0.15</v>
      </c>
      <c r="J933">
        <f t="shared" si="35"/>
        <v>0</v>
      </c>
    </row>
    <row r="934" spans="1:10" x14ac:dyDescent="0.2">
      <c r="A934" s="1">
        <v>43636</v>
      </c>
      <c r="B934" t="s">
        <v>36</v>
      </c>
      <c r="C934" t="s">
        <v>17</v>
      </c>
      <c r="D934" t="s">
        <v>198</v>
      </c>
      <c r="G934">
        <v>0</v>
      </c>
      <c r="I934" s="2">
        <f t="shared" si="34"/>
        <v>-0.15</v>
      </c>
      <c r="J934">
        <f t="shared" si="35"/>
        <v>0</v>
      </c>
    </row>
    <row r="935" spans="1:10" x14ac:dyDescent="0.2">
      <c r="A935" s="1">
        <v>43636</v>
      </c>
      <c r="B935" t="s">
        <v>36</v>
      </c>
      <c r="C935" t="s">
        <v>23</v>
      </c>
      <c r="D935" t="s">
        <v>347</v>
      </c>
      <c r="E935">
        <v>3.54</v>
      </c>
      <c r="F935">
        <v>1.74</v>
      </c>
      <c r="G935">
        <v>0</v>
      </c>
      <c r="I935" s="2">
        <f t="shared" si="34"/>
        <v>1.8</v>
      </c>
      <c r="J935">
        <f t="shared" si="35"/>
        <v>0</v>
      </c>
    </row>
    <row r="936" spans="1:10" x14ac:dyDescent="0.2">
      <c r="A936" s="1">
        <v>43636</v>
      </c>
      <c r="B936" t="s">
        <v>36</v>
      </c>
      <c r="C936" t="s">
        <v>23</v>
      </c>
      <c r="D936" t="s">
        <v>324</v>
      </c>
      <c r="E936">
        <v>3.54</v>
      </c>
      <c r="F936">
        <v>1.74</v>
      </c>
      <c r="G936">
        <v>2</v>
      </c>
      <c r="I936" s="2">
        <f t="shared" si="34"/>
        <v>1.8</v>
      </c>
      <c r="J936">
        <f t="shared" si="35"/>
        <v>0</v>
      </c>
    </row>
    <row r="937" spans="1:10" x14ac:dyDescent="0.2">
      <c r="A937" s="1">
        <v>43637</v>
      </c>
      <c r="B937" t="s">
        <v>45</v>
      </c>
      <c r="C937" t="s">
        <v>518</v>
      </c>
      <c r="D937" t="s">
        <v>536</v>
      </c>
      <c r="G937">
        <v>0</v>
      </c>
      <c r="I937" s="2">
        <f t="shared" si="34"/>
        <v>-0.15</v>
      </c>
      <c r="J937">
        <f t="shared" si="35"/>
        <v>0</v>
      </c>
    </row>
    <row r="938" spans="1:10" x14ac:dyDescent="0.2">
      <c r="A938" s="1">
        <v>43637</v>
      </c>
      <c r="B938" t="s">
        <v>45</v>
      </c>
      <c r="C938" t="s">
        <v>8</v>
      </c>
      <c r="D938" t="s">
        <v>537</v>
      </c>
      <c r="E938">
        <v>4.4000000000000004</v>
      </c>
      <c r="F938">
        <v>2.6</v>
      </c>
      <c r="G938">
        <v>0</v>
      </c>
      <c r="I938" s="2">
        <f t="shared" si="34"/>
        <v>2.27</v>
      </c>
      <c r="J938">
        <f t="shared" si="35"/>
        <v>0</v>
      </c>
    </row>
    <row r="939" spans="1:10" x14ac:dyDescent="0.2">
      <c r="A939" s="1">
        <v>43637</v>
      </c>
      <c r="B939" t="s">
        <v>45</v>
      </c>
      <c r="C939" t="s">
        <v>8</v>
      </c>
      <c r="D939" t="s">
        <v>538</v>
      </c>
      <c r="E939">
        <v>4.25</v>
      </c>
      <c r="F939">
        <v>2.4500000000000002</v>
      </c>
      <c r="G939">
        <v>1</v>
      </c>
      <c r="I939" s="2">
        <f t="shared" si="34"/>
        <v>2.19</v>
      </c>
      <c r="J939">
        <f t="shared" si="35"/>
        <v>0</v>
      </c>
    </row>
    <row r="940" spans="1:10" x14ac:dyDescent="0.2">
      <c r="A940" s="1">
        <v>43637</v>
      </c>
      <c r="B940" t="s">
        <v>45</v>
      </c>
      <c r="C940" t="s">
        <v>13</v>
      </c>
      <c r="D940" t="s">
        <v>539</v>
      </c>
      <c r="E940">
        <v>4.3499999999999996</v>
      </c>
      <c r="F940">
        <v>2.5499999999999998</v>
      </c>
      <c r="G940">
        <v>0</v>
      </c>
      <c r="I940" s="2">
        <f t="shared" si="34"/>
        <v>2.2400000000000002</v>
      </c>
      <c r="J940">
        <f t="shared" si="35"/>
        <v>0</v>
      </c>
    </row>
    <row r="941" spans="1:10" x14ac:dyDescent="0.2">
      <c r="A941" s="1">
        <v>43637</v>
      </c>
      <c r="B941" t="s">
        <v>45</v>
      </c>
      <c r="C941" t="s">
        <v>17</v>
      </c>
      <c r="D941" t="s">
        <v>204</v>
      </c>
      <c r="G941">
        <v>2</v>
      </c>
      <c r="I941" s="2">
        <f t="shared" si="34"/>
        <v>-0.15</v>
      </c>
      <c r="J941">
        <f t="shared" si="35"/>
        <v>0</v>
      </c>
    </row>
    <row r="942" spans="1:10" x14ac:dyDescent="0.2">
      <c r="A942" s="1">
        <v>43637</v>
      </c>
      <c r="B942" t="s">
        <v>45</v>
      </c>
      <c r="C942" t="s">
        <v>17</v>
      </c>
      <c r="D942" t="s">
        <v>205</v>
      </c>
      <c r="G942">
        <v>0</v>
      </c>
      <c r="I942" s="2">
        <f t="shared" si="34"/>
        <v>-0.15</v>
      </c>
      <c r="J942">
        <f t="shared" si="35"/>
        <v>0</v>
      </c>
    </row>
    <row r="943" spans="1:10" x14ac:dyDescent="0.2">
      <c r="A943" s="1">
        <v>43637</v>
      </c>
      <c r="B943" t="s">
        <v>45</v>
      </c>
      <c r="C943" t="s">
        <v>23</v>
      </c>
      <c r="D943" t="s">
        <v>540</v>
      </c>
      <c r="E943">
        <v>3.54</v>
      </c>
      <c r="F943">
        <v>1.74</v>
      </c>
      <c r="G943">
        <v>0</v>
      </c>
      <c r="I943" s="2">
        <f t="shared" si="34"/>
        <v>1.8</v>
      </c>
      <c r="J943">
        <f t="shared" si="35"/>
        <v>0</v>
      </c>
    </row>
    <row r="944" spans="1:10" x14ac:dyDescent="0.2">
      <c r="A944" s="1">
        <v>43640</v>
      </c>
      <c r="B944" t="s">
        <v>50</v>
      </c>
      <c r="C944" t="s">
        <v>8</v>
      </c>
      <c r="D944" t="s">
        <v>541</v>
      </c>
      <c r="E944">
        <v>4.3499999999999996</v>
      </c>
      <c r="F944">
        <v>2.5499999999999998</v>
      </c>
      <c r="G944">
        <v>0</v>
      </c>
      <c r="I944" s="2">
        <f t="shared" si="34"/>
        <v>2.2400000000000002</v>
      </c>
      <c r="J944">
        <f t="shared" si="35"/>
        <v>0</v>
      </c>
    </row>
    <row r="945" spans="1:10" x14ac:dyDescent="0.2">
      <c r="A945" s="1">
        <v>43640</v>
      </c>
      <c r="B945" t="s">
        <v>50</v>
      </c>
      <c r="C945" t="s">
        <v>8</v>
      </c>
      <c r="D945" t="s">
        <v>542</v>
      </c>
      <c r="E945">
        <v>4.0999999999999996</v>
      </c>
      <c r="F945">
        <v>2.2999999999999998</v>
      </c>
      <c r="G945">
        <v>1</v>
      </c>
      <c r="I945" s="2">
        <f t="shared" si="34"/>
        <v>2.11</v>
      </c>
      <c r="J945">
        <f t="shared" si="35"/>
        <v>0</v>
      </c>
    </row>
    <row r="946" spans="1:10" x14ac:dyDescent="0.2">
      <c r="A946" s="1">
        <v>43640</v>
      </c>
      <c r="B946" t="s">
        <v>50</v>
      </c>
      <c r="C946" t="s">
        <v>8</v>
      </c>
      <c r="D946" t="s">
        <v>385</v>
      </c>
      <c r="G946">
        <v>0</v>
      </c>
      <c r="I946" s="2">
        <f t="shared" si="34"/>
        <v>-0.15</v>
      </c>
      <c r="J946">
        <f t="shared" si="35"/>
        <v>0</v>
      </c>
    </row>
    <row r="947" spans="1:10" x14ac:dyDescent="0.2">
      <c r="A947" s="1">
        <v>43640</v>
      </c>
      <c r="B947" t="s">
        <v>50</v>
      </c>
      <c r="C947" t="s">
        <v>8</v>
      </c>
      <c r="D947" t="s">
        <v>386</v>
      </c>
      <c r="G947">
        <v>1</v>
      </c>
      <c r="I947" s="2">
        <f t="shared" si="34"/>
        <v>-0.15</v>
      </c>
      <c r="J947">
        <f t="shared" si="35"/>
        <v>0</v>
      </c>
    </row>
    <row r="948" spans="1:10" x14ac:dyDescent="0.2">
      <c r="A948" s="1">
        <v>43640</v>
      </c>
      <c r="B948" t="s">
        <v>50</v>
      </c>
      <c r="C948" t="s">
        <v>13</v>
      </c>
      <c r="D948" t="s">
        <v>543</v>
      </c>
      <c r="E948">
        <v>5</v>
      </c>
      <c r="F948">
        <v>3.2</v>
      </c>
      <c r="G948">
        <v>2</v>
      </c>
      <c r="I948" s="2">
        <f t="shared" si="34"/>
        <v>2.6</v>
      </c>
      <c r="J948">
        <f t="shared" si="35"/>
        <v>0</v>
      </c>
    </row>
    <row r="949" spans="1:10" x14ac:dyDescent="0.2">
      <c r="A949" s="1">
        <v>43640</v>
      </c>
      <c r="B949" t="s">
        <v>50</v>
      </c>
      <c r="C949" t="s">
        <v>15</v>
      </c>
      <c r="D949" t="s">
        <v>298</v>
      </c>
      <c r="E949">
        <v>4.05</v>
      </c>
      <c r="F949">
        <v>2.25</v>
      </c>
      <c r="G949">
        <v>1</v>
      </c>
      <c r="I949" s="2">
        <f t="shared" si="34"/>
        <v>2.08</v>
      </c>
      <c r="J949">
        <f t="shared" si="35"/>
        <v>0</v>
      </c>
    </row>
    <row r="950" spans="1:10" x14ac:dyDescent="0.2">
      <c r="A950" s="1">
        <v>43640</v>
      </c>
      <c r="B950" t="s">
        <v>50</v>
      </c>
      <c r="C950" t="s">
        <v>17</v>
      </c>
      <c r="D950" t="s">
        <v>211</v>
      </c>
      <c r="G950">
        <v>1</v>
      </c>
      <c r="I950" s="2">
        <f t="shared" si="34"/>
        <v>-0.15</v>
      </c>
      <c r="J950">
        <f t="shared" si="35"/>
        <v>0</v>
      </c>
    </row>
    <row r="951" spans="1:10" x14ac:dyDescent="0.2">
      <c r="A951" s="1">
        <v>43640</v>
      </c>
      <c r="B951" t="s">
        <v>50</v>
      </c>
      <c r="C951" t="s">
        <v>17</v>
      </c>
      <c r="D951" t="s">
        <v>212</v>
      </c>
      <c r="G951">
        <v>0</v>
      </c>
      <c r="I951" s="2">
        <f t="shared" si="34"/>
        <v>-0.15</v>
      </c>
      <c r="J951">
        <f t="shared" si="35"/>
        <v>0</v>
      </c>
    </row>
    <row r="952" spans="1:10" x14ac:dyDescent="0.2">
      <c r="A952" s="1">
        <v>43640</v>
      </c>
      <c r="B952" t="s">
        <v>50</v>
      </c>
      <c r="C952" t="s">
        <v>23</v>
      </c>
      <c r="D952" t="s">
        <v>494</v>
      </c>
      <c r="E952">
        <v>3.54</v>
      </c>
      <c r="F952">
        <v>1.74</v>
      </c>
      <c r="G952">
        <v>1</v>
      </c>
      <c r="I952" s="2">
        <f t="shared" si="34"/>
        <v>1.8</v>
      </c>
      <c r="J952">
        <f t="shared" si="35"/>
        <v>0</v>
      </c>
    </row>
    <row r="953" spans="1:10" x14ac:dyDescent="0.2">
      <c r="A953" s="1">
        <v>43641</v>
      </c>
      <c r="B953" t="s">
        <v>7</v>
      </c>
      <c r="C953" t="s">
        <v>8</v>
      </c>
      <c r="D953" t="s">
        <v>544</v>
      </c>
      <c r="E953">
        <v>4</v>
      </c>
      <c r="F953">
        <v>2.2000000000000002</v>
      </c>
      <c r="G953">
        <v>1</v>
      </c>
      <c r="I953" s="2">
        <f t="shared" si="34"/>
        <v>2.0499999999999998</v>
      </c>
      <c r="J953">
        <f t="shared" si="35"/>
        <v>0</v>
      </c>
    </row>
    <row r="954" spans="1:10" x14ac:dyDescent="0.2">
      <c r="A954" s="1">
        <v>43641</v>
      </c>
      <c r="B954" t="s">
        <v>7</v>
      </c>
      <c r="C954" t="s">
        <v>8</v>
      </c>
      <c r="D954" t="s">
        <v>545</v>
      </c>
      <c r="G954">
        <v>0</v>
      </c>
      <c r="I954" s="2">
        <f t="shared" si="34"/>
        <v>-0.15</v>
      </c>
      <c r="J954">
        <f t="shared" si="35"/>
        <v>0</v>
      </c>
    </row>
    <row r="955" spans="1:10" x14ac:dyDescent="0.2">
      <c r="A955" s="1">
        <v>43641</v>
      </c>
      <c r="B955" t="s">
        <v>7</v>
      </c>
      <c r="C955" t="s">
        <v>8</v>
      </c>
      <c r="D955" t="s">
        <v>546</v>
      </c>
      <c r="E955">
        <v>4.25</v>
      </c>
      <c r="F955">
        <v>2.4500000000000002</v>
      </c>
      <c r="G955">
        <v>2</v>
      </c>
      <c r="I955" s="2">
        <f t="shared" si="34"/>
        <v>2.19</v>
      </c>
      <c r="J955">
        <f t="shared" si="35"/>
        <v>0</v>
      </c>
    </row>
    <row r="956" spans="1:10" x14ac:dyDescent="0.2">
      <c r="A956" s="1">
        <v>43641</v>
      </c>
      <c r="B956" t="s">
        <v>7</v>
      </c>
      <c r="C956" t="s">
        <v>8</v>
      </c>
      <c r="D956" t="s">
        <v>385</v>
      </c>
      <c r="G956">
        <v>0</v>
      </c>
      <c r="I956" s="2">
        <f t="shared" si="34"/>
        <v>-0.15</v>
      </c>
      <c r="J956">
        <f t="shared" si="35"/>
        <v>0</v>
      </c>
    </row>
    <row r="957" spans="1:10" x14ac:dyDescent="0.2">
      <c r="A957" s="1">
        <v>43641</v>
      </c>
      <c r="B957" t="s">
        <v>7</v>
      </c>
      <c r="C957" t="s">
        <v>8</v>
      </c>
      <c r="D957" t="s">
        <v>386</v>
      </c>
      <c r="G957">
        <v>1</v>
      </c>
      <c r="I957" s="2">
        <f t="shared" si="34"/>
        <v>-0.15</v>
      </c>
      <c r="J957">
        <f t="shared" si="35"/>
        <v>0</v>
      </c>
    </row>
    <row r="958" spans="1:10" x14ac:dyDescent="0.2">
      <c r="A958" s="1">
        <v>43641</v>
      </c>
      <c r="B958" t="s">
        <v>7</v>
      </c>
      <c r="C958" t="s">
        <v>13</v>
      </c>
      <c r="D958" t="s">
        <v>547</v>
      </c>
      <c r="E958">
        <v>5.13</v>
      </c>
      <c r="F958">
        <v>3.33</v>
      </c>
      <c r="G958">
        <v>0</v>
      </c>
      <c r="I958" s="2">
        <f t="shared" si="34"/>
        <v>2.67</v>
      </c>
      <c r="J958">
        <f t="shared" si="35"/>
        <v>0</v>
      </c>
    </row>
    <row r="959" spans="1:10" x14ac:dyDescent="0.2">
      <c r="A959" s="1">
        <v>43641</v>
      </c>
      <c r="B959" t="s">
        <v>7</v>
      </c>
      <c r="C959" t="s">
        <v>15</v>
      </c>
      <c r="D959" t="s">
        <v>548</v>
      </c>
      <c r="E959">
        <v>4.05</v>
      </c>
      <c r="F959">
        <v>2.25</v>
      </c>
      <c r="G959">
        <v>0</v>
      </c>
      <c r="I959" s="2">
        <f t="shared" si="34"/>
        <v>2.08</v>
      </c>
      <c r="J959">
        <f t="shared" si="35"/>
        <v>0</v>
      </c>
    </row>
    <row r="960" spans="1:10" x14ac:dyDescent="0.2">
      <c r="A960" s="1">
        <v>43641</v>
      </c>
      <c r="B960" t="s">
        <v>7</v>
      </c>
      <c r="C960" t="s">
        <v>17</v>
      </c>
      <c r="D960" t="s">
        <v>18</v>
      </c>
      <c r="G960">
        <v>0</v>
      </c>
      <c r="I960" s="2">
        <f t="shared" si="34"/>
        <v>-0.15</v>
      </c>
      <c r="J960">
        <f t="shared" si="35"/>
        <v>0</v>
      </c>
    </row>
    <row r="961" spans="1:10" x14ac:dyDescent="0.2">
      <c r="A961" s="1">
        <v>43641</v>
      </c>
      <c r="B961" t="s">
        <v>7</v>
      </c>
      <c r="C961" t="s">
        <v>17</v>
      </c>
      <c r="D961" t="s">
        <v>19</v>
      </c>
      <c r="G961">
        <v>1</v>
      </c>
      <c r="I961" s="2">
        <f t="shared" si="34"/>
        <v>-0.15</v>
      </c>
      <c r="J961">
        <f t="shared" si="35"/>
        <v>0</v>
      </c>
    </row>
    <row r="962" spans="1:10" x14ac:dyDescent="0.2">
      <c r="A962" s="1">
        <v>43641</v>
      </c>
      <c r="B962" t="s">
        <v>7</v>
      </c>
      <c r="C962" t="s">
        <v>23</v>
      </c>
      <c r="D962" t="s">
        <v>549</v>
      </c>
      <c r="E962">
        <v>3.54</v>
      </c>
      <c r="F962">
        <v>1.74</v>
      </c>
      <c r="G962">
        <v>2</v>
      </c>
      <c r="I962" s="2">
        <f t="shared" si="34"/>
        <v>1.8</v>
      </c>
      <c r="J962">
        <f t="shared" si="35"/>
        <v>0</v>
      </c>
    </row>
    <row r="963" spans="1:10" x14ac:dyDescent="0.2">
      <c r="A963" s="1">
        <v>43642</v>
      </c>
      <c r="B963" t="s">
        <v>26</v>
      </c>
      <c r="C963" t="s">
        <v>8</v>
      </c>
      <c r="D963" t="s">
        <v>550</v>
      </c>
      <c r="E963">
        <v>5.0999999999999996</v>
      </c>
      <c r="F963">
        <v>3.3</v>
      </c>
      <c r="G963">
        <v>0</v>
      </c>
      <c r="I963" s="2">
        <f t="shared" ref="I963:I1026" si="36">ROUND(E963*0.55-0.15,2)</f>
        <v>2.66</v>
      </c>
      <c r="J963">
        <f t="shared" ref="J963:J1026" si="37">IF(I963=F963,1,0)</f>
        <v>0</v>
      </c>
    </row>
    <row r="964" spans="1:10" x14ac:dyDescent="0.2">
      <c r="A964" s="1">
        <v>43642</v>
      </c>
      <c r="B964" t="s">
        <v>26</v>
      </c>
      <c r="C964" t="s">
        <v>8</v>
      </c>
      <c r="D964" t="s">
        <v>551</v>
      </c>
      <c r="E964">
        <v>4.55</v>
      </c>
      <c r="F964">
        <v>2.75</v>
      </c>
      <c r="G964">
        <v>0</v>
      </c>
      <c r="I964" s="2">
        <f t="shared" si="36"/>
        <v>2.35</v>
      </c>
      <c r="J964">
        <f t="shared" si="37"/>
        <v>0</v>
      </c>
    </row>
    <row r="965" spans="1:10" x14ac:dyDescent="0.2">
      <c r="A965" s="1">
        <v>43642</v>
      </c>
      <c r="B965" t="s">
        <v>26</v>
      </c>
      <c r="C965" t="s">
        <v>8</v>
      </c>
      <c r="D965" t="s">
        <v>552</v>
      </c>
      <c r="E965">
        <v>4.4000000000000004</v>
      </c>
      <c r="F965">
        <v>2.6</v>
      </c>
      <c r="G965">
        <v>2</v>
      </c>
      <c r="I965" s="2">
        <f t="shared" si="36"/>
        <v>2.27</v>
      </c>
      <c r="J965">
        <f t="shared" si="37"/>
        <v>0</v>
      </c>
    </row>
    <row r="966" spans="1:10" x14ac:dyDescent="0.2">
      <c r="A966" s="1">
        <v>43642</v>
      </c>
      <c r="B966" t="s">
        <v>26</v>
      </c>
      <c r="C966" t="s">
        <v>8</v>
      </c>
      <c r="D966" t="s">
        <v>396</v>
      </c>
      <c r="G966">
        <v>0</v>
      </c>
      <c r="I966" s="2">
        <f t="shared" si="36"/>
        <v>-0.15</v>
      </c>
      <c r="J966">
        <f t="shared" si="37"/>
        <v>0</v>
      </c>
    </row>
    <row r="967" spans="1:10" x14ac:dyDescent="0.2">
      <c r="A967" s="1">
        <v>43642</v>
      </c>
      <c r="B967" t="s">
        <v>26</v>
      </c>
      <c r="C967" t="s">
        <v>8</v>
      </c>
      <c r="D967" t="s">
        <v>397</v>
      </c>
      <c r="G967">
        <v>1</v>
      </c>
      <c r="I967" s="2">
        <f t="shared" si="36"/>
        <v>-0.15</v>
      </c>
      <c r="J967">
        <f t="shared" si="37"/>
        <v>0</v>
      </c>
    </row>
    <row r="968" spans="1:10" x14ac:dyDescent="0.2">
      <c r="A968" s="1">
        <v>43642</v>
      </c>
      <c r="B968" t="s">
        <v>26</v>
      </c>
      <c r="C968" t="s">
        <v>13</v>
      </c>
      <c r="D968" t="s">
        <v>553</v>
      </c>
      <c r="E968">
        <v>4.5999999999999996</v>
      </c>
      <c r="F968">
        <v>2.8</v>
      </c>
      <c r="G968">
        <v>1</v>
      </c>
      <c r="I968" s="2">
        <f t="shared" si="36"/>
        <v>2.38</v>
      </c>
      <c r="J968">
        <f t="shared" si="37"/>
        <v>0</v>
      </c>
    </row>
    <row r="969" spans="1:10" x14ac:dyDescent="0.2">
      <c r="A969" s="1">
        <v>43642</v>
      </c>
      <c r="B969" t="s">
        <v>26</v>
      </c>
      <c r="C969" t="s">
        <v>15</v>
      </c>
      <c r="D969" t="s">
        <v>310</v>
      </c>
      <c r="E969">
        <v>4.05</v>
      </c>
      <c r="F969">
        <v>2.25</v>
      </c>
      <c r="G969">
        <v>0</v>
      </c>
      <c r="I969" s="2">
        <f t="shared" si="36"/>
        <v>2.08</v>
      </c>
      <c r="J969">
        <f t="shared" si="37"/>
        <v>0</v>
      </c>
    </row>
    <row r="970" spans="1:10" x14ac:dyDescent="0.2">
      <c r="A970" s="1">
        <v>43642</v>
      </c>
      <c r="B970" t="s">
        <v>26</v>
      </c>
      <c r="C970" t="s">
        <v>17</v>
      </c>
      <c r="D970" t="s">
        <v>33</v>
      </c>
      <c r="G970">
        <v>0</v>
      </c>
      <c r="I970" s="2">
        <f t="shared" si="36"/>
        <v>-0.15</v>
      </c>
      <c r="J970">
        <f t="shared" si="37"/>
        <v>0</v>
      </c>
    </row>
    <row r="971" spans="1:10" x14ac:dyDescent="0.2">
      <c r="A971" s="1">
        <v>43642</v>
      </c>
      <c r="B971" t="s">
        <v>26</v>
      </c>
      <c r="C971" t="s">
        <v>17</v>
      </c>
      <c r="D971" t="s">
        <v>34</v>
      </c>
      <c r="G971">
        <v>1</v>
      </c>
      <c r="I971" s="2">
        <f t="shared" si="36"/>
        <v>-0.15</v>
      </c>
      <c r="J971">
        <f t="shared" si="37"/>
        <v>0</v>
      </c>
    </row>
    <row r="972" spans="1:10" x14ac:dyDescent="0.2">
      <c r="A972" s="1">
        <v>43642</v>
      </c>
      <c r="B972" t="s">
        <v>26</v>
      </c>
      <c r="C972" t="s">
        <v>23</v>
      </c>
      <c r="D972" t="s">
        <v>549</v>
      </c>
      <c r="E972">
        <v>3.54</v>
      </c>
      <c r="F972">
        <v>1.74</v>
      </c>
      <c r="G972">
        <v>2</v>
      </c>
      <c r="I972" s="2">
        <f t="shared" si="36"/>
        <v>1.8</v>
      </c>
      <c r="J972">
        <f t="shared" si="37"/>
        <v>0</v>
      </c>
    </row>
    <row r="973" spans="1:10" x14ac:dyDescent="0.2">
      <c r="A973" s="1">
        <v>43642</v>
      </c>
      <c r="B973" t="s">
        <v>26</v>
      </c>
      <c r="C973" t="s">
        <v>23</v>
      </c>
      <c r="D973" t="s">
        <v>494</v>
      </c>
      <c r="E973">
        <v>3.54</v>
      </c>
      <c r="F973">
        <v>1.74</v>
      </c>
      <c r="G973">
        <v>1</v>
      </c>
      <c r="I973" s="2">
        <f t="shared" si="36"/>
        <v>1.8</v>
      </c>
      <c r="J973">
        <f t="shared" si="37"/>
        <v>0</v>
      </c>
    </row>
    <row r="974" spans="1:10" x14ac:dyDescent="0.2">
      <c r="A974" s="1">
        <v>43643</v>
      </c>
      <c r="B974" t="s">
        <v>36</v>
      </c>
      <c r="C974" t="s">
        <v>8</v>
      </c>
      <c r="D974" t="s">
        <v>554</v>
      </c>
      <c r="E974">
        <v>4.5999999999999996</v>
      </c>
      <c r="F974">
        <v>2.8</v>
      </c>
      <c r="G974">
        <v>0</v>
      </c>
      <c r="I974" s="2">
        <f t="shared" si="36"/>
        <v>2.38</v>
      </c>
      <c r="J974">
        <f t="shared" si="37"/>
        <v>0</v>
      </c>
    </row>
    <row r="975" spans="1:10" x14ac:dyDescent="0.2">
      <c r="A975" s="1">
        <v>43643</v>
      </c>
      <c r="B975" t="s">
        <v>36</v>
      </c>
      <c r="C975" t="s">
        <v>8</v>
      </c>
      <c r="D975" t="s">
        <v>440</v>
      </c>
      <c r="E975">
        <v>4.3</v>
      </c>
      <c r="F975">
        <v>2.5</v>
      </c>
      <c r="G975">
        <v>2</v>
      </c>
      <c r="I975" s="2">
        <f t="shared" si="36"/>
        <v>2.2200000000000002</v>
      </c>
      <c r="J975">
        <f t="shared" si="37"/>
        <v>0</v>
      </c>
    </row>
    <row r="976" spans="1:10" x14ac:dyDescent="0.2">
      <c r="A976" s="1">
        <v>43643</v>
      </c>
      <c r="B976" t="s">
        <v>36</v>
      </c>
      <c r="C976" t="s">
        <v>8</v>
      </c>
      <c r="D976" t="s">
        <v>396</v>
      </c>
      <c r="G976">
        <v>0</v>
      </c>
      <c r="I976" s="2">
        <f t="shared" si="36"/>
        <v>-0.15</v>
      </c>
      <c r="J976">
        <f t="shared" si="37"/>
        <v>0</v>
      </c>
    </row>
    <row r="977" spans="1:10" x14ac:dyDescent="0.2">
      <c r="A977" s="1">
        <v>43643</v>
      </c>
      <c r="B977" t="s">
        <v>36</v>
      </c>
      <c r="C977" t="s">
        <v>8</v>
      </c>
      <c r="D977" t="s">
        <v>397</v>
      </c>
      <c r="G977">
        <v>1</v>
      </c>
      <c r="I977" s="2">
        <f t="shared" si="36"/>
        <v>-0.15</v>
      </c>
      <c r="J977">
        <f t="shared" si="37"/>
        <v>0</v>
      </c>
    </row>
    <row r="978" spans="1:10" x14ac:dyDescent="0.2">
      <c r="A978" s="1">
        <v>43643</v>
      </c>
      <c r="B978" t="s">
        <v>36</v>
      </c>
      <c r="C978" t="s">
        <v>13</v>
      </c>
      <c r="D978" t="s">
        <v>555</v>
      </c>
      <c r="E978">
        <v>4.6500000000000004</v>
      </c>
      <c r="F978">
        <v>2.85</v>
      </c>
      <c r="G978">
        <v>0</v>
      </c>
      <c r="I978" s="2">
        <f t="shared" si="36"/>
        <v>2.41</v>
      </c>
      <c r="J978">
        <f t="shared" si="37"/>
        <v>0</v>
      </c>
    </row>
    <row r="979" spans="1:10" x14ac:dyDescent="0.2">
      <c r="A979" s="1">
        <v>43643</v>
      </c>
      <c r="B979" t="s">
        <v>36</v>
      </c>
      <c r="C979" t="s">
        <v>15</v>
      </c>
      <c r="D979" t="s">
        <v>556</v>
      </c>
      <c r="E979">
        <v>4.05</v>
      </c>
      <c r="F979">
        <v>2.25</v>
      </c>
      <c r="G979">
        <v>0</v>
      </c>
      <c r="I979" s="2">
        <f t="shared" si="36"/>
        <v>2.08</v>
      </c>
      <c r="J979">
        <f t="shared" si="37"/>
        <v>0</v>
      </c>
    </row>
    <row r="980" spans="1:10" x14ac:dyDescent="0.2">
      <c r="A980" s="1">
        <v>43643</v>
      </c>
      <c r="B980" t="s">
        <v>36</v>
      </c>
      <c r="C980" t="s">
        <v>17</v>
      </c>
      <c r="D980" t="s">
        <v>42</v>
      </c>
      <c r="G980">
        <v>0</v>
      </c>
      <c r="I980" s="2">
        <f t="shared" si="36"/>
        <v>-0.15</v>
      </c>
      <c r="J980">
        <f t="shared" si="37"/>
        <v>0</v>
      </c>
    </row>
    <row r="981" spans="1:10" x14ac:dyDescent="0.2">
      <c r="A981" s="1">
        <v>43643</v>
      </c>
      <c r="B981" t="s">
        <v>36</v>
      </c>
      <c r="C981" t="s">
        <v>23</v>
      </c>
      <c r="D981" t="s">
        <v>549</v>
      </c>
      <c r="E981">
        <v>3.54</v>
      </c>
      <c r="F981">
        <v>1.74</v>
      </c>
      <c r="G981">
        <v>2</v>
      </c>
      <c r="I981" s="2">
        <f t="shared" si="36"/>
        <v>1.8</v>
      </c>
      <c r="J981">
        <f t="shared" si="37"/>
        <v>0</v>
      </c>
    </row>
    <row r="982" spans="1:10" x14ac:dyDescent="0.2">
      <c r="A982" s="1">
        <v>43644</v>
      </c>
      <c r="B982" t="s">
        <v>45</v>
      </c>
      <c r="C982" t="s">
        <v>8</v>
      </c>
      <c r="D982" t="s">
        <v>234</v>
      </c>
      <c r="G982">
        <v>1</v>
      </c>
      <c r="I982" s="2">
        <f t="shared" si="36"/>
        <v>-0.15</v>
      </c>
      <c r="J982">
        <f t="shared" si="37"/>
        <v>0</v>
      </c>
    </row>
    <row r="983" spans="1:10" x14ac:dyDescent="0.2">
      <c r="A983" s="1">
        <v>43644</v>
      </c>
      <c r="B983" t="s">
        <v>45</v>
      </c>
      <c r="C983" t="s">
        <v>8</v>
      </c>
      <c r="D983" t="s">
        <v>557</v>
      </c>
      <c r="E983">
        <v>4.7</v>
      </c>
      <c r="F983">
        <v>2.9</v>
      </c>
      <c r="G983">
        <v>0</v>
      </c>
      <c r="I983" s="2">
        <f t="shared" si="36"/>
        <v>2.44</v>
      </c>
      <c r="J983">
        <f t="shared" si="37"/>
        <v>0</v>
      </c>
    </row>
    <row r="984" spans="1:10" x14ac:dyDescent="0.2">
      <c r="A984" s="1">
        <v>43644</v>
      </c>
      <c r="B984" t="s">
        <v>45</v>
      </c>
      <c r="C984" t="s">
        <v>8</v>
      </c>
      <c r="D984" t="s">
        <v>558</v>
      </c>
      <c r="E984">
        <v>4.1500000000000004</v>
      </c>
      <c r="F984">
        <v>2.35</v>
      </c>
      <c r="G984">
        <v>2</v>
      </c>
      <c r="I984" s="2">
        <f t="shared" si="36"/>
        <v>2.13</v>
      </c>
      <c r="J984">
        <f t="shared" si="37"/>
        <v>0</v>
      </c>
    </row>
    <row r="985" spans="1:10" x14ac:dyDescent="0.2">
      <c r="A985" s="1">
        <v>43644</v>
      </c>
      <c r="B985" t="s">
        <v>45</v>
      </c>
      <c r="C985" t="s">
        <v>13</v>
      </c>
      <c r="D985" t="s">
        <v>559</v>
      </c>
      <c r="G985">
        <v>0</v>
      </c>
      <c r="I985" s="2">
        <f t="shared" si="36"/>
        <v>-0.15</v>
      </c>
      <c r="J985">
        <f t="shared" si="37"/>
        <v>0</v>
      </c>
    </row>
    <row r="986" spans="1:10" x14ac:dyDescent="0.2">
      <c r="A986" s="1">
        <v>43644</v>
      </c>
      <c r="B986" t="s">
        <v>45</v>
      </c>
      <c r="C986" t="s">
        <v>339</v>
      </c>
      <c r="D986" t="s">
        <v>319</v>
      </c>
      <c r="E986">
        <v>4.5999999999999996</v>
      </c>
      <c r="F986">
        <v>2.8</v>
      </c>
      <c r="G986">
        <v>0</v>
      </c>
      <c r="I986" s="2">
        <f t="shared" si="36"/>
        <v>2.38</v>
      </c>
      <c r="J986">
        <f t="shared" si="37"/>
        <v>0</v>
      </c>
    </row>
    <row r="987" spans="1:10" x14ac:dyDescent="0.2">
      <c r="A987" s="1">
        <v>43644</v>
      </c>
      <c r="B987" t="s">
        <v>45</v>
      </c>
      <c r="C987" t="s">
        <v>17</v>
      </c>
      <c r="D987" t="s">
        <v>48</v>
      </c>
      <c r="G987">
        <v>1</v>
      </c>
      <c r="I987" s="2">
        <f t="shared" si="36"/>
        <v>-0.15</v>
      </c>
      <c r="J987">
        <f t="shared" si="37"/>
        <v>0</v>
      </c>
    </row>
    <row r="988" spans="1:10" x14ac:dyDescent="0.2">
      <c r="A988" s="1">
        <v>43644</v>
      </c>
      <c r="B988" t="s">
        <v>45</v>
      </c>
      <c r="C988" t="s">
        <v>17</v>
      </c>
      <c r="D988" t="s">
        <v>49</v>
      </c>
      <c r="G988">
        <v>1</v>
      </c>
      <c r="I988" s="2">
        <f t="shared" si="36"/>
        <v>-0.15</v>
      </c>
      <c r="J988">
        <f t="shared" si="37"/>
        <v>0</v>
      </c>
    </row>
    <row r="989" spans="1:10" x14ac:dyDescent="0.2">
      <c r="A989" s="1">
        <v>43644</v>
      </c>
      <c r="B989" t="s">
        <v>45</v>
      </c>
      <c r="C989" t="s">
        <v>23</v>
      </c>
      <c r="D989" t="s">
        <v>549</v>
      </c>
      <c r="E989">
        <v>3.54</v>
      </c>
      <c r="F989">
        <v>1.74</v>
      </c>
      <c r="G989">
        <v>2</v>
      </c>
      <c r="I989" s="2">
        <f t="shared" si="36"/>
        <v>1.8</v>
      </c>
      <c r="J989">
        <f t="shared" si="37"/>
        <v>0</v>
      </c>
    </row>
    <row r="990" spans="1:10" x14ac:dyDescent="0.2">
      <c r="A990" s="1">
        <v>43647</v>
      </c>
      <c r="B990" t="s">
        <v>50</v>
      </c>
      <c r="C990" t="s">
        <v>8</v>
      </c>
      <c r="D990" t="s">
        <v>560</v>
      </c>
      <c r="E990">
        <v>4.5999999999999996</v>
      </c>
      <c r="F990">
        <v>2.8</v>
      </c>
      <c r="G990">
        <v>0</v>
      </c>
      <c r="I990" s="2">
        <f t="shared" si="36"/>
        <v>2.38</v>
      </c>
      <c r="J990">
        <f t="shared" si="37"/>
        <v>0</v>
      </c>
    </row>
    <row r="991" spans="1:10" x14ac:dyDescent="0.2">
      <c r="A991" s="1">
        <v>43647</v>
      </c>
      <c r="B991" t="s">
        <v>50</v>
      </c>
      <c r="C991" t="s">
        <v>8</v>
      </c>
      <c r="D991" t="s">
        <v>293</v>
      </c>
      <c r="E991">
        <v>4.5</v>
      </c>
      <c r="F991">
        <v>2.7</v>
      </c>
      <c r="G991">
        <v>2</v>
      </c>
      <c r="I991" s="2">
        <f t="shared" si="36"/>
        <v>2.33</v>
      </c>
      <c r="J991">
        <f t="shared" si="37"/>
        <v>0</v>
      </c>
    </row>
    <row r="992" spans="1:10" x14ac:dyDescent="0.2">
      <c r="A992" s="1">
        <v>43647</v>
      </c>
      <c r="B992" t="s">
        <v>50</v>
      </c>
      <c r="C992" t="s">
        <v>8</v>
      </c>
      <c r="D992" t="s">
        <v>406</v>
      </c>
      <c r="G992">
        <v>0</v>
      </c>
      <c r="I992" s="2">
        <f t="shared" si="36"/>
        <v>-0.15</v>
      </c>
      <c r="J992">
        <f t="shared" si="37"/>
        <v>0</v>
      </c>
    </row>
    <row r="993" spans="1:10" x14ac:dyDescent="0.2">
      <c r="A993" s="1">
        <v>43647</v>
      </c>
      <c r="B993" t="s">
        <v>50</v>
      </c>
      <c r="C993" t="s">
        <v>8</v>
      </c>
      <c r="D993" t="s">
        <v>407</v>
      </c>
      <c r="G993">
        <v>1</v>
      </c>
      <c r="I993" s="2">
        <f t="shared" si="36"/>
        <v>-0.15</v>
      </c>
      <c r="J993">
        <f t="shared" si="37"/>
        <v>0</v>
      </c>
    </row>
    <row r="994" spans="1:10" x14ac:dyDescent="0.2">
      <c r="A994" s="1">
        <v>43647</v>
      </c>
      <c r="B994" t="s">
        <v>50</v>
      </c>
      <c r="C994" t="s">
        <v>13</v>
      </c>
      <c r="D994" t="s">
        <v>561</v>
      </c>
      <c r="E994">
        <v>5</v>
      </c>
      <c r="F994">
        <v>3.2</v>
      </c>
      <c r="G994">
        <v>0</v>
      </c>
      <c r="I994" s="2">
        <f t="shared" si="36"/>
        <v>2.6</v>
      </c>
      <c r="J994">
        <f t="shared" si="37"/>
        <v>0</v>
      </c>
    </row>
    <row r="995" spans="1:10" x14ac:dyDescent="0.2">
      <c r="A995" s="1">
        <v>43647</v>
      </c>
      <c r="B995" t="s">
        <v>50</v>
      </c>
      <c r="C995" t="s">
        <v>15</v>
      </c>
      <c r="D995" t="s">
        <v>562</v>
      </c>
      <c r="E995">
        <v>4.05</v>
      </c>
      <c r="F995">
        <v>2.25</v>
      </c>
      <c r="G995">
        <v>1</v>
      </c>
      <c r="I995" s="2">
        <f t="shared" si="36"/>
        <v>2.08</v>
      </c>
      <c r="J995">
        <f t="shared" si="37"/>
        <v>0</v>
      </c>
    </row>
    <row r="996" spans="1:10" x14ac:dyDescent="0.2">
      <c r="A996" s="1">
        <v>43647</v>
      </c>
      <c r="B996" t="s">
        <v>50</v>
      </c>
      <c r="C996" t="s">
        <v>17</v>
      </c>
      <c r="D996" t="s">
        <v>57</v>
      </c>
      <c r="G996">
        <v>1</v>
      </c>
      <c r="I996" s="2">
        <f t="shared" si="36"/>
        <v>-0.15</v>
      </c>
      <c r="J996">
        <f t="shared" si="37"/>
        <v>0</v>
      </c>
    </row>
    <row r="997" spans="1:10" x14ac:dyDescent="0.2">
      <c r="A997" s="1">
        <v>43647</v>
      </c>
      <c r="B997" t="s">
        <v>50</v>
      </c>
      <c r="C997" t="s">
        <v>17</v>
      </c>
      <c r="D997" t="s">
        <v>58</v>
      </c>
      <c r="G997">
        <v>0</v>
      </c>
      <c r="I997" s="2">
        <f t="shared" si="36"/>
        <v>-0.15</v>
      </c>
      <c r="J997">
        <f t="shared" si="37"/>
        <v>0</v>
      </c>
    </row>
    <row r="998" spans="1:10" x14ac:dyDescent="0.2">
      <c r="A998" s="1">
        <v>43647</v>
      </c>
      <c r="B998" t="s">
        <v>50</v>
      </c>
      <c r="C998" t="s">
        <v>23</v>
      </c>
      <c r="D998" t="s">
        <v>245</v>
      </c>
      <c r="E998">
        <v>3.54</v>
      </c>
      <c r="F998">
        <v>1.74</v>
      </c>
      <c r="G998">
        <v>2</v>
      </c>
      <c r="I998" s="2">
        <f t="shared" si="36"/>
        <v>1.8</v>
      </c>
      <c r="J998">
        <f t="shared" si="37"/>
        <v>0</v>
      </c>
    </row>
    <row r="999" spans="1:10" x14ac:dyDescent="0.2">
      <c r="A999" s="1">
        <v>43648</v>
      </c>
      <c r="B999" t="s">
        <v>7</v>
      </c>
      <c r="C999" t="s">
        <v>8</v>
      </c>
      <c r="D999" t="s">
        <v>563</v>
      </c>
      <c r="E999">
        <v>4.9000000000000004</v>
      </c>
      <c r="F999">
        <v>3.1</v>
      </c>
      <c r="G999">
        <v>0</v>
      </c>
      <c r="I999" s="2">
        <f t="shared" si="36"/>
        <v>2.5499999999999998</v>
      </c>
      <c r="J999">
        <f t="shared" si="37"/>
        <v>0</v>
      </c>
    </row>
    <row r="1000" spans="1:10" x14ac:dyDescent="0.2">
      <c r="A1000" s="1">
        <v>43648</v>
      </c>
      <c r="B1000" t="s">
        <v>7</v>
      </c>
      <c r="C1000" t="s">
        <v>8</v>
      </c>
      <c r="D1000" t="s">
        <v>416</v>
      </c>
      <c r="E1000">
        <v>4.3</v>
      </c>
      <c r="F1000">
        <v>2.5</v>
      </c>
      <c r="G1000">
        <v>1</v>
      </c>
      <c r="I1000" s="2">
        <f t="shared" si="36"/>
        <v>2.2200000000000002</v>
      </c>
      <c r="J1000">
        <f t="shared" si="37"/>
        <v>0</v>
      </c>
    </row>
    <row r="1001" spans="1:10" x14ac:dyDescent="0.2">
      <c r="A1001" s="1">
        <v>43648</v>
      </c>
      <c r="B1001" t="s">
        <v>7</v>
      </c>
      <c r="C1001" t="s">
        <v>8</v>
      </c>
      <c r="D1001" t="s">
        <v>406</v>
      </c>
      <c r="G1001">
        <v>0</v>
      </c>
      <c r="I1001" s="2">
        <f t="shared" si="36"/>
        <v>-0.15</v>
      </c>
      <c r="J1001">
        <f t="shared" si="37"/>
        <v>0</v>
      </c>
    </row>
    <row r="1002" spans="1:10" x14ac:dyDescent="0.2">
      <c r="A1002" s="1">
        <v>43648</v>
      </c>
      <c r="B1002" t="s">
        <v>7</v>
      </c>
      <c r="C1002" t="s">
        <v>8</v>
      </c>
      <c r="D1002" t="s">
        <v>407</v>
      </c>
      <c r="G1002">
        <v>1</v>
      </c>
      <c r="I1002" s="2">
        <f t="shared" si="36"/>
        <v>-0.15</v>
      </c>
      <c r="J1002">
        <f t="shared" si="37"/>
        <v>0</v>
      </c>
    </row>
    <row r="1003" spans="1:10" x14ac:dyDescent="0.2">
      <c r="A1003" s="1">
        <v>43648</v>
      </c>
      <c r="B1003" t="s">
        <v>7</v>
      </c>
      <c r="C1003" t="s">
        <v>13</v>
      </c>
      <c r="D1003" t="s">
        <v>564</v>
      </c>
      <c r="E1003">
        <v>4.25</v>
      </c>
      <c r="F1003">
        <v>2.4500000000000002</v>
      </c>
      <c r="G1003">
        <v>2</v>
      </c>
      <c r="I1003" s="2">
        <f t="shared" si="36"/>
        <v>2.19</v>
      </c>
      <c r="J1003">
        <f t="shared" si="37"/>
        <v>0</v>
      </c>
    </row>
    <row r="1004" spans="1:10" x14ac:dyDescent="0.2">
      <c r="A1004" s="1">
        <v>43648</v>
      </c>
      <c r="B1004" t="s">
        <v>7</v>
      </c>
      <c r="C1004" t="s">
        <v>15</v>
      </c>
      <c r="D1004" t="s">
        <v>16</v>
      </c>
      <c r="E1004">
        <v>4.05</v>
      </c>
      <c r="F1004">
        <v>2.25</v>
      </c>
      <c r="G1004">
        <v>1</v>
      </c>
      <c r="I1004" s="2">
        <f t="shared" si="36"/>
        <v>2.08</v>
      </c>
      <c r="J1004">
        <f t="shared" si="37"/>
        <v>0</v>
      </c>
    </row>
    <row r="1005" spans="1:10" x14ac:dyDescent="0.2">
      <c r="A1005" s="1">
        <v>43648</v>
      </c>
      <c r="B1005" t="s">
        <v>7</v>
      </c>
      <c r="C1005" t="s">
        <v>17</v>
      </c>
      <c r="D1005" t="s">
        <v>67</v>
      </c>
      <c r="G1005">
        <v>2</v>
      </c>
      <c r="I1005" s="2">
        <f t="shared" si="36"/>
        <v>-0.15</v>
      </c>
      <c r="J1005">
        <f t="shared" si="37"/>
        <v>0</v>
      </c>
    </row>
    <row r="1006" spans="1:10" x14ac:dyDescent="0.2">
      <c r="A1006" s="1">
        <v>43648</v>
      </c>
      <c r="B1006" t="s">
        <v>7</v>
      </c>
      <c r="C1006" t="s">
        <v>20</v>
      </c>
      <c r="D1006" t="s">
        <v>565</v>
      </c>
      <c r="E1006">
        <v>3.85</v>
      </c>
      <c r="F1006">
        <v>2.0499999999999998</v>
      </c>
      <c r="G1006">
        <v>1</v>
      </c>
      <c r="I1006" s="2">
        <f t="shared" si="36"/>
        <v>1.97</v>
      </c>
      <c r="J1006">
        <f t="shared" si="37"/>
        <v>0</v>
      </c>
    </row>
    <row r="1007" spans="1:10" x14ac:dyDescent="0.2">
      <c r="A1007" s="1">
        <v>43648</v>
      </c>
      <c r="B1007" t="s">
        <v>7</v>
      </c>
      <c r="C1007" t="s">
        <v>23</v>
      </c>
      <c r="D1007" t="s">
        <v>245</v>
      </c>
      <c r="E1007">
        <v>3.54</v>
      </c>
      <c r="F1007">
        <v>1.74</v>
      </c>
      <c r="G1007">
        <v>2</v>
      </c>
      <c r="I1007" s="2">
        <f t="shared" si="36"/>
        <v>1.8</v>
      </c>
      <c r="J1007">
        <f t="shared" si="37"/>
        <v>0</v>
      </c>
    </row>
    <row r="1008" spans="1:10" x14ac:dyDescent="0.2">
      <c r="A1008" s="1">
        <v>43648</v>
      </c>
      <c r="B1008" t="s">
        <v>7</v>
      </c>
      <c r="C1008" t="s">
        <v>23</v>
      </c>
      <c r="D1008" t="s">
        <v>414</v>
      </c>
      <c r="E1008">
        <v>3.54</v>
      </c>
      <c r="F1008">
        <v>1.74</v>
      </c>
      <c r="G1008">
        <v>2</v>
      </c>
      <c r="I1008" s="2">
        <f t="shared" si="36"/>
        <v>1.8</v>
      </c>
      <c r="J1008">
        <f t="shared" si="37"/>
        <v>0</v>
      </c>
    </row>
    <row r="1009" spans="1:10" x14ac:dyDescent="0.2">
      <c r="A1009" s="1">
        <v>43649</v>
      </c>
      <c r="B1009" t="s">
        <v>26</v>
      </c>
      <c r="C1009" t="s">
        <v>8</v>
      </c>
      <c r="D1009" t="s">
        <v>566</v>
      </c>
      <c r="E1009">
        <v>4.5999999999999996</v>
      </c>
      <c r="F1009">
        <v>2.8</v>
      </c>
      <c r="G1009">
        <v>0</v>
      </c>
      <c r="I1009" s="2">
        <f t="shared" si="36"/>
        <v>2.38</v>
      </c>
      <c r="J1009">
        <f t="shared" si="37"/>
        <v>0</v>
      </c>
    </row>
    <row r="1010" spans="1:10" x14ac:dyDescent="0.2">
      <c r="A1010" s="1">
        <v>43649</v>
      </c>
      <c r="B1010" t="s">
        <v>26</v>
      </c>
      <c r="C1010" t="s">
        <v>8</v>
      </c>
      <c r="D1010" t="s">
        <v>567</v>
      </c>
      <c r="E1010">
        <v>4.3</v>
      </c>
      <c r="F1010">
        <v>2.5</v>
      </c>
      <c r="G1010">
        <v>2</v>
      </c>
      <c r="I1010" s="2">
        <f t="shared" si="36"/>
        <v>2.2200000000000002</v>
      </c>
      <c r="J1010">
        <f t="shared" si="37"/>
        <v>0</v>
      </c>
    </row>
    <row r="1011" spans="1:10" x14ac:dyDescent="0.2">
      <c r="A1011" s="1">
        <v>43649</v>
      </c>
      <c r="B1011" t="s">
        <v>26</v>
      </c>
      <c r="C1011" t="s">
        <v>8</v>
      </c>
      <c r="D1011" t="s">
        <v>421</v>
      </c>
      <c r="G1011">
        <v>0</v>
      </c>
      <c r="I1011" s="2">
        <f t="shared" si="36"/>
        <v>-0.15</v>
      </c>
      <c r="J1011">
        <f t="shared" si="37"/>
        <v>0</v>
      </c>
    </row>
    <row r="1012" spans="1:10" x14ac:dyDescent="0.2">
      <c r="A1012" s="1">
        <v>43649</v>
      </c>
      <c r="B1012" t="s">
        <v>26</v>
      </c>
      <c r="C1012" t="s">
        <v>8</v>
      </c>
      <c r="D1012" t="s">
        <v>134</v>
      </c>
      <c r="G1012">
        <v>1</v>
      </c>
      <c r="I1012" s="2">
        <f t="shared" si="36"/>
        <v>-0.15</v>
      </c>
      <c r="J1012">
        <f t="shared" si="37"/>
        <v>0</v>
      </c>
    </row>
    <row r="1013" spans="1:10" x14ac:dyDescent="0.2">
      <c r="A1013" s="1">
        <v>43649</v>
      </c>
      <c r="B1013" t="s">
        <v>26</v>
      </c>
      <c r="C1013" t="s">
        <v>13</v>
      </c>
      <c r="D1013" t="s">
        <v>568</v>
      </c>
      <c r="E1013">
        <v>5.3</v>
      </c>
      <c r="F1013">
        <v>3.5</v>
      </c>
      <c r="G1013">
        <v>0</v>
      </c>
      <c r="I1013" s="2">
        <f t="shared" si="36"/>
        <v>2.77</v>
      </c>
      <c r="J1013">
        <f t="shared" si="37"/>
        <v>0</v>
      </c>
    </row>
    <row r="1014" spans="1:10" x14ac:dyDescent="0.2">
      <c r="A1014" s="1">
        <v>43649</v>
      </c>
      <c r="B1014" t="s">
        <v>26</v>
      </c>
      <c r="C1014" t="s">
        <v>15</v>
      </c>
      <c r="D1014" t="s">
        <v>332</v>
      </c>
      <c r="G1014">
        <v>0</v>
      </c>
      <c r="I1014" s="2">
        <f t="shared" si="36"/>
        <v>-0.15</v>
      </c>
      <c r="J1014">
        <f t="shared" si="37"/>
        <v>0</v>
      </c>
    </row>
    <row r="1015" spans="1:10" x14ac:dyDescent="0.2">
      <c r="A1015" s="1">
        <v>43649</v>
      </c>
      <c r="B1015" t="s">
        <v>26</v>
      </c>
      <c r="C1015" t="s">
        <v>17</v>
      </c>
      <c r="D1015" t="s">
        <v>33</v>
      </c>
      <c r="G1015">
        <v>0</v>
      </c>
      <c r="I1015" s="2">
        <f t="shared" si="36"/>
        <v>-0.15</v>
      </c>
      <c r="J1015">
        <f t="shared" si="37"/>
        <v>0</v>
      </c>
    </row>
    <row r="1016" spans="1:10" x14ac:dyDescent="0.2">
      <c r="A1016" s="1">
        <v>43649</v>
      </c>
      <c r="B1016" t="s">
        <v>26</v>
      </c>
      <c r="C1016" t="s">
        <v>17</v>
      </c>
      <c r="D1016" t="s">
        <v>77</v>
      </c>
      <c r="G1016">
        <v>1</v>
      </c>
      <c r="I1016" s="2">
        <f t="shared" si="36"/>
        <v>-0.15</v>
      </c>
      <c r="J1016">
        <f t="shared" si="37"/>
        <v>0</v>
      </c>
    </row>
    <row r="1017" spans="1:10" x14ac:dyDescent="0.2">
      <c r="A1017" s="1">
        <v>43649</v>
      </c>
      <c r="B1017" t="s">
        <v>26</v>
      </c>
      <c r="C1017" t="s">
        <v>23</v>
      </c>
      <c r="D1017" t="s">
        <v>44</v>
      </c>
      <c r="E1017">
        <v>3.54</v>
      </c>
      <c r="F1017">
        <v>1.74</v>
      </c>
      <c r="G1017">
        <v>2</v>
      </c>
      <c r="I1017" s="2">
        <f t="shared" si="36"/>
        <v>1.8</v>
      </c>
      <c r="J1017">
        <f t="shared" si="37"/>
        <v>0</v>
      </c>
    </row>
    <row r="1018" spans="1:10" x14ac:dyDescent="0.2">
      <c r="A1018" s="1">
        <v>43649</v>
      </c>
      <c r="B1018" t="s">
        <v>26</v>
      </c>
      <c r="C1018" t="s">
        <v>23</v>
      </c>
      <c r="D1018" t="s">
        <v>414</v>
      </c>
      <c r="E1018">
        <v>3.54</v>
      </c>
      <c r="F1018">
        <v>1.74</v>
      </c>
      <c r="G1018">
        <v>2</v>
      </c>
      <c r="I1018" s="2">
        <f t="shared" si="36"/>
        <v>1.8</v>
      </c>
      <c r="J1018">
        <f t="shared" si="37"/>
        <v>0</v>
      </c>
    </row>
    <row r="1019" spans="1:10" x14ac:dyDescent="0.2">
      <c r="A1019" s="1">
        <v>43650</v>
      </c>
      <c r="B1019" t="s">
        <v>36</v>
      </c>
      <c r="C1019" t="s">
        <v>8</v>
      </c>
      <c r="D1019" t="s">
        <v>569</v>
      </c>
      <c r="E1019">
        <v>4.45</v>
      </c>
      <c r="F1019">
        <v>2.65</v>
      </c>
      <c r="G1019">
        <v>0</v>
      </c>
      <c r="I1019" s="2">
        <f t="shared" si="36"/>
        <v>2.2999999999999998</v>
      </c>
      <c r="J1019">
        <f t="shared" si="37"/>
        <v>0</v>
      </c>
    </row>
    <row r="1020" spans="1:10" x14ac:dyDescent="0.2">
      <c r="A1020" s="1">
        <v>43650</v>
      </c>
      <c r="B1020" t="s">
        <v>36</v>
      </c>
      <c r="C1020" t="s">
        <v>8</v>
      </c>
      <c r="D1020" t="s">
        <v>570</v>
      </c>
      <c r="E1020">
        <v>4.3</v>
      </c>
      <c r="F1020">
        <v>2.5</v>
      </c>
      <c r="G1020">
        <v>1</v>
      </c>
      <c r="I1020" s="2">
        <f t="shared" si="36"/>
        <v>2.2200000000000002</v>
      </c>
      <c r="J1020">
        <f t="shared" si="37"/>
        <v>0</v>
      </c>
    </row>
    <row r="1021" spans="1:10" x14ac:dyDescent="0.2">
      <c r="A1021" s="1">
        <v>43650</v>
      </c>
      <c r="B1021" t="s">
        <v>36</v>
      </c>
      <c r="C1021" t="s">
        <v>8</v>
      </c>
      <c r="D1021" t="s">
        <v>421</v>
      </c>
      <c r="G1021">
        <v>0</v>
      </c>
      <c r="I1021" s="2">
        <f t="shared" si="36"/>
        <v>-0.15</v>
      </c>
      <c r="J1021">
        <f t="shared" si="37"/>
        <v>0</v>
      </c>
    </row>
    <row r="1022" spans="1:10" x14ac:dyDescent="0.2">
      <c r="A1022" s="1">
        <v>43650</v>
      </c>
      <c r="B1022" t="s">
        <v>36</v>
      </c>
      <c r="C1022" t="s">
        <v>8</v>
      </c>
      <c r="D1022" t="s">
        <v>134</v>
      </c>
      <c r="G1022">
        <v>1</v>
      </c>
      <c r="I1022" s="2">
        <f t="shared" si="36"/>
        <v>-0.15</v>
      </c>
      <c r="J1022">
        <f t="shared" si="37"/>
        <v>0</v>
      </c>
    </row>
    <row r="1023" spans="1:10" x14ac:dyDescent="0.2">
      <c r="A1023" s="1">
        <v>43650</v>
      </c>
      <c r="B1023" t="s">
        <v>36</v>
      </c>
      <c r="C1023" t="s">
        <v>13</v>
      </c>
      <c r="D1023" t="s">
        <v>398</v>
      </c>
      <c r="E1023">
        <v>4.3</v>
      </c>
      <c r="F1023">
        <v>2.5</v>
      </c>
      <c r="G1023">
        <v>0</v>
      </c>
      <c r="I1023" s="2">
        <f t="shared" si="36"/>
        <v>2.2200000000000002</v>
      </c>
      <c r="J1023">
        <f t="shared" si="37"/>
        <v>0</v>
      </c>
    </row>
    <row r="1024" spans="1:10" x14ac:dyDescent="0.2">
      <c r="A1024" s="1">
        <v>43650</v>
      </c>
      <c r="B1024" t="s">
        <v>36</v>
      </c>
      <c r="C1024" t="s">
        <v>15</v>
      </c>
      <c r="D1024" t="s">
        <v>571</v>
      </c>
      <c r="E1024">
        <v>4.05</v>
      </c>
      <c r="F1024">
        <v>2.25</v>
      </c>
      <c r="G1024">
        <v>1</v>
      </c>
      <c r="I1024" s="2">
        <f t="shared" si="36"/>
        <v>2.08</v>
      </c>
      <c r="J1024">
        <f t="shared" si="37"/>
        <v>0</v>
      </c>
    </row>
    <row r="1025" spans="1:10" x14ac:dyDescent="0.2">
      <c r="A1025" s="1">
        <v>43650</v>
      </c>
      <c r="B1025" t="s">
        <v>36</v>
      </c>
      <c r="C1025" t="s">
        <v>17</v>
      </c>
      <c r="D1025" t="s">
        <v>82</v>
      </c>
      <c r="G1025">
        <v>0</v>
      </c>
      <c r="I1025" s="2">
        <f t="shared" si="36"/>
        <v>-0.15</v>
      </c>
      <c r="J1025">
        <f t="shared" si="37"/>
        <v>0</v>
      </c>
    </row>
    <row r="1026" spans="1:10" x14ac:dyDescent="0.2">
      <c r="A1026" s="1">
        <v>43650</v>
      </c>
      <c r="B1026" t="s">
        <v>36</v>
      </c>
      <c r="C1026" t="s">
        <v>17</v>
      </c>
      <c r="D1026" t="s">
        <v>83</v>
      </c>
      <c r="G1026">
        <v>0</v>
      </c>
      <c r="I1026" s="2">
        <f t="shared" si="36"/>
        <v>-0.15</v>
      </c>
      <c r="J1026">
        <f t="shared" si="37"/>
        <v>0</v>
      </c>
    </row>
    <row r="1027" spans="1:10" x14ac:dyDescent="0.2">
      <c r="A1027" s="1">
        <v>43650</v>
      </c>
      <c r="B1027" t="s">
        <v>36</v>
      </c>
      <c r="C1027" t="s">
        <v>23</v>
      </c>
      <c r="D1027" t="s">
        <v>414</v>
      </c>
      <c r="E1027">
        <v>3.54</v>
      </c>
      <c r="F1027">
        <v>1.74</v>
      </c>
      <c r="G1027">
        <v>2</v>
      </c>
      <c r="I1027" s="2">
        <f t="shared" ref="I1027:I1090" si="38">ROUND(E1027*0.55-0.15,2)</f>
        <v>1.8</v>
      </c>
      <c r="J1027">
        <f t="shared" ref="J1027:J1090" si="39">IF(I1027=F1027,1,0)</f>
        <v>0</v>
      </c>
    </row>
    <row r="1028" spans="1:10" x14ac:dyDescent="0.2">
      <c r="A1028" s="1">
        <v>43650</v>
      </c>
      <c r="B1028" t="s">
        <v>36</v>
      </c>
      <c r="C1028" t="s">
        <v>23</v>
      </c>
      <c r="D1028" t="s">
        <v>572</v>
      </c>
      <c r="E1028">
        <v>3.54</v>
      </c>
      <c r="F1028">
        <v>1.74</v>
      </c>
      <c r="G1028">
        <v>1</v>
      </c>
      <c r="I1028" s="2">
        <f t="shared" si="38"/>
        <v>1.8</v>
      </c>
      <c r="J1028">
        <f t="shared" si="39"/>
        <v>0</v>
      </c>
    </row>
    <row r="1029" spans="1:10" x14ac:dyDescent="0.2">
      <c r="A1029" s="1">
        <v>43651</v>
      </c>
      <c r="B1029" t="s">
        <v>45</v>
      </c>
      <c r="C1029" t="s">
        <v>8</v>
      </c>
      <c r="D1029" t="s">
        <v>573</v>
      </c>
      <c r="E1029">
        <v>4</v>
      </c>
      <c r="F1029">
        <v>2.2000000000000002</v>
      </c>
      <c r="G1029">
        <v>0</v>
      </c>
      <c r="I1029" s="2">
        <f t="shared" si="38"/>
        <v>2.0499999999999998</v>
      </c>
      <c r="J1029">
        <f t="shared" si="39"/>
        <v>0</v>
      </c>
    </row>
    <row r="1030" spans="1:10" x14ac:dyDescent="0.2">
      <c r="A1030" s="1">
        <v>43651</v>
      </c>
      <c r="B1030" t="s">
        <v>45</v>
      </c>
      <c r="C1030" t="s">
        <v>8</v>
      </c>
      <c r="D1030" t="s">
        <v>574</v>
      </c>
      <c r="E1030">
        <v>5.2</v>
      </c>
      <c r="F1030">
        <v>3.4</v>
      </c>
      <c r="G1030">
        <v>0</v>
      </c>
      <c r="I1030" s="2">
        <f t="shared" si="38"/>
        <v>2.71</v>
      </c>
      <c r="J1030">
        <f t="shared" si="39"/>
        <v>0</v>
      </c>
    </row>
    <row r="1031" spans="1:10" x14ac:dyDescent="0.2">
      <c r="A1031" s="1">
        <v>43651</v>
      </c>
      <c r="B1031" t="s">
        <v>45</v>
      </c>
      <c r="C1031" t="s">
        <v>8</v>
      </c>
      <c r="D1031" t="s">
        <v>575</v>
      </c>
      <c r="E1031">
        <v>3.8</v>
      </c>
      <c r="F1031">
        <v>2</v>
      </c>
      <c r="G1031">
        <v>2</v>
      </c>
      <c r="I1031" s="2">
        <f t="shared" si="38"/>
        <v>1.94</v>
      </c>
      <c r="J1031">
        <f t="shared" si="39"/>
        <v>0</v>
      </c>
    </row>
    <row r="1032" spans="1:10" x14ac:dyDescent="0.2">
      <c r="A1032" s="1">
        <v>43651</v>
      </c>
      <c r="B1032" t="s">
        <v>45</v>
      </c>
      <c r="C1032" t="s">
        <v>8</v>
      </c>
      <c r="D1032" t="s">
        <v>576</v>
      </c>
      <c r="G1032">
        <v>1</v>
      </c>
      <c r="I1032" s="2">
        <f t="shared" si="38"/>
        <v>-0.15</v>
      </c>
      <c r="J1032">
        <f t="shared" si="39"/>
        <v>0</v>
      </c>
    </row>
    <row r="1033" spans="1:10" x14ac:dyDescent="0.2">
      <c r="A1033" s="1">
        <v>43651</v>
      </c>
      <c r="B1033" t="s">
        <v>45</v>
      </c>
      <c r="C1033" t="s">
        <v>8</v>
      </c>
      <c r="D1033" t="s">
        <v>577</v>
      </c>
      <c r="G1033">
        <v>0</v>
      </c>
      <c r="I1033" s="2">
        <f t="shared" si="38"/>
        <v>-0.15</v>
      </c>
      <c r="J1033">
        <f t="shared" si="39"/>
        <v>0</v>
      </c>
    </row>
    <row r="1034" spans="1:10" x14ac:dyDescent="0.2">
      <c r="A1034" s="1">
        <v>43651</v>
      </c>
      <c r="B1034" t="s">
        <v>45</v>
      </c>
      <c r="C1034" t="s">
        <v>13</v>
      </c>
      <c r="D1034" t="s">
        <v>578</v>
      </c>
      <c r="E1034">
        <v>4.7</v>
      </c>
      <c r="F1034">
        <v>2.9</v>
      </c>
      <c r="G1034">
        <v>0</v>
      </c>
      <c r="I1034" s="2">
        <f t="shared" si="38"/>
        <v>2.44</v>
      </c>
      <c r="J1034">
        <f t="shared" si="39"/>
        <v>0</v>
      </c>
    </row>
    <row r="1035" spans="1:10" x14ac:dyDescent="0.2">
      <c r="A1035" s="1">
        <v>43651</v>
      </c>
      <c r="B1035" t="s">
        <v>45</v>
      </c>
      <c r="C1035" t="s">
        <v>17</v>
      </c>
      <c r="D1035" t="s">
        <v>89</v>
      </c>
      <c r="G1035">
        <v>0</v>
      </c>
      <c r="I1035" s="2">
        <f t="shared" si="38"/>
        <v>-0.15</v>
      </c>
      <c r="J1035">
        <f t="shared" si="39"/>
        <v>0</v>
      </c>
    </row>
    <row r="1036" spans="1:10" x14ac:dyDescent="0.2">
      <c r="A1036" s="1">
        <v>43651</v>
      </c>
      <c r="B1036" t="s">
        <v>45</v>
      </c>
      <c r="C1036" t="s">
        <v>17</v>
      </c>
      <c r="D1036" t="s">
        <v>270</v>
      </c>
      <c r="G1036">
        <v>2</v>
      </c>
      <c r="I1036" s="2">
        <f t="shared" si="38"/>
        <v>-0.15</v>
      </c>
      <c r="J1036">
        <f t="shared" si="39"/>
        <v>0</v>
      </c>
    </row>
    <row r="1037" spans="1:10" x14ac:dyDescent="0.2">
      <c r="A1037" s="1">
        <v>43651</v>
      </c>
      <c r="B1037" t="s">
        <v>45</v>
      </c>
      <c r="C1037" t="s">
        <v>20</v>
      </c>
      <c r="D1037" t="s">
        <v>579</v>
      </c>
      <c r="E1037">
        <v>3.85</v>
      </c>
      <c r="F1037">
        <v>2.0499999999999998</v>
      </c>
      <c r="G1037">
        <v>0</v>
      </c>
      <c r="I1037" s="2">
        <f t="shared" si="38"/>
        <v>1.97</v>
      </c>
      <c r="J1037">
        <f t="shared" si="39"/>
        <v>0</v>
      </c>
    </row>
    <row r="1038" spans="1:10" x14ac:dyDescent="0.2">
      <c r="A1038" s="1">
        <v>43651</v>
      </c>
      <c r="B1038" t="s">
        <v>45</v>
      </c>
      <c r="C1038" t="s">
        <v>23</v>
      </c>
      <c r="D1038" t="s">
        <v>414</v>
      </c>
      <c r="E1038">
        <v>3.54</v>
      </c>
      <c r="F1038">
        <v>1.74</v>
      </c>
      <c r="G1038">
        <v>2</v>
      </c>
      <c r="I1038" s="2">
        <f t="shared" si="38"/>
        <v>1.8</v>
      </c>
      <c r="J1038">
        <f t="shared" si="39"/>
        <v>0</v>
      </c>
    </row>
    <row r="1039" spans="1:10" x14ac:dyDescent="0.2">
      <c r="A1039" s="1">
        <v>43651</v>
      </c>
      <c r="B1039" t="s">
        <v>45</v>
      </c>
      <c r="C1039" t="s">
        <v>23</v>
      </c>
      <c r="D1039" t="s">
        <v>572</v>
      </c>
      <c r="E1039">
        <v>3.54</v>
      </c>
      <c r="F1039">
        <v>1.74</v>
      </c>
      <c r="G1039">
        <v>1</v>
      </c>
      <c r="I1039" s="2">
        <f t="shared" si="38"/>
        <v>1.8</v>
      </c>
      <c r="J1039">
        <f t="shared" si="39"/>
        <v>0</v>
      </c>
    </row>
    <row r="1040" spans="1:10" x14ac:dyDescent="0.2">
      <c r="A1040" s="1">
        <v>43654</v>
      </c>
      <c r="B1040" t="s">
        <v>50</v>
      </c>
      <c r="C1040" t="s">
        <v>8</v>
      </c>
      <c r="D1040" t="s">
        <v>580</v>
      </c>
      <c r="E1040">
        <v>4.5999999999999996</v>
      </c>
      <c r="F1040">
        <v>2.8</v>
      </c>
      <c r="G1040">
        <v>0</v>
      </c>
      <c r="I1040" s="2">
        <f t="shared" si="38"/>
        <v>2.38</v>
      </c>
      <c r="J1040">
        <f t="shared" si="39"/>
        <v>0</v>
      </c>
    </row>
    <row r="1041" spans="1:10" x14ac:dyDescent="0.2">
      <c r="A1041" s="1">
        <v>43654</v>
      </c>
      <c r="B1041" t="s">
        <v>50</v>
      </c>
      <c r="C1041" t="s">
        <v>8</v>
      </c>
      <c r="D1041" t="s">
        <v>581</v>
      </c>
      <c r="E1041">
        <v>3.78</v>
      </c>
      <c r="F1041">
        <v>1.98</v>
      </c>
      <c r="G1041">
        <v>0</v>
      </c>
      <c r="I1041" s="2">
        <f t="shared" si="38"/>
        <v>1.93</v>
      </c>
      <c r="J1041">
        <f t="shared" si="39"/>
        <v>0</v>
      </c>
    </row>
    <row r="1042" spans="1:10" x14ac:dyDescent="0.2">
      <c r="A1042" s="1">
        <v>43654</v>
      </c>
      <c r="B1042" t="s">
        <v>50</v>
      </c>
      <c r="C1042" t="s">
        <v>8</v>
      </c>
      <c r="D1042" t="s">
        <v>582</v>
      </c>
      <c r="G1042">
        <v>0</v>
      </c>
      <c r="I1042" s="2">
        <f t="shared" si="38"/>
        <v>-0.15</v>
      </c>
      <c r="J1042">
        <f t="shared" si="39"/>
        <v>0</v>
      </c>
    </row>
    <row r="1043" spans="1:10" x14ac:dyDescent="0.2">
      <c r="A1043" s="1">
        <v>43654</v>
      </c>
      <c r="B1043" t="s">
        <v>50</v>
      </c>
      <c r="C1043" t="s">
        <v>8</v>
      </c>
      <c r="D1043" t="s">
        <v>583</v>
      </c>
      <c r="G1043">
        <v>1</v>
      </c>
      <c r="I1043" s="2">
        <f t="shared" si="38"/>
        <v>-0.15</v>
      </c>
      <c r="J1043">
        <f t="shared" si="39"/>
        <v>0</v>
      </c>
    </row>
    <row r="1044" spans="1:10" x14ac:dyDescent="0.2">
      <c r="A1044" s="1">
        <v>43654</v>
      </c>
      <c r="B1044" t="s">
        <v>50</v>
      </c>
      <c r="C1044" t="s">
        <v>13</v>
      </c>
      <c r="D1044" t="s">
        <v>584</v>
      </c>
      <c r="E1044">
        <v>5.6</v>
      </c>
      <c r="F1044">
        <v>3.8</v>
      </c>
      <c r="G1044">
        <v>1</v>
      </c>
      <c r="I1044" s="2">
        <f t="shared" si="38"/>
        <v>2.93</v>
      </c>
      <c r="J1044">
        <f t="shared" si="39"/>
        <v>0</v>
      </c>
    </row>
    <row r="1045" spans="1:10" x14ac:dyDescent="0.2">
      <c r="A1045" s="1">
        <v>43654</v>
      </c>
      <c r="B1045" t="s">
        <v>50</v>
      </c>
      <c r="C1045" t="s">
        <v>15</v>
      </c>
      <c r="D1045" t="s">
        <v>585</v>
      </c>
      <c r="E1045">
        <v>4.05</v>
      </c>
      <c r="F1045">
        <v>2.25</v>
      </c>
      <c r="G1045">
        <v>1</v>
      </c>
      <c r="I1045" s="2">
        <f t="shared" si="38"/>
        <v>2.08</v>
      </c>
      <c r="J1045">
        <f t="shared" si="39"/>
        <v>0</v>
      </c>
    </row>
    <row r="1046" spans="1:10" x14ac:dyDescent="0.2">
      <c r="A1046" s="1">
        <v>43654</v>
      </c>
      <c r="B1046" t="s">
        <v>50</v>
      </c>
      <c r="C1046" t="s">
        <v>17</v>
      </c>
      <c r="D1046" t="s">
        <v>97</v>
      </c>
      <c r="G1046">
        <v>0</v>
      </c>
      <c r="I1046" s="2">
        <f t="shared" si="38"/>
        <v>-0.15</v>
      </c>
      <c r="J1046">
        <f t="shared" si="39"/>
        <v>0</v>
      </c>
    </row>
    <row r="1047" spans="1:10" x14ac:dyDescent="0.2">
      <c r="A1047" s="1">
        <v>43654</v>
      </c>
      <c r="B1047" t="s">
        <v>50</v>
      </c>
      <c r="C1047" t="s">
        <v>17</v>
      </c>
      <c r="D1047" t="s">
        <v>98</v>
      </c>
      <c r="G1047">
        <v>1</v>
      </c>
      <c r="I1047" s="2">
        <f t="shared" si="38"/>
        <v>-0.15</v>
      </c>
      <c r="J1047">
        <f t="shared" si="39"/>
        <v>0</v>
      </c>
    </row>
    <row r="1048" spans="1:10" x14ac:dyDescent="0.2">
      <c r="A1048" s="1">
        <v>43654</v>
      </c>
      <c r="B1048" t="s">
        <v>50</v>
      </c>
      <c r="C1048" t="s">
        <v>23</v>
      </c>
      <c r="D1048" t="s">
        <v>391</v>
      </c>
      <c r="E1048">
        <v>3.54</v>
      </c>
      <c r="F1048">
        <v>1.74</v>
      </c>
      <c r="G1048">
        <v>1</v>
      </c>
      <c r="I1048" s="2">
        <f t="shared" si="38"/>
        <v>1.8</v>
      </c>
      <c r="J1048">
        <f t="shared" si="39"/>
        <v>0</v>
      </c>
    </row>
    <row r="1049" spans="1:10" x14ac:dyDescent="0.2">
      <c r="A1049" s="1">
        <v>43654</v>
      </c>
      <c r="B1049" t="s">
        <v>50</v>
      </c>
      <c r="C1049" t="s">
        <v>23</v>
      </c>
      <c r="D1049" t="s">
        <v>586</v>
      </c>
      <c r="E1049">
        <v>3.54</v>
      </c>
      <c r="F1049">
        <v>1.74</v>
      </c>
      <c r="G1049">
        <v>2</v>
      </c>
      <c r="I1049" s="2">
        <f t="shared" si="38"/>
        <v>1.8</v>
      </c>
      <c r="J1049">
        <f t="shared" si="39"/>
        <v>0</v>
      </c>
    </row>
    <row r="1050" spans="1:10" x14ac:dyDescent="0.2">
      <c r="A1050" s="1">
        <v>43655</v>
      </c>
      <c r="B1050" t="s">
        <v>7</v>
      </c>
      <c r="C1050" t="s">
        <v>8</v>
      </c>
      <c r="D1050" t="s">
        <v>587</v>
      </c>
      <c r="E1050">
        <v>5.2</v>
      </c>
      <c r="F1050">
        <v>3.4</v>
      </c>
      <c r="G1050">
        <v>0</v>
      </c>
      <c r="I1050" s="2">
        <f t="shared" si="38"/>
        <v>2.71</v>
      </c>
      <c r="J1050">
        <f t="shared" si="39"/>
        <v>0</v>
      </c>
    </row>
    <row r="1051" spans="1:10" x14ac:dyDescent="0.2">
      <c r="A1051" s="1">
        <v>43655</v>
      </c>
      <c r="B1051" t="s">
        <v>7</v>
      </c>
      <c r="C1051" t="s">
        <v>8</v>
      </c>
      <c r="D1051" t="s">
        <v>588</v>
      </c>
      <c r="E1051">
        <v>4.1399999999999997</v>
      </c>
      <c r="F1051">
        <v>2.34</v>
      </c>
      <c r="G1051">
        <v>2</v>
      </c>
      <c r="I1051" s="2">
        <f t="shared" si="38"/>
        <v>2.13</v>
      </c>
      <c r="J1051">
        <f t="shared" si="39"/>
        <v>0</v>
      </c>
    </row>
    <row r="1052" spans="1:10" x14ac:dyDescent="0.2">
      <c r="A1052" s="1">
        <v>43655</v>
      </c>
      <c r="B1052" t="s">
        <v>7</v>
      </c>
      <c r="C1052" t="s">
        <v>8</v>
      </c>
      <c r="D1052" t="s">
        <v>582</v>
      </c>
      <c r="G1052">
        <v>0</v>
      </c>
      <c r="I1052" s="2">
        <f t="shared" si="38"/>
        <v>-0.15</v>
      </c>
      <c r="J1052">
        <f t="shared" si="39"/>
        <v>0</v>
      </c>
    </row>
    <row r="1053" spans="1:10" x14ac:dyDescent="0.2">
      <c r="A1053" s="1">
        <v>43655</v>
      </c>
      <c r="B1053" t="s">
        <v>7</v>
      </c>
      <c r="C1053" t="s">
        <v>8</v>
      </c>
      <c r="D1053" t="s">
        <v>583</v>
      </c>
      <c r="G1053">
        <v>1</v>
      </c>
      <c r="I1053" s="2">
        <f t="shared" si="38"/>
        <v>-0.15</v>
      </c>
      <c r="J1053">
        <f t="shared" si="39"/>
        <v>0</v>
      </c>
    </row>
    <row r="1054" spans="1:10" x14ac:dyDescent="0.2">
      <c r="A1054" s="1">
        <v>43655</v>
      </c>
      <c r="B1054" t="s">
        <v>7</v>
      </c>
      <c r="C1054" t="s">
        <v>13</v>
      </c>
      <c r="D1054" t="s">
        <v>589</v>
      </c>
      <c r="E1054">
        <v>5.4</v>
      </c>
      <c r="F1054">
        <v>3.6</v>
      </c>
      <c r="G1054">
        <v>0</v>
      </c>
      <c r="I1054" s="2">
        <f t="shared" si="38"/>
        <v>2.82</v>
      </c>
      <c r="J1054">
        <f t="shared" si="39"/>
        <v>0</v>
      </c>
    </row>
    <row r="1055" spans="1:10" x14ac:dyDescent="0.2">
      <c r="A1055" s="1">
        <v>43655</v>
      </c>
      <c r="B1055" t="s">
        <v>7</v>
      </c>
      <c r="C1055" t="s">
        <v>15</v>
      </c>
      <c r="D1055" t="s">
        <v>181</v>
      </c>
      <c r="E1055">
        <v>4.05</v>
      </c>
      <c r="F1055">
        <v>2.25</v>
      </c>
      <c r="G1055">
        <v>1</v>
      </c>
      <c r="I1055" s="2">
        <f t="shared" si="38"/>
        <v>2.08</v>
      </c>
      <c r="J1055">
        <f t="shared" si="39"/>
        <v>0</v>
      </c>
    </row>
    <row r="1056" spans="1:10" x14ac:dyDescent="0.2">
      <c r="A1056" s="1">
        <v>43655</v>
      </c>
      <c r="B1056" t="s">
        <v>7</v>
      </c>
      <c r="C1056" t="s">
        <v>17</v>
      </c>
      <c r="D1056" t="s">
        <v>107</v>
      </c>
      <c r="G1056">
        <v>0</v>
      </c>
      <c r="I1056" s="2">
        <f t="shared" si="38"/>
        <v>-0.15</v>
      </c>
      <c r="J1056">
        <f t="shared" si="39"/>
        <v>0</v>
      </c>
    </row>
    <row r="1057" spans="1:10" x14ac:dyDescent="0.2">
      <c r="A1057" s="1">
        <v>43655</v>
      </c>
      <c r="B1057" t="s">
        <v>7</v>
      </c>
      <c r="C1057" t="s">
        <v>17</v>
      </c>
      <c r="D1057" t="s">
        <v>108</v>
      </c>
      <c r="G1057">
        <v>2</v>
      </c>
      <c r="I1057" s="2">
        <f t="shared" si="38"/>
        <v>-0.15</v>
      </c>
      <c r="J1057">
        <f t="shared" si="39"/>
        <v>0</v>
      </c>
    </row>
    <row r="1058" spans="1:10" x14ac:dyDescent="0.2">
      <c r="A1058" s="1">
        <v>43655</v>
      </c>
      <c r="B1058" t="s">
        <v>7</v>
      </c>
      <c r="C1058" t="s">
        <v>23</v>
      </c>
      <c r="D1058" t="s">
        <v>391</v>
      </c>
      <c r="E1058">
        <v>3.54</v>
      </c>
      <c r="F1058">
        <v>1.74</v>
      </c>
      <c r="G1058">
        <v>1</v>
      </c>
      <c r="I1058" s="2">
        <f t="shared" si="38"/>
        <v>1.8</v>
      </c>
      <c r="J1058">
        <f t="shared" si="39"/>
        <v>0</v>
      </c>
    </row>
    <row r="1059" spans="1:10" x14ac:dyDescent="0.2">
      <c r="A1059" s="1">
        <v>43655</v>
      </c>
      <c r="B1059" t="s">
        <v>7</v>
      </c>
      <c r="C1059" t="s">
        <v>23</v>
      </c>
      <c r="D1059" t="s">
        <v>586</v>
      </c>
      <c r="E1059">
        <v>3.54</v>
      </c>
      <c r="F1059">
        <v>1.74</v>
      </c>
      <c r="G1059">
        <v>2</v>
      </c>
      <c r="I1059" s="2">
        <f t="shared" si="38"/>
        <v>1.8</v>
      </c>
      <c r="J1059">
        <f t="shared" si="39"/>
        <v>0</v>
      </c>
    </row>
    <row r="1060" spans="1:10" x14ac:dyDescent="0.2">
      <c r="A1060" s="1">
        <v>43656</v>
      </c>
      <c r="B1060" t="s">
        <v>26</v>
      </c>
      <c r="C1060" t="s">
        <v>8</v>
      </c>
      <c r="D1060" t="s">
        <v>590</v>
      </c>
      <c r="E1060">
        <v>4.5999999999999996</v>
      </c>
      <c r="F1060">
        <v>2.8</v>
      </c>
      <c r="G1060">
        <v>0</v>
      </c>
      <c r="I1060" s="2">
        <f t="shared" si="38"/>
        <v>2.38</v>
      </c>
      <c r="J1060">
        <f t="shared" si="39"/>
        <v>0</v>
      </c>
    </row>
    <row r="1061" spans="1:10" x14ac:dyDescent="0.2">
      <c r="A1061" s="1">
        <v>43656</v>
      </c>
      <c r="B1061" t="s">
        <v>26</v>
      </c>
      <c r="C1061" t="s">
        <v>8</v>
      </c>
      <c r="D1061" t="s">
        <v>591</v>
      </c>
      <c r="E1061">
        <v>4.5999999999999996</v>
      </c>
      <c r="F1061">
        <v>2.8</v>
      </c>
      <c r="G1061">
        <v>1</v>
      </c>
      <c r="I1061" s="2">
        <f t="shared" si="38"/>
        <v>2.38</v>
      </c>
      <c r="J1061">
        <f t="shared" si="39"/>
        <v>0</v>
      </c>
    </row>
    <row r="1062" spans="1:10" x14ac:dyDescent="0.2">
      <c r="A1062" s="1">
        <v>43656</v>
      </c>
      <c r="B1062" t="s">
        <v>26</v>
      </c>
      <c r="C1062" t="s">
        <v>8</v>
      </c>
      <c r="D1062" t="s">
        <v>592</v>
      </c>
      <c r="G1062">
        <v>0</v>
      </c>
      <c r="I1062" s="2">
        <f t="shared" si="38"/>
        <v>-0.15</v>
      </c>
      <c r="J1062">
        <f t="shared" si="39"/>
        <v>0</v>
      </c>
    </row>
    <row r="1063" spans="1:10" x14ac:dyDescent="0.2">
      <c r="A1063" s="1">
        <v>43656</v>
      </c>
      <c r="B1063" t="s">
        <v>26</v>
      </c>
      <c r="C1063" t="s">
        <v>8</v>
      </c>
      <c r="D1063" t="s">
        <v>593</v>
      </c>
      <c r="G1063">
        <v>1</v>
      </c>
      <c r="I1063" s="2">
        <f t="shared" si="38"/>
        <v>-0.15</v>
      </c>
      <c r="J1063">
        <f t="shared" si="39"/>
        <v>0</v>
      </c>
    </row>
    <row r="1064" spans="1:10" x14ac:dyDescent="0.2">
      <c r="A1064" s="1">
        <v>43656</v>
      </c>
      <c r="B1064" t="s">
        <v>26</v>
      </c>
      <c r="C1064" t="s">
        <v>13</v>
      </c>
      <c r="D1064" t="s">
        <v>594</v>
      </c>
      <c r="E1064">
        <v>5.3</v>
      </c>
      <c r="F1064">
        <v>3.5</v>
      </c>
      <c r="G1064">
        <v>1</v>
      </c>
      <c r="I1064" s="2">
        <f t="shared" si="38"/>
        <v>2.77</v>
      </c>
      <c r="J1064">
        <f t="shared" si="39"/>
        <v>0</v>
      </c>
    </row>
    <row r="1065" spans="1:10" x14ac:dyDescent="0.2">
      <c r="A1065" s="1">
        <v>43656</v>
      </c>
      <c r="B1065" t="s">
        <v>26</v>
      </c>
      <c r="C1065" t="s">
        <v>15</v>
      </c>
      <c r="D1065" t="s">
        <v>189</v>
      </c>
      <c r="E1065">
        <v>4.05</v>
      </c>
      <c r="F1065">
        <v>2.25</v>
      </c>
      <c r="G1065">
        <v>0</v>
      </c>
      <c r="I1065" s="2">
        <f t="shared" si="38"/>
        <v>2.08</v>
      </c>
      <c r="J1065">
        <f t="shared" si="39"/>
        <v>0</v>
      </c>
    </row>
    <row r="1066" spans="1:10" x14ac:dyDescent="0.2">
      <c r="A1066" s="1">
        <v>43656</v>
      </c>
      <c r="B1066" t="s">
        <v>26</v>
      </c>
      <c r="C1066" t="s">
        <v>17</v>
      </c>
      <c r="D1066" t="s">
        <v>116</v>
      </c>
      <c r="G1066">
        <v>0</v>
      </c>
      <c r="I1066" s="2">
        <f t="shared" si="38"/>
        <v>-0.15</v>
      </c>
      <c r="J1066">
        <f t="shared" si="39"/>
        <v>0</v>
      </c>
    </row>
    <row r="1067" spans="1:10" x14ac:dyDescent="0.2">
      <c r="A1067" s="1">
        <v>43656</v>
      </c>
      <c r="B1067" t="s">
        <v>26</v>
      </c>
      <c r="C1067" t="s">
        <v>17</v>
      </c>
      <c r="D1067" t="s">
        <v>117</v>
      </c>
      <c r="G1067">
        <v>2</v>
      </c>
      <c r="I1067" s="2">
        <f t="shared" si="38"/>
        <v>-0.15</v>
      </c>
      <c r="J1067">
        <f t="shared" si="39"/>
        <v>0</v>
      </c>
    </row>
    <row r="1068" spans="1:10" x14ac:dyDescent="0.2">
      <c r="A1068" s="1">
        <v>43656</v>
      </c>
      <c r="B1068" t="s">
        <v>26</v>
      </c>
      <c r="C1068" t="s">
        <v>20</v>
      </c>
      <c r="D1068" t="s">
        <v>595</v>
      </c>
      <c r="G1068">
        <v>1</v>
      </c>
      <c r="I1068" s="2">
        <f t="shared" si="38"/>
        <v>-0.15</v>
      </c>
      <c r="J1068">
        <f t="shared" si="39"/>
        <v>0</v>
      </c>
    </row>
    <row r="1069" spans="1:10" x14ac:dyDescent="0.2">
      <c r="A1069" s="1">
        <v>43656</v>
      </c>
      <c r="B1069" t="s">
        <v>26</v>
      </c>
      <c r="C1069" t="s">
        <v>20</v>
      </c>
      <c r="D1069" t="s">
        <v>125</v>
      </c>
      <c r="E1069">
        <v>3.85</v>
      </c>
      <c r="F1069">
        <v>2.0499999999999998</v>
      </c>
      <c r="G1069">
        <v>0</v>
      </c>
      <c r="I1069" s="2">
        <f t="shared" si="38"/>
        <v>1.97</v>
      </c>
      <c r="J1069">
        <f t="shared" si="39"/>
        <v>0</v>
      </c>
    </row>
    <row r="1070" spans="1:10" x14ac:dyDescent="0.2">
      <c r="A1070" s="1">
        <v>43656</v>
      </c>
      <c r="B1070" t="s">
        <v>26</v>
      </c>
      <c r="C1070" t="s">
        <v>23</v>
      </c>
      <c r="D1070" t="s">
        <v>391</v>
      </c>
      <c r="E1070">
        <v>3.54</v>
      </c>
      <c r="F1070">
        <v>1.74</v>
      </c>
      <c r="G1070">
        <v>1</v>
      </c>
      <c r="I1070" s="2">
        <f t="shared" si="38"/>
        <v>1.8</v>
      </c>
      <c r="J1070">
        <f t="shared" si="39"/>
        <v>0</v>
      </c>
    </row>
    <row r="1071" spans="1:10" x14ac:dyDescent="0.2">
      <c r="A1071" s="1">
        <v>43656</v>
      </c>
      <c r="B1071" t="s">
        <v>26</v>
      </c>
      <c r="C1071" t="s">
        <v>23</v>
      </c>
      <c r="D1071" t="s">
        <v>586</v>
      </c>
      <c r="E1071">
        <v>3.54</v>
      </c>
      <c r="F1071">
        <v>1.74</v>
      </c>
      <c r="G1071">
        <v>2</v>
      </c>
      <c r="I1071" s="2">
        <f t="shared" si="38"/>
        <v>1.8</v>
      </c>
      <c r="J1071">
        <f t="shared" si="39"/>
        <v>0</v>
      </c>
    </row>
    <row r="1072" spans="1:10" x14ac:dyDescent="0.2">
      <c r="A1072" s="1">
        <v>43657</v>
      </c>
      <c r="B1072" t="s">
        <v>36</v>
      </c>
      <c r="C1072" t="s">
        <v>8</v>
      </c>
      <c r="D1072" t="s">
        <v>596</v>
      </c>
      <c r="E1072">
        <v>4.3</v>
      </c>
      <c r="F1072">
        <v>2.5</v>
      </c>
      <c r="G1072">
        <v>0</v>
      </c>
      <c r="I1072" s="2">
        <f t="shared" si="38"/>
        <v>2.2200000000000002</v>
      </c>
      <c r="J1072">
        <f t="shared" si="39"/>
        <v>0</v>
      </c>
    </row>
    <row r="1073" spans="1:10" x14ac:dyDescent="0.2">
      <c r="A1073" s="1">
        <v>43657</v>
      </c>
      <c r="B1073" t="s">
        <v>36</v>
      </c>
      <c r="C1073" t="s">
        <v>8</v>
      </c>
      <c r="D1073" t="s">
        <v>597</v>
      </c>
      <c r="E1073">
        <v>4.3</v>
      </c>
      <c r="F1073">
        <v>2.5</v>
      </c>
      <c r="G1073">
        <v>1</v>
      </c>
      <c r="I1073" s="2">
        <f t="shared" si="38"/>
        <v>2.2200000000000002</v>
      </c>
      <c r="J1073">
        <f t="shared" si="39"/>
        <v>0</v>
      </c>
    </row>
    <row r="1074" spans="1:10" x14ac:dyDescent="0.2">
      <c r="A1074" s="1">
        <v>43657</v>
      </c>
      <c r="B1074" t="s">
        <v>36</v>
      </c>
      <c r="C1074" t="s">
        <v>8</v>
      </c>
      <c r="D1074" t="s">
        <v>592</v>
      </c>
      <c r="G1074">
        <v>0</v>
      </c>
      <c r="I1074" s="2">
        <f t="shared" si="38"/>
        <v>-0.15</v>
      </c>
      <c r="J1074">
        <f t="shared" si="39"/>
        <v>0</v>
      </c>
    </row>
    <row r="1075" spans="1:10" x14ac:dyDescent="0.2">
      <c r="A1075" s="1">
        <v>43657</v>
      </c>
      <c r="B1075" t="s">
        <v>36</v>
      </c>
      <c r="C1075" t="s">
        <v>8</v>
      </c>
      <c r="D1075" t="s">
        <v>593</v>
      </c>
      <c r="G1075">
        <v>1</v>
      </c>
      <c r="I1075" s="2">
        <f t="shared" si="38"/>
        <v>-0.15</v>
      </c>
      <c r="J1075">
        <f t="shared" si="39"/>
        <v>0</v>
      </c>
    </row>
    <row r="1076" spans="1:10" x14ac:dyDescent="0.2">
      <c r="A1076" s="1">
        <v>43657</v>
      </c>
      <c r="B1076" t="s">
        <v>36</v>
      </c>
      <c r="C1076" t="s">
        <v>13</v>
      </c>
      <c r="D1076" t="s">
        <v>598</v>
      </c>
      <c r="E1076">
        <v>4.9000000000000004</v>
      </c>
      <c r="F1076">
        <v>3.1</v>
      </c>
      <c r="G1076">
        <v>2</v>
      </c>
      <c r="I1076" s="2">
        <f t="shared" si="38"/>
        <v>2.5499999999999998</v>
      </c>
      <c r="J1076">
        <f t="shared" si="39"/>
        <v>0</v>
      </c>
    </row>
    <row r="1077" spans="1:10" x14ac:dyDescent="0.2">
      <c r="A1077" s="1">
        <v>43657</v>
      </c>
      <c r="B1077" t="s">
        <v>36</v>
      </c>
      <c r="C1077" t="s">
        <v>15</v>
      </c>
      <c r="D1077" t="s">
        <v>196</v>
      </c>
      <c r="E1077">
        <v>4.05</v>
      </c>
      <c r="F1077">
        <v>2.25</v>
      </c>
      <c r="G1077">
        <v>1</v>
      </c>
      <c r="I1077" s="2">
        <f t="shared" si="38"/>
        <v>2.08</v>
      </c>
      <c r="J1077">
        <f t="shared" si="39"/>
        <v>0</v>
      </c>
    </row>
    <row r="1078" spans="1:10" x14ac:dyDescent="0.2">
      <c r="A1078" s="1">
        <v>43657</v>
      </c>
      <c r="B1078" t="s">
        <v>36</v>
      </c>
      <c r="C1078" t="s">
        <v>17</v>
      </c>
      <c r="D1078" t="s">
        <v>123</v>
      </c>
      <c r="G1078">
        <v>0</v>
      </c>
      <c r="I1078" s="2">
        <f t="shared" si="38"/>
        <v>-0.15</v>
      </c>
      <c r="J1078">
        <f t="shared" si="39"/>
        <v>0</v>
      </c>
    </row>
    <row r="1079" spans="1:10" x14ac:dyDescent="0.2">
      <c r="A1079" s="1">
        <v>43657</v>
      </c>
      <c r="B1079" t="s">
        <v>36</v>
      </c>
      <c r="C1079" t="s">
        <v>17</v>
      </c>
      <c r="D1079" t="s">
        <v>124</v>
      </c>
      <c r="G1079">
        <v>1</v>
      </c>
      <c r="I1079" s="2">
        <f t="shared" si="38"/>
        <v>-0.15</v>
      </c>
      <c r="J1079">
        <f t="shared" si="39"/>
        <v>0</v>
      </c>
    </row>
    <row r="1080" spans="1:10" x14ac:dyDescent="0.2">
      <c r="A1080" s="1">
        <v>43657</v>
      </c>
      <c r="B1080" t="s">
        <v>36</v>
      </c>
      <c r="C1080" t="s">
        <v>23</v>
      </c>
      <c r="D1080" t="s">
        <v>586</v>
      </c>
      <c r="E1080">
        <v>3.54</v>
      </c>
      <c r="F1080">
        <v>1.74</v>
      </c>
      <c r="G1080">
        <v>2</v>
      </c>
      <c r="I1080" s="2">
        <f t="shared" si="38"/>
        <v>1.8</v>
      </c>
      <c r="J1080">
        <f t="shared" si="39"/>
        <v>0</v>
      </c>
    </row>
    <row r="1081" spans="1:10" x14ac:dyDescent="0.2">
      <c r="A1081" s="1">
        <v>43657</v>
      </c>
      <c r="B1081" t="s">
        <v>36</v>
      </c>
      <c r="C1081" t="s">
        <v>23</v>
      </c>
      <c r="D1081" t="s">
        <v>599</v>
      </c>
      <c r="E1081">
        <v>3.54</v>
      </c>
      <c r="F1081">
        <v>1.74</v>
      </c>
      <c r="G1081">
        <v>0</v>
      </c>
      <c r="I1081" s="2">
        <f t="shared" si="38"/>
        <v>1.8</v>
      </c>
      <c r="J1081">
        <f t="shared" si="39"/>
        <v>0</v>
      </c>
    </row>
    <row r="1082" spans="1:10" x14ac:dyDescent="0.2">
      <c r="A1082" s="1">
        <v>43658</v>
      </c>
      <c r="B1082" t="s">
        <v>45</v>
      </c>
      <c r="C1082" t="s">
        <v>8</v>
      </c>
      <c r="D1082" t="s">
        <v>283</v>
      </c>
      <c r="E1082">
        <v>4.1500000000000004</v>
      </c>
      <c r="F1082">
        <v>2.35</v>
      </c>
      <c r="G1082">
        <v>0</v>
      </c>
      <c r="I1082" s="2">
        <f t="shared" si="38"/>
        <v>2.13</v>
      </c>
      <c r="J1082">
        <f t="shared" si="39"/>
        <v>0</v>
      </c>
    </row>
    <row r="1083" spans="1:10" x14ac:dyDescent="0.2">
      <c r="A1083" s="1">
        <v>43658</v>
      </c>
      <c r="B1083" t="s">
        <v>45</v>
      </c>
      <c r="C1083" t="s">
        <v>8</v>
      </c>
      <c r="D1083" t="s">
        <v>600</v>
      </c>
      <c r="E1083">
        <v>4.25</v>
      </c>
      <c r="F1083">
        <v>2.4500000000000002</v>
      </c>
      <c r="G1083">
        <v>2</v>
      </c>
      <c r="I1083" s="2">
        <f t="shared" si="38"/>
        <v>2.19</v>
      </c>
      <c r="J1083">
        <f t="shared" si="39"/>
        <v>0</v>
      </c>
    </row>
    <row r="1084" spans="1:10" x14ac:dyDescent="0.2">
      <c r="A1084" s="1">
        <v>43658</v>
      </c>
      <c r="B1084" t="s">
        <v>45</v>
      </c>
      <c r="C1084" t="s">
        <v>8</v>
      </c>
      <c r="D1084" t="s">
        <v>163</v>
      </c>
      <c r="G1084">
        <v>0</v>
      </c>
      <c r="I1084" s="2">
        <f t="shared" si="38"/>
        <v>-0.15</v>
      </c>
      <c r="J1084">
        <f t="shared" si="39"/>
        <v>0</v>
      </c>
    </row>
    <row r="1085" spans="1:10" x14ac:dyDescent="0.2">
      <c r="A1085" s="1">
        <v>43658</v>
      </c>
      <c r="B1085" t="s">
        <v>45</v>
      </c>
      <c r="C1085" t="s">
        <v>8</v>
      </c>
      <c r="D1085" t="s">
        <v>164</v>
      </c>
      <c r="G1085">
        <v>1</v>
      </c>
      <c r="I1085" s="2">
        <f t="shared" si="38"/>
        <v>-0.15</v>
      </c>
      <c r="J1085">
        <f t="shared" si="39"/>
        <v>0</v>
      </c>
    </row>
    <row r="1086" spans="1:10" x14ac:dyDescent="0.2">
      <c r="A1086" s="1">
        <v>43658</v>
      </c>
      <c r="B1086" t="s">
        <v>45</v>
      </c>
      <c r="C1086" t="s">
        <v>17</v>
      </c>
      <c r="D1086" t="s">
        <v>129</v>
      </c>
      <c r="G1086">
        <v>2</v>
      </c>
      <c r="I1086" s="2">
        <f t="shared" si="38"/>
        <v>-0.15</v>
      </c>
      <c r="J1086">
        <f t="shared" si="39"/>
        <v>0</v>
      </c>
    </row>
    <row r="1087" spans="1:10" x14ac:dyDescent="0.2">
      <c r="A1087" s="1">
        <v>43658</v>
      </c>
      <c r="B1087" t="s">
        <v>45</v>
      </c>
      <c r="C1087" t="s">
        <v>17</v>
      </c>
      <c r="D1087" t="s">
        <v>130</v>
      </c>
      <c r="G1087">
        <v>0</v>
      </c>
      <c r="I1087" s="2">
        <f t="shared" si="38"/>
        <v>-0.15</v>
      </c>
      <c r="J1087">
        <f t="shared" si="39"/>
        <v>0</v>
      </c>
    </row>
    <row r="1088" spans="1:10" x14ac:dyDescent="0.2">
      <c r="A1088" s="1">
        <v>43661</v>
      </c>
      <c r="B1088" t="s">
        <v>50</v>
      </c>
      <c r="C1088" t="s">
        <v>8</v>
      </c>
      <c r="D1088" t="s">
        <v>601</v>
      </c>
      <c r="E1088">
        <v>4.45</v>
      </c>
      <c r="F1088">
        <v>2.65</v>
      </c>
      <c r="G1088">
        <v>0</v>
      </c>
      <c r="I1088" s="2">
        <f t="shared" si="38"/>
        <v>2.2999999999999998</v>
      </c>
      <c r="J1088">
        <f t="shared" si="39"/>
        <v>0</v>
      </c>
    </row>
    <row r="1089" spans="1:10" x14ac:dyDescent="0.2">
      <c r="A1089" s="1">
        <v>43661</v>
      </c>
      <c r="B1089" t="s">
        <v>50</v>
      </c>
      <c r="C1089" t="s">
        <v>8</v>
      </c>
      <c r="D1089" t="s">
        <v>132</v>
      </c>
      <c r="E1089">
        <v>4.79</v>
      </c>
      <c r="F1089">
        <v>2.99</v>
      </c>
      <c r="G1089">
        <v>1</v>
      </c>
      <c r="I1089" s="2">
        <f t="shared" si="38"/>
        <v>2.48</v>
      </c>
      <c r="J1089">
        <f t="shared" si="39"/>
        <v>0</v>
      </c>
    </row>
    <row r="1090" spans="1:10" x14ac:dyDescent="0.2">
      <c r="A1090" s="1">
        <v>43661</v>
      </c>
      <c r="B1090" t="s">
        <v>50</v>
      </c>
      <c r="C1090" t="s">
        <v>8</v>
      </c>
      <c r="D1090" t="s">
        <v>436</v>
      </c>
      <c r="G1090">
        <v>0</v>
      </c>
      <c r="I1090" s="2">
        <f t="shared" si="38"/>
        <v>-0.15</v>
      </c>
      <c r="J1090">
        <f t="shared" si="39"/>
        <v>0</v>
      </c>
    </row>
    <row r="1091" spans="1:10" x14ac:dyDescent="0.2">
      <c r="A1091" s="1">
        <v>43661</v>
      </c>
      <c r="B1091" t="s">
        <v>50</v>
      </c>
      <c r="C1091" t="s">
        <v>8</v>
      </c>
      <c r="D1091" t="s">
        <v>397</v>
      </c>
      <c r="G1091">
        <v>1</v>
      </c>
      <c r="I1091" s="2">
        <f t="shared" ref="I1091:I1154" si="40">ROUND(E1091*0.55-0.15,2)</f>
        <v>-0.15</v>
      </c>
      <c r="J1091">
        <f t="shared" ref="J1091:J1154" si="41">IF(I1091=F1091,1,0)</f>
        <v>0</v>
      </c>
    </row>
    <row r="1092" spans="1:10" x14ac:dyDescent="0.2">
      <c r="A1092" s="1">
        <v>43661</v>
      </c>
      <c r="B1092" t="s">
        <v>50</v>
      </c>
      <c r="C1092" t="s">
        <v>13</v>
      </c>
      <c r="D1092" t="s">
        <v>602</v>
      </c>
      <c r="E1092">
        <v>4.55</v>
      </c>
      <c r="F1092">
        <v>2.75</v>
      </c>
      <c r="G1092">
        <v>0</v>
      </c>
      <c r="I1092" s="2">
        <f t="shared" si="40"/>
        <v>2.35</v>
      </c>
      <c r="J1092">
        <f t="shared" si="41"/>
        <v>0</v>
      </c>
    </row>
    <row r="1093" spans="1:10" x14ac:dyDescent="0.2">
      <c r="A1093" s="1">
        <v>43661</v>
      </c>
      <c r="B1093" t="s">
        <v>50</v>
      </c>
      <c r="C1093" t="s">
        <v>15</v>
      </c>
      <c r="D1093" t="s">
        <v>368</v>
      </c>
      <c r="E1093">
        <v>4.05</v>
      </c>
      <c r="F1093">
        <v>2.25</v>
      </c>
      <c r="G1093">
        <v>0</v>
      </c>
      <c r="I1093" s="2">
        <f t="shared" si="40"/>
        <v>2.08</v>
      </c>
      <c r="J1093">
        <f t="shared" si="41"/>
        <v>0</v>
      </c>
    </row>
    <row r="1094" spans="1:10" x14ac:dyDescent="0.2">
      <c r="A1094" s="1">
        <v>43661</v>
      </c>
      <c r="B1094" t="s">
        <v>50</v>
      </c>
      <c r="C1094" t="s">
        <v>17</v>
      </c>
      <c r="D1094" t="s">
        <v>137</v>
      </c>
      <c r="G1094">
        <v>0</v>
      </c>
      <c r="I1094" s="2">
        <f t="shared" si="40"/>
        <v>-0.15</v>
      </c>
      <c r="J1094">
        <f t="shared" si="41"/>
        <v>0</v>
      </c>
    </row>
    <row r="1095" spans="1:10" x14ac:dyDescent="0.2">
      <c r="A1095" s="1">
        <v>43661</v>
      </c>
      <c r="B1095" t="s">
        <v>50</v>
      </c>
      <c r="C1095" t="s">
        <v>17</v>
      </c>
      <c r="D1095" t="s">
        <v>138</v>
      </c>
      <c r="G1095">
        <v>0</v>
      </c>
      <c r="I1095" s="2">
        <f t="shared" si="40"/>
        <v>-0.15</v>
      </c>
      <c r="J1095">
        <f t="shared" si="41"/>
        <v>0</v>
      </c>
    </row>
    <row r="1096" spans="1:10" x14ac:dyDescent="0.2">
      <c r="A1096" s="1">
        <v>43661</v>
      </c>
      <c r="B1096" t="s">
        <v>50</v>
      </c>
      <c r="C1096" t="s">
        <v>23</v>
      </c>
      <c r="D1096" t="s">
        <v>603</v>
      </c>
      <c r="E1096">
        <v>3.54</v>
      </c>
      <c r="F1096">
        <v>1.74</v>
      </c>
      <c r="G1096">
        <v>0</v>
      </c>
      <c r="I1096" s="2">
        <f t="shared" si="40"/>
        <v>1.8</v>
      </c>
      <c r="J1096">
        <f t="shared" si="41"/>
        <v>0</v>
      </c>
    </row>
    <row r="1097" spans="1:10" x14ac:dyDescent="0.2">
      <c r="A1097" s="1">
        <v>43661</v>
      </c>
      <c r="B1097" t="s">
        <v>50</v>
      </c>
      <c r="C1097" t="s">
        <v>23</v>
      </c>
      <c r="D1097" t="s">
        <v>604</v>
      </c>
      <c r="E1097">
        <v>3.54</v>
      </c>
      <c r="F1097">
        <v>1.74</v>
      </c>
      <c r="G1097">
        <v>2</v>
      </c>
      <c r="I1097" s="2">
        <f t="shared" si="40"/>
        <v>1.8</v>
      </c>
      <c r="J1097">
        <f t="shared" si="41"/>
        <v>0</v>
      </c>
    </row>
    <row r="1098" spans="1:10" x14ac:dyDescent="0.2">
      <c r="A1098" s="1">
        <v>43662</v>
      </c>
      <c r="B1098" t="s">
        <v>7</v>
      </c>
      <c r="C1098" t="s">
        <v>13</v>
      </c>
      <c r="D1098" t="s">
        <v>605</v>
      </c>
      <c r="E1098">
        <v>4.9000000000000004</v>
      </c>
      <c r="F1098">
        <v>3.1</v>
      </c>
      <c r="G1098">
        <v>0</v>
      </c>
      <c r="I1098" s="2">
        <f t="shared" si="40"/>
        <v>2.5499999999999998</v>
      </c>
      <c r="J1098">
        <f t="shared" si="41"/>
        <v>0</v>
      </c>
    </row>
    <row r="1099" spans="1:10" x14ac:dyDescent="0.2">
      <c r="A1099" s="1">
        <v>43662</v>
      </c>
      <c r="B1099" t="s">
        <v>7</v>
      </c>
      <c r="C1099" t="s">
        <v>15</v>
      </c>
      <c r="D1099" t="s">
        <v>606</v>
      </c>
      <c r="E1099">
        <v>4.05</v>
      </c>
      <c r="F1099">
        <v>2.25</v>
      </c>
      <c r="G1099">
        <v>1</v>
      </c>
      <c r="I1099" s="2">
        <f t="shared" si="40"/>
        <v>2.08</v>
      </c>
      <c r="J1099">
        <f t="shared" si="41"/>
        <v>0</v>
      </c>
    </row>
    <row r="1100" spans="1:10" x14ac:dyDescent="0.2">
      <c r="A1100" s="1">
        <v>43662</v>
      </c>
      <c r="B1100" t="s">
        <v>7</v>
      </c>
      <c r="C1100" t="s">
        <v>8</v>
      </c>
      <c r="D1100" t="s">
        <v>397</v>
      </c>
      <c r="G1100">
        <v>1</v>
      </c>
      <c r="I1100" s="2">
        <f t="shared" si="40"/>
        <v>-0.15</v>
      </c>
      <c r="J1100">
        <f t="shared" si="41"/>
        <v>0</v>
      </c>
    </row>
    <row r="1101" spans="1:10" x14ac:dyDescent="0.2">
      <c r="A1101" s="1">
        <v>43662</v>
      </c>
      <c r="B1101" t="s">
        <v>7</v>
      </c>
      <c r="C1101" t="s">
        <v>8</v>
      </c>
      <c r="D1101" t="s">
        <v>607</v>
      </c>
      <c r="G1101">
        <v>0</v>
      </c>
      <c r="I1101" s="2">
        <f t="shared" si="40"/>
        <v>-0.15</v>
      </c>
      <c r="J1101">
        <f t="shared" si="41"/>
        <v>0</v>
      </c>
    </row>
    <row r="1102" spans="1:10" x14ac:dyDescent="0.2">
      <c r="A1102" s="1">
        <v>43662</v>
      </c>
      <c r="B1102" t="s">
        <v>7</v>
      </c>
      <c r="C1102" t="s">
        <v>17</v>
      </c>
      <c r="D1102" t="s">
        <v>146</v>
      </c>
      <c r="G1102">
        <v>0</v>
      </c>
      <c r="I1102" s="2">
        <f t="shared" si="40"/>
        <v>-0.15</v>
      </c>
      <c r="J1102">
        <f t="shared" si="41"/>
        <v>0</v>
      </c>
    </row>
    <row r="1103" spans="1:10" x14ac:dyDescent="0.2">
      <c r="A1103" s="1">
        <v>43662</v>
      </c>
      <c r="B1103" t="s">
        <v>7</v>
      </c>
      <c r="C1103" t="s">
        <v>17</v>
      </c>
      <c r="D1103" t="s">
        <v>147</v>
      </c>
      <c r="G1103">
        <v>1</v>
      </c>
      <c r="I1103" s="2">
        <f t="shared" si="40"/>
        <v>-0.15</v>
      </c>
      <c r="J1103">
        <f t="shared" si="41"/>
        <v>0</v>
      </c>
    </row>
    <row r="1104" spans="1:10" x14ac:dyDescent="0.2">
      <c r="A1104" s="1">
        <v>43662</v>
      </c>
      <c r="B1104" t="s">
        <v>7</v>
      </c>
      <c r="C1104" t="s">
        <v>23</v>
      </c>
      <c r="D1104" t="s">
        <v>603</v>
      </c>
      <c r="E1104">
        <v>3.54</v>
      </c>
      <c r="F1104">
        <v>1.74</v>
      </c>
      <c r="G1104">
        <v>0</v>
      </c>
      <c r="I1104" s="2">
        <f t="shared" si="40"/>
        <v>1.8</v>
      </c>
      <c r="J1104">
        <f t="shared" si="41"/>
        <v>0</v>
      </c>
    </row>
    <row r="1105" spans="1:10" x14ac:dyDescent="0.2">
      <c r="A1105" s="1">
        <v>43662</v>
      </c>
      <c r="B1105" t="s">
        <v>7</v>
      </c>
      <c r="C1105" t="s">
        <v>23</v>
      </c>
      <c r="D1105" t="s">
        <v>604</v>
      </c>
      <c r="E1105">
        <v>3.54</v>
      </c>
      <c r="F1105">
        <v>1.74</v>
      </c>
      <c r="G1105">
        <v>2</v>
      </c>
      <c r="I1105" s="2">
        <f t="shared" si="40"/>
        <v>1.8</v>
      </c>
      <c r="J1105">
        <f t="shared" si="41"/>
        <v>0</v>
      </c>
    </row>
    <row r="1106" spans="1:10" x14ac:dyDescent="0.2">
      <c r="A1106" s="1">
        <v>43663</v>
      </c>
      <c r="B1106" t="s">
        <v>26</v>
      </c>
      <c r="C1106" t="s">
        <v>8</v>
      </c>
      <c r="D1106" t="s">
        <v>608</v>
      </c>
      <c r="E1106">
        <v>4.6500000000000004</v>
      </c>
      <c r="F1106">
        <v>2.85</v>
      </c>
      <c r="G1106">
        <v>0</v>
      </c>
      <c r="I1106" s="2">
        <f t="shared" si="40"/>
        <v>2.41</v>
      </c>
      <c r="J1106">
        <f t="shared" si="41"/>
        <v>0</v>
      </c>
    </row>
    <row r="1107" spans="1:10" x14ac:dyDescent="0.2">
      <c r="A1107" s="1">
        <v>43663</v>
      </c>
      <c r="B1107" t="s">
        <v>26</v>
      </c>
      <c r="C1107" t="s">
        <v>8</v>
      </c>
      <c r="D1107" t="s">
        <v>609</v>
      </c>
      <c r="E1107">
        <v>4.2</v>
      </c>
      <c r="F1107">
        <v>2.4</v>
      </c>
      <c r="G1107">
        <v>2</v>
      </c>
      <c r="I1107" s="2">
        <f t="shared" si="40"/>
        <v>2.16</v>
      </c>
      <c r="J1107">
        <f t="shared" si="41"/>
        <v>0</v>
      </c>
    </row>
    <row r="1108" spans="1:10" x14ac:dyDescent="0.2">
      <c r="A1108" s="1">
        <v>43663</v>
      </c>
      <c r="B1108" t="s">
        <v>26</v>
      </c>
      <c r="C1108" t="s">
        <v>8</v>
      </c>
      <c r="D1108" t="s">
        <v>450</v>
      </c>
      <c r="G1108">
        <v>0</v>
      </c>
      <c r="I1108" s="2">
        <f t="shared" si="40"/>
        <v>-0.15</v>
      </c>
      <c r="J1108">
        <f t="shared" si="41"/>
        <v>0</v>
      </c>
    </row>
    <row r="1109" spans="1:10" x14ac:dyDescent="0.2">
      <c r="A1109" s="1">
        <v>43663</v>
      </c>
      <c r="B1109" t="s">
        <v>26</v>
      </c>
      <c r="C1109" t="s">
        <v>8</v>
      </c>
      <c r="D1109" t="s">
        <v>54</v>
      </c>
      <c r="G1109">
        <v>1</v>
      </c>
      <c r="I1109" s="2">
        <f t="shared" si="40"/>
        <v>-0.15</v>
      </c>
      <c r="J1109">
        <f t="shared" si="41"/>
        <v>0</v>
      </c>
    </row>
    <row r="1110" spans="1:10" x14ac:dyDescent="0.2">
      <c r="A1110" s="1">
        <v>43663</v>
      </c>
      <c r="B1110" t="s">
        <v>26</v>
      </c>
      <c r="C1110" t="s">
        <v>13</v>
      </c>
      <c r="D1110" t="s">
        <v>610</v>
      </c>
      <c r="E1110">
        <v>4.6500000000000004</v>
      </c>
      <c r="F1110">
        <v>2.85</v>
      </c>
      <c r="G1110">
        <v>2</v>
      </c>
      <c r="I1110" s="2">
        <f t="shared" si="40"/>
        <v>2.41</v>
      </c>
      <c r="J1110">
        <f t="shared" si="41"/>
        <v>0</v>
      </c>
    </row>
    <row r="1111" spans="1:10" x14ac:dyDescent="0.2">
      <c r="A1111" s="1">
        <v>43663</v>
      </c>
      <c r="B1111" t="s">
        <v>26</v>
      </c>
      <c r="C1111" t="s">
        <v>15</v>
      </c>
      <c r="D1111" t="s">
        <v>374</v>
      </c>
      <c r="E1111">
        <v>4.05</v>
      </c>
      <c r="F1111">
        <v>2.25</v>
      </c>
      <c r="G1111">
        <v>0</v>
      </c>
      <c r="I1111" s="2">
        <f t="shared" si="40"/>
        <v>2.08</v>
      </c>
      <c r="J1111">
        <f t="shared" si="41"/>
        <v>0</v>
      </c>
    </row>
    <row r="1112" spans="1:10" x14ac:dyDescent="0.2">
      <c r="A1112" s="1">
        <v>43663</v>
      </c>
      <c r="B1112" t="s">
        <v>26</v>
      </c>
      <c r="C1112" t="s">
        <v>17</v>
      </c>
      <c r="D1112" t="s">
        <v>33</v>
      </c>
      <c r="G1112">
        <v>0</v>
      </c>
      <c r="I1112" s="2">
        <f t="shared" si="40"/>
        <v>-0.15</v>
      </c>
      <c r="J1112">
        <f t="shared" si="41"/>
        <v>0</v>
      </c>
    </row>
    <row r="1113" spans="1:10" x14ac:dyDescent="0.2">
      <c r="A1113" s="1">
        <v>43663</v>
      </c>
      <c r="B1113" t="s">
        <v>26</v>
      </c>
      <c r="C1113" t="s">
        <v>17</v>
      </c>
      <c r="D1113" t="s">
        <v>152</v>
      </c>
      <c r="G1113">
        <v>1</v>
      </c>
      <c r="I1113" s="2">
        <f t="shared" si="40"/>
        <v>-0.15</v>
      </c>
      <c r="J1113">
        <f t="shared" si="41"/>
        <v>0</v>
      </c>
    </row>
    <row r="1114" spans="1:10" x14ac:dyDescent="0.2">
      <c r="A1114" s="1">
        <v>43663</v>
      </c>
      <c r="B1114" t="s">
        <v>26</v>
      </c>
      <c r="C1114" t="s">
        <v>23</v>
      </c>
      <c r="D1114" t="s">
        <v>603</v>
      </c>
      <c r="E1114">
        <v>3.54</v>
      </c>
      <c r="F1114">
        <v>1.74</v>
      </c>
      <c r="G1114">
        <v>0</v>
      </c>
      <c r="I1114" s="2">
        <f t="shared" si="40"/>
        <v>1.8</v>
      </c>
      <c r="J1114">
        <f t="shared" si="41"/>
        <v>0</v>
      </c>
    </row>
    <row r="1115" spans="1:10" x14ac:dyDescent="0.2">
      <c r="A1115" s="1">
        <v>43663</v>
      </c>
      <c r="B1115" t="s">
        <v>26</v>
      </c>
      <c r="C1115" t="s">
        <v>23</v>
      </c>
      <c r="D1115" t="s">
        <v>604</v>
      </c>
      <c r="E1115">
        <v>3.54</v>
      </c>
      <c r="F1115">
        <v>1.74</v>
      </c>
      <c r="G1115">
        <v>2</v>
      </c>
      <c r="I1115" s="2">
        <f t="shared" si="40"/>
        <v>1.8</v>
      </c>
      <c r="J1115">
        <f t="shared" si="41"/>
        <v>0</v>
      </c>
    </row>
    <row r="1116" spans="1:10" x14ac:dyDescent="0.2">
      <c r="A1116" s="1">
        <v>43664</v>
      </c>
      <c r="B1116" t="s">
        <v>36</v>
      </c>
      <c r="C1116" t="s">
        <v>8</v>
      </c>
      <c r="D1116" t="s">
        <v>463</v>
      </c>
      <c r="E1116">
        <v>4.78</v>
      </c>
      <c r="F1116">
        <v>2.98</v>
      </c>
      <c r="G1116">
        <v>0</v>
      </c>
      <c r="I1116" s="2">
        <f t="shared" si="40"/>
        <v>2.48</v>
      </c>
      <c r="J1116">
        <f t="shared" si="41"/>
        <v>0</v>
      </c>
    </row>
    <row r="1117" spans="1:10" x14ac:dyDescent="0.2">
      <c r="A1117" s="1">
        <v>43664</v>
      </c>
      <c r="B1117" t="s">
        <v>36</v>
      </c>
      <c r="C1117" t="s">
        <v>8</v>
      </c>
      <c r="D1117" t="s">
        <v>611</v>
      </c>
      <c r="E1117">
        <v>4.46</v>
      </c>
      <c r="F1117">
        <v>2.66</v>
      </c>
      <c r="G1117">
        <v>1</v>
      </c>
      <c r="I1117" s="2">
        <f t="shared" si="40"/>
        <v>2.2999999999999998</v>
      </c>
      <c r="J1117">
        <f t="shared" si="41"/>
        <v>0</v>
      </c>
    </row>
    <row r="1118" spans="1:10" x14ac:dyDescent="0.2">
      <c r="A1118" s="1">
        <v>43664</v>
      </c>
      <c r="B1118" t="s">
        <v>36</v>
      </c>
      <c r="C1118" t="s">
        <v>8</v>
      </c>
      <c r="D1118" t="s">
        <v>450</v>
      </c>
      <c r="G1118">
        <v>0</v>
      </c>
      <c r="I1118" s="2">
        <f t="shared" si="40"/>
        <v>-0.15</v>
      </c>
      <c r="J1118">
        <f t="shared" si="41"/>
        <v>0</v>
      </c>
    </row>
    <row r="1119" spans="1:10" x14ac:dyDescent="0.2">
      <c r="A1119" s="1">
        <v>43664</v>
      </c>
      <c r="B1119" t="s">
        <v>36</v>
      </c>
      <c r="C1119" t="s">
        <v>8</v>
      </c>
      <c r="D1119" t="s">
        <v>54</v>
      </c>
      <c r="G1119">
        <v>1</v>
      </c>
      <c r="I1119" s="2">
        <f t="shared" si="40"/>
        <v>-0.15</v>
      </c>
      <c r="J1119">
        <f t="shared" si="41"/>
        <v>0</v>
      </c>
    </row>
    <row r="1120" spans="1:10" x14ac:dyDescent="0.2">
      <c r="A1120" s="1">
        <v>43664</v>
      </c>
      <c r="B1120" t="s">
        <v>36</v>
      </c>
      <c r="C1120" t="s">
        <v>13</v>
      </c>
      <c r="D1120" t="s">
        <v>612</v>
      </c>
      <c r="E1120">
        <v>4.75</v>
      </c>
      <c r="F1120">
        <v>2.95</v>
      </c>
      <c r="G1120">
        <v>2</v>
      </c>
      <c r="I1120" s="2">
        <f t="shared" si="40"/>
        <v>2.46</v>
      </c>
      <c r="J1120">
        <f t="shared" si="41"/>
        <v>0</v>
      </c>
    </row>
    <row r="1121" spans="1:10" x14ac:dyDescent="0.2">
      <c r="A1121" s="1">
        <v>43664</v>
      </c>
      <c r="B1121" t="s">
        <v>36</v>
      </c>
      <c r="C1121" t="s">
        <v>15</v>
      </c>
      <c r="D1121" t="s">
        <v>613</v>
      </c>
      <c r="E1121">
        <v>4.05</v>
      </c>
      <c r="F1121">
        <v>2.25</v>
      </c>
      <c r="G1121">
        <v>1</v>
      </c>
      <c r="I1121" s="2">
        <f t="shared" si="40"/>
        <v>2.08</v>
      </c>
      <c r="J1121">
        <f t="shared" si="41"/>
        <v>0</v>
      </c>
    </row>
    <row r="1122" spans="1:10" x14ac:dyDescent="0.2">
      <c r="A1122" s="1">
        <v>43664</v>
      </c>
      <c r="B1122" t="s">
        <v>36</v>
      </c>
      <c r="C1122" t="s">
        <v>17</v>
      </c>
      <c r="D1122" t="s">
        <v>158</v>
      </c>
      <c r="G1122">
        <v>0</v>
      </c>
      <c r="I1122" s="2">
        <f t="shared" si="40"/>
        <v>-0.15</v>
      </c>
      <c r="J1122">
        <f t="shared" si="41"/>
        <v>0</v>
      </c>
    </row>
    <row r="1123" spans="1:10" x14ac:dyDescent="0.2">
      <c r="A1123" s="1">
        <v>43664</v>
      </c>
      <c r="B1123" t="s">
        <v>36</v>
      </c>
      <c r="C1123" t="s">
        <v>17</v>
      </c>
      <c r="D1123" t="s">
        <v>159</v>
      </c>
      <c r="G1123">
        <v>2</v>
      </c>
      <c r="I1123" s="2">
        <f t="shared" si="40"/>
        <v>-0.15</v>
      </c>
      <c r="J1123">
        <f t="shared" si="41"/>
        <v>0</v>
      </c>
    </row>
    <row r="1124" spans="1:10" x14ac:dyDescent="0.2">
      <c r="A1124" s="1">
        <v>43664</v>
      </c>
      <c r="B1124" t="s">
        <v>36</v>
      </c>
      <c r="C1124" t="s">
        <v>23</v>
      </c>
      <c r="D1124" t="s">
        <v>603</v>
      </c>
      <c r="E1124">
        <v>3.54</v>
      </c>
      <c r="F1124">
        <v>1.74</v>
      </c>
      <c r="G1124">
        <v>0</v>
      </c>
      <c r="I1124" s="2">
        <f t="shared" si="40"/>
        <v>1.8</v>
      </c>
      <c r="J1124">
        <f t="shared" si="41"/>
        <v>0</v>
      </c>
    </row>
    <row r="1125" spans="1:10" x14ac:dyDescent="0.2">
      <c r="A1125" s="1">
        <v>43664</v>
      </c>
      <c r="B1125" t="s">
        <v>36</v>
      </c>
      <c r="C1125" t="s">
        <v>23</v>
      </c>
      <c r="D1125" t="s">
        <v>614</v>
      </c>
      <c r="E1125">
        <v>3.54</v>
      </c>
      <c r="F1125">
        <v>1.74</v>
      </c>
      <c r="G1125">
        <v>1</v>
      </c>
      <c r="I1125" s="2">
        <f t="shared" si="40"/>
        <v>1.8</v>
      </c>
      <c r="J1125">
        <f t="shared" si="41"/>
        <v>0</v>
      </c>
    </row>
    <row r="1126" spans="1:10" x14ac:dyDescent="0.2">
      <c r="A1126" s="1">
        <v>43665</v>
      </c>
      <c r="B1126" t="s">
        <v>45</v>
      </c>
      <c r="C1126" t="s">
        <v>8</v>
      </c>
      <c r="D1126" t="s">
        <v>615</v>
      </c>
      <c r="E1126">
        <v>4.6500000000000004</v>
      </c>
      <c r="F1126">
        <v>2.85</v>
      </c>
      <c r="G1126">
        <v>0</v>
      </c>
      <c r="I1126" s="2">
        <f t="shared" si="40"/>
        <v>2.41</v>
      </c>
      <c r="J1126">
        <f t="shared" si="41"/>
        <v>0</v>
      </c>
    </row>
    <row r="1127" spans="1:10" x14ac:dyDescent="0.2">
      <c r="A1127" s="1">
        <v>43665</v>
      </c>
      <c r="B1127" t="s">
        <v>45</v>
      </c>
      <c r="C1127" t="s">
        <v>8</v>
      </c>
      <c r="D1127" t="s">
        <v>616</v>
      </c>
      <c r="E1127">
        <v>4.25</v>
      </c>
      <c r="F1127">
        <v>2.4500000000000002</v>
      </c>
      <c r="G1127">
        <v>1</v>
      </c>
      <c r="I1127" s="2">
        <f t="shared" si="40"/>
        <v>2.19</v>
      </c>
      <c r="J1127">
        <f t="shared" si="41"/>
        <v>0</v>
      </c>
    </row>
    <row r="1128" spans="1:10" x14ac:dyDescent="0.2">
      <c r="A1128" s="1">
        <v>43665</v>
      </c>
      <c r="B1128" t="s">
        <v>45</v>
      </c>
      <c r="C1128" t="s">
        <v>8</v>
      </c>
      <c r="D1128" t="s">
        <v>617</v>
      </c>
      <c r="E1128">
        <v>4.05</v>
      </c>
      <c r="F1128">
        <v>2.25</v>
      </c>
      <c r="G1128">
        <v>1</v>
      </c>
      <c r="I1128" s="2">
        <f t="shared" si="40"/>
        <v>2.08</v>
      </c>
      <c r="J1128">
        <f t="shared" si="41"/>
        <v>0</v>
      </c>
    </row>
    <row r="1129" spans="1:10" x14ac:dyDescent="0.2">
      <c r="A1129" s="1">
        <v>43665</v>
      </c>
      <c r="B1129" t="s">
        <v>45</v>
      </c>
      <c r="C1129" t="s">
        <v>13</v>
      </c>
      <c r="D1129" t="s">
        <v>618</v>
      </c>
      <c r="E1129">
        <v>5.6</v>
      </c>
      <c r="F1129">
        <v>3.8</v>
      </c>
      <c r="G1129">
        <v>0</v>
      </c>
      <c r="I1129" s="2">
        <f t="shared" si="40"/>
        <v>2.93</v>
      </c>
      <c r="J1129">
        <f t="shared" si="41"/>
        <v>0</v>
      </c>
    </row>
    <row r="1130" spans="1:10" x14ac:dyDescent="0.2">
      <c r="A1130" s="1">
        <v>43665</v>
      </c>
      <c r="B1130" t="s">
        <v>45</v>
      </c>
      <c r="C1130" t="s">
        <v>339</v>
      </c>
      <c r="D1130" t="s">
        <v>619</v>
      </c>
      <c r="G1130">
        <v>1</v>
      </c>
      <c r="I1130" s="2">
        <f t="shared" si="40"/>
        <v>-0.15</v>
      </c>
      <c r="J1130">
        <f t="shared" si="41"/>
        <v>0</v>
      </c>
    </row>
    <row r="1131" spans="1:10" x14ac:dyDescent="0.2">
      <c r="A1131" s="1">
        <v>43665</v>
      </c>
      <c r="B1131" t="s">
        <v>45</v>
      </c>
      <c r="C1131" t="s">
        <v>339</v>
      </c>
      <c r="D1131" t="s">
        <v>341</v>
      </c>
      <c r="G1131">
        <v>1</v>
      </c>
      <c r="I1131" s="2">
        <f t="shared" si="40"/>
        <v>-0.15</v>
      </c>
      <c r="J1131">
        <f t="shared" si="41"/>
        <v>0</v>
      </c>
    </row>
    <row r="1132" spans="1:10" x14ac:dyDescent="0.2">
      <c r="A1132" s="1">
        <v>43665</v>
      </c>
      <c r="B1132" t="s">
        <v>45</v>
      </c>
      <c r="C1132" t="s">
        <v>17</v>
      </c>
      <c r="D1132" t="s">
        <v>321</v>
      </c>
      <c r="G1132">
        <v>2</v>
      </c>
      <c r="I1132" s="2">
        <f t="shared" si="40"/>
        <v>-0.15</v>
      </c>
      <c r="J1132">
        <f t="shared" si="41"/>
        <v>0</v>
      </c>
    </row>
    <row r="1133" spans="1:10" x14ac:dyDescent="0.2">
      <c r="A1133" s="1">
        <v>43665</v>
      </c>
      <c r="B1133" t="s">
        <v>45</v>
      </c>
      <c r="C1133" t="s">
        <v>17</v>
      </c>
      <c r="D1133" t="s">
        <v>167</v>
      </c>
      <c r="G1133">
        <v>0</v>
      </c>
      <c r="I1133" s="2">
        <f t="shared" si="40"/>
        <v>-0.15</v>
      </c>
      <c r="J1133">
        <f t="shared" si="41"/>
        <v>0</v>
      </c>
    </row>
    <row r="1134" spans="1:10" x14ac:dyDescent="0.2">
      <c r="A1134" s="1">
        <v>43665</v>
      </c>
      <c r="B1134" t="s">
        <v>45</v>
      </c>
      <c r="C1134" t="s">
        <v>23</v>
      </c>
      <c r="D1134" t="s">
        <v>603</v>
      </c>
      <c r="E1134">
        <v>3.54</v>
      </c>
      <c r="F1134">
        <v>1.74</v>
      </c>
      <c r="G1134">
        <v>0</v>
      </c>
      <c r="I1134" s="2">
        <f t="shared" si="40"/>
        <v>1.8</v>
      </c>
      <c r="J1134">
        <f t="shared" si="41"/>
        <v>0</v>
      </c>
    </row>
    <row r="1135" spans="1:10" x14ac:dyDescent="0.2">
      <c r="A1135" s="1">
        <v>43665</v>
      </c>
      <c r="B1135" t="s">
        <v>45</v>
      </c>
      <c r="C1135" t="s">
        <v>23</v>
      </c>
      <c r="D1135" t="s">
        <v>614</v>
      </c>
      <c r="E1135">
        <v>3.54</v>
      </c>
      <c r="F1135">
        <v>1.74</v>
      </c>
      <c r="G1135">
        <v>1</v>
      </c>
      <c r="I1135" s="2">
        <f t="shared" si="40"/>
        <v>1.8</v>
      </c>
      <c r="J1135">
        <f t="shared" si="41"/>
        <v>0</v>
      </c>
    </row>
    <row r="1136" spans="1:10" x14ac:dyDescent="0.2">
      <c r="A1136" s="1">
        <v>43668</v>
      </c>
      <c r="B1136" t="s">
        <v>50</v>
      </c>
      <c r="C1136" t="s">
        <v>8</v>
      </c>
      <c r="D1136" t="s">
        <v>620</v>
      </c>
      <c r="E1136">
        <v>4.3</v>
      </c>
      <c r="F1136">
        <v>2.5</v>
      </c>
      <c r="G1136">
        <v>0</v>
      </c>
      <c r="I1136" s="2">
        <f t="shared" si="40"/>
        <v>2.2200000000000002</v>
      </c>
      <c r="J1136">
        <f t="shared" si="41"/>
        <v>0</v>
      </c>
    </row>
    <row r="1137" spans="1:10" x14ac:dyDescent="0.2">
      <c r="A1137" s="1">
        <v>43668</v>
      </c>
      <c r="B1137" t="s">
        <v>50</v>
      </c>
      <c r="C1137" t="s">
        <v>8</v>
      </c>
      <c r="D1137" t="s">
        <v>621</v>
      </c>
      <c r="E1137">
        <v>4.0999999999999996</v>
      </c>
      <c r="F1137">
        <v>2.2999999999999998</v>
      </c>
      <c r="G1137">
        <v>2</v>
      </c>
      <c r="I1137" s="2">
        <f t="shared" si="40"/>
        <v>2.11</v>
      </c>
      <c r="J1137">
        <f t="shared" si="41"/>
        <v>0</v>
      </c>
    </row>
    <row r="1138" spans="1:10" x14ac:dyDescent="0.2">
      <c r="A1138" s="1">
        <v>43668</v>
      </c>
      <c r="B1138" t="s">
        <v>50</v>
      </c>
      <c r="C1138" t="s">
        <v>8</v>
      </c>
      <c r="D1138" t="s">
        <v>622</v>
      </c>
      <c r="E1138">
        <v>4.05</v>
      </c>
      <c r="F1138">
        <v>2.25</v>
      </c>
      <c r="G1138">
        <v>1</v>
      </c>
      <c r="I1138" s="2">
        <f t="shared" si="40"/>
        <v>2.08</v>
      </c>
      <c r="J1138">
        <f t="shared" si="41"/>
        <v>0</v>
      </c>
    </row>
    <row r="1139" spans="1:10" x14ac:dyDescent="0.2">
      <c r="A1139" s="1">
        <v>43668</v>
      </c>
      <c r="B1139" t="s">
        <v>50</v>
      </c>
      <c r="C1139" t="s">
        <v>8</v>
      </c>
      <c r="D1139" t="s">
        <v>11</v>
      </c>
      <c r="G1139">
        <v>0</v>
      </c>
      <c r="I1139" s="2">
        <f t="shared" si="40"/>
        <v>-0.15</v>
      </c>
      <c r="J1139">
        <f t="shared" si="41"/>
        <v>0</v>
      </c>
    </row>
    <row r="1140" spans="1:10" x14ac:dyDescent="0.2">
      <c r="A1140" s="1">
        <v>43668</v>
      </c>
      <c r="B1140" t="s">
        <v>50</v>
      </c>
      <c r="C1140" t="s">
        <v>13</v>
      </c>
      <c r="D1140" t="s">
        <v>623</v>
      </c>
      <c r="E1140">
        <v>4.5999999999999996</v>
      </c>
      <c r="F1140">
        <v>2.8</v>
      </c>
      <c r="G1140">
        <v>0</v>
      </c>
      <c r="I1140" s="2">
        <f t="shared" si="40"/>
        <v>2.38</v>
      </c>
      <c r="J1140">
        <f t="shared" si="41"/>
        <v>0</v>
      </c>
    </row>
    <row r="1141" spans="1:10" x14ac:dyDescent="0.2">
      <c r="A1141" s="1">
        <v>43668</v>
      </c>
      <c r="B1141" t="s">
        <v>50</v>
      </c>
      <c r="C1141" t="s">
        <v>17</v>
      </c>
      <c r="D1141" t="s">
        <v>175</v>
      </c>
      <c r="G1141">
        <v>0</v>
      </c>
      <c r="I1141" s="2">
        <f t="shared" si="40"/>
        <v>-0.15</v>
      </c>
      <c r="J1141">
        <f t="shared" si="41"/>
        <v>0</v>
      </c>
    </row>
    <row r="1142" spans="1:10" x14ac:dyDescent="0.2">
      <c r="A1142" s="1">
        <v>43668</v>
      </c>
      <c r="B1142" t="s">
        <v>50</v>
      </c>
      <c r="C1142" t="s">
        <v>17</v>
      </c>
      <c r="D1142" t="s">
        <v>174</v>
      </c>
      <c r="G1142">
        <v>1</v>
      </c>
      <c r="I1142" s="2">
        <f t="shared" si="40"/>
        <v>-0.15</v>
      </c>
      <c r="J1142">
        <f t="shared" si="41"/>
        <v>0</v>
      </c>
    </row>
    <row r="1143" spans="1:10" x14ac:dyDescent="0.2">
      <c r="A1143" s="1">
        <v>43668</v>
      </c>
      <c r="B1143" t="s">
        <v>50</v>
      </c>
      <c r="C1143" t="s">
        <v>23</v>
      </c>
      <c r="D1143" t="s">
        <v>624</v>
      </c>
      <c r="E1143">
        <v>3.54</v>
      </c>
      <c r="F1143">
        <v>1.74</v>
      </c>
      <c r="G1143">
        <v>2</v>
      </c>
      <c r="I1143" s="2">
        <f t="shared" si="40"/>
        <v>1.8</v>
      </c>
      <c r="J1143">
        <f t="shared" si="41"/>
        <v>0</v>
      </c>
    </row>
    <row r="1144" spans="1:10" x14ac:dyDescent="0.2">
      <c r="A1144" s="1">
        <v>43669</v>
      </c>
      <c r="B1144" t="s">
        <v>7</v>
      </c>
      <c r="C1144" t="s">
        <v>8</v>
      </c>
      <c r="D1144" t="s">
        <v>625</v>
      </c>
      <c r="G1144">
        <v>0</v>
      </c>
      <c r="I1144" s="2">
        <f t="shared" si="40"/>
        <v>-0.15</v>
      </c>
      <c r="J1144">
        <f t="shared" si="41"/>
        <v>0</v>
      </c>
    </row>
    <row r="1145" spans="1:10" x14ac:dyDescent="0.2">
      <c r="A1145" s="1">
        <v>43669</v>
      </c>
      <c r="B1145" t="s">
        <v>7</v>
      </c>
      <c r="C1145" t="s">
        <v>8</v>
      </c>
      <c r="D1145" t="s">
        <v>626</v>
      </c>
      <c r="E1145">
        <v>4</v>
      </c>
      <c r="F1145">
        <v>2.2000000000000002</v>
      </c>
      <c r="G1145">
        <v>2</v>
      </c>
      <c r="I1145" s="2">
        <f t="shared" si="40"/>
        <v>2.0499999999999998</v>
      </c>
      <c r="J1145">
        <f t="shared" si="41"/>
        <v>0</v>
      </c>
    </row>
    <row r="1146" spans="1:10" x14ac:dyDescent="0.2">
      <c r="A1146" s="1">
        <v>43669</v>
      </c>
      <c r="B1146" t="s">
        <v>7</v>
      </c>
      <c r="C1146" t="s">
        <v>8</v>
      </c>
      <c r="D1146" t="s">
        <v>627</v>
      </c>
      <c r="E1146">
        <v>4.05</v>
      </c>
      <c r="F1146">
        <v>2.25</v>
      </c>
      <c r="G1146">
        <v>1</v>
      </c>
      <c r="I1146" s="2">
        <f t="shared" si="40"/>
        <v>2.08</v>
      </c>
      <c r="J1146">
        <f t="shared" si="41"/>
        <v>0</v>
      </c>
    </row>
    <row r="1147" spans="1:10" x14ac:dyDescent="0.2">
      <c r="A1147" s="1">
        <v>43669</v>
      </c>
      <c r="B1147" t="s">
        <v>7</v>
      </c>
      <c r="C1147" t="s">
        <v>8</v>
      </c>
      <c r="D1147" t="s">
        <v>11</v>
      </c>
      <c r="G1147">
        <v>0</v>
      </c>
      <c r="I1147" s="2">
        <f t="shared" si="40"/>
        <v>-0.15</v>
      </c>
      <c r="J1147">
        <f t="shared" si="41"/>
        <v>0</v>
      </c>
    </row>
    <row r="1148" spans="1:10" x14ac:dyDescent="0.2">
      <c r="A1148" s="1">
        <v>43669</v>
      </c>
      <c r="B1148" t="s">
        <v>7</v>
      </c>
      <c r="C1148" t="s">
        <v>13</v>
      </c>
      <c r="D1148" t="s">
        <v>628</v>
      </c>
      <c r="E1148">
        <v>4.7</v>
      </c>
      <c r="F1148">
        <v>2.9</v>
      </c>
      <c r="G1148">
        <v>0</v>
      </c>
      <c r="I1148" s="2">
        <f t="shared" si="40"/>
        <v>2.44</v>
      </c>
      <c r="J1148">
        <f t="shared" si="41"/>
        <v>0</v>
      </c>
    </row>
    <row r="1149" spans="1:10" x14ac:dyDescent="0.2">
      <c r="A1149" s="1">
        <v>43669</v>
      </c>
      <c r="B1149" t="s">
        <v>7</v>
      </c>
      <c r="C1149" t="s">
        <v>17</v>
      </c>
      <c r="D1149" t="s">
        <v>183</v>
      </c>
      <c r="G1149">
        <v>2</v>
      </c>
      <c r="I1149" s="2">
        <f t="shared" si="40"/>
        <v>-0.15</v>
      </c>
      <c r="J1149">
        <f t="shared" si="41"/>
        <v>0</v>
      </c>
    </row>
    <row r="1150" spans="1:10" x14ac:dyDescent="0.2">
      <c r="A1150" s="1">
        <v>43669</v>
      </c>
      <c r="B1150" t="s">
        <v>7</v>
      </c>
      <c r="C1150" t="s">
        <v>17</v>
      </c>
      <c r="D1150" t="s">
        <v>182</v>
      </c>
      <c r="G1150">
        <v>0</v>
      </c>
      <c r="I1150" s="2">
        <f t="shared" si="40"/>
        <v>-0.15</v>
      </c>
      <c r="J1150">
        <f t="shared" si="41"/>
        <v>0</v>
      </c>
    </row>
    <row r="1151" spans="1:10" x14ac:dyDescent="0.2">
      <c r="A1151" s="1">
        <v>43669</v>
      </c>
      <c r="B1151" t="s">
        <v>7</v>
      </c>
      <c r="C1151" t="s">
        <v>23</v>
      </c>
      <c r="D1151" t="s">
        <v>624</v>
      </c>
      <c r="E1151">
        <v>3.54</v>
      </c>
      <c r="F1151">
        <v>1.74</v>
      </c>
      <c r="G1151">
        <v>2</v>
      </c>
      <c r="I1151" s="2">
        <f t="shared" si="40"/>
        <v>1.8</v>
      </c>
      <c r="J1151">
        <f t="shared" si="41"/>
        <v>0</v>
      </c>
    </row>
    <row r="1152" spans="1:10" x14ac:dyDescent="0.2">
      <c r="A1152" s="1">
        <v>43670</v>
      </c>
      <c r="B1152" t="s">
        <v>26</v>
      </c>
      <c r="C1152" t="s">
        <v>8</v>
      </c>
      <c r="D1152" t="s">
        <v>629</v>
      </c>
      <c r="E1152">
        <v>5.0999999999999996</v>
      </c>
      <c r="F1152">
        <v>3.3</v>
      </c>
      <c r="G1152">
        <v>0</v>
      </c>
      <c r="I1152" s="2">
        <f t="shared" si="40"/>
        <v>2.66</v>
      </c>
      <c r="J1152">
        <f t="shared" si="41"/>
        <v>0</v>
      </c>
    </row>
    <row r="1153" spans="1:10" x14ac:dyDescent="0.2">
      <c r="A1153" s="1">
        <v>43670</v>
      </c>
      <c r="B1153" t="s">
        <v>26</v>
      </c>
      <c r="C1153" t="s">
        <v>8</v>
      </c>
      <c r="D1153" t="s">
        <v>630</v>
      </c>
      <c r="G1153">
        <v>1</v>
      </c>
      <c r="I1153" s="2">
        <f t="shared" si="40"/>
        <v>-0.15</v>
      </c>
      <c r="J1153">
        <f t="shared" si="41"/>
        <v>0</v>
      </c>
    </row>
    <row r="1154" spans="1:10" x14ac:dyDescent="0.2">
      <c r="A1154" s="1">
        <v>43670</v>
      </c>
      <c r="B1154" t="s">
        <v>26</v>
      </c>
      <c r="C1154" t="s">
        <v>8</v>
      </c>
      <c r="D1154" t="s">
        <v>631</v>
      </c>
      <c r="G1154">
        <v>2</v>
      </c>
      <c r="I1154" s="2">
        <f t="shared" si="40"/>
        <v>-0.15</v>
      </c>
      <c r="J1154">
        <f t="shared" si="41"/>
        <v>0</v>
      </c>
    </row>
    <row r="1155" spans="1:10" x14ac:dyDescent="0.2">
      <c r="A1155" s="1">
        <v>43670</v>
      </c>
      <c r="B1155" t="s">
        <v>26</v>
      </c>
      <c r="C1155" t="s">
        <v>8</v>
      </c>
      <c r="D1155" t="s">
        <v>30</v>
      </c>
      <c r="G1155">
        <v>1</v>
      </c>
      <c r="I1155" s="2">
        <f t="shared" ref="I1155:I1218" si="42">ROUND(E1155*0.55-0.15,2)</f>
        <v>-0.15</v>
      </c>
      <c r="J1155">
        <f t="shared" ref="J1155:J1218" si="43">IF(I1155=F1155,1,0)</f>
        <v>0</v>
      </c>
    </row>
    <row r="1156" spans="1:10" x14ac:dyDescent="0.2">
      <c r="A1156" s="1">
        <v>43670</v>
      </c>
      <c r="B1156" t="s">
        <v>26</v>
      </c>
      <c r="C1156" t="s">
        <v>8</v>
      </c>
      <c r="D1156" t="s">
        <v>29</v>
      </c>
      <c r="G1156">
        <v>0</v>
      </c>
      <c r="I1156" s="2">
        <f t="shared" si="42"/>
        <v>-0.15</v>
      </c>
      <c r="J1156">
        <f t="shared" si="43"/>
        <v>0</v>
      </c>
    </row>
    <row r="1157" spans="1:10" x14ac:dyDescent="0.2">
      <c r="A1157" s="1">
        <v>43670</v>
      </c>
      <c r="B1157" t="s">
        <v>26</v>
      </c>
      <c r="C1157" t="s">
        <v>13</v>
      </c>
      <c r="D1157" t="s">
        <v>632</v>
      </c>
      <c r="E1157">
        <v>4.7</v>
      </c>
      <c r="F1157">
        <v>2.9</v>
      </c>
      <c r="G1157">
        <v>0</v>
      </c>
      <c r="I1157" s="2">
        <f t="shared" si="42"/>
        <v>2.44</v>
      </c>
      <c r="J1157">
        <f t="shared" si="43"/>
        <v>0</v>
      </c>
    </row>
    <row r="1158" spans="1:10" x14ac:dyDescent="0.2">
      <c r="A1158" s="1">
        <v>43670</v>
      </c>
      <c r="B1158" t="s">
        <v>26</v>
      </c>
      <c r="C1158" t="s">
        <v>15</v>
      </c>
      <c r="D1158" t="s">
        <v>189</v>
      </c>
      <c r="E1158">
        <v>4.05</v>
      </c>
      <c r="F1158">
        <v>2.25</v>
      </c>
      <c r="G1158">
        <v>0</v>
      </c>
      <c r="I1158" s="2">
        <f t="shared" si="42"/>
        <v>2.08</v>
      </c>
      <c r="J1158">
        <f t="shared" si="43"/>
        <v>0</v>
      </c>
    </row>
    <row r="1159" spans="1:10" x14ac:dyDescent="0.2">
      <c r="A1159" s="1">
        <v>43670</v>
      </c>
      <c r="B1159" t="s">
        <v>26</v>
      </c>
      <c r="C1159" t="s">
        <v>17</v>
      </c>
      <c r="D1159" t="s">
        <v>191</v>
      </c>
      <c r="G1159">
        <v>1</v>
      </c>
      <c r="I1159" s="2">
        <f t="shared" si="42"/>
        <v>-0.15</v>
      </c>
      <c r="J1159">
        <f t="shared" si="43"/>
        <v>0</v>
      </c>
    </row>
    <row r="1160" spans="1:10" x14ac:dyDescent="0.2">
      <c r="A1160" s="1">
        <v>43670</v>
      </c>
      <c r="B1160" t="s">
        <v>26</v>
      </c>
      <c r="C1160" t="s">
        <v>17</v>
      </c>
      <c r="D1160" t="s">
        <v>190</v>
      </c>
      <c r="G1160">
        <v>0</v>
      </c>
      <c r="I1160" s="2">
        <f t="shared" si="42"/>
        <v>-0.15</v>
      </c>
      <c r="J1160">
        <f t="shared" si="43"/>
        <v>0</v>
      </c>
    </row>
    <row r="1161" spans="1:10" x14ac:dyDescent="0.2">
      <c r="A1161" s="1">
        <v>43670</v>
      </c>
      <c r="B1161" t="s">
        <v>26</v>
      </c>
      <c r="C1161" t="s">
        <v>23</v>
      </c>
      <c r="D1161" t="s">
        <v>624</v>
      </c>
      <c r="E1161">
        <v>3.54</v>
      </c>
      <c r="F1161">
        <v>1.74</v>
      </c>
      <c r="G1161">
        <v>2</v>
      </c>
      <c r="I1161" s="2">
        <f t="shared" si="42"/>
        <v>1.8</v>
      </c>
      <c r="J1161">
        <f t="shared" si="43"/>
        <v>0</v>
      </c>
    </row>
    <row r="1162" spans="1:10" x14ac:dyDescent="0.2">
      <c r="A1162" s="1">
        <v>43671</v>
      </c>
      <c r="B1162" t="s">
        <v>36</v>
      </c>
      <c r="C1162" t="s">
        <v>8</v>
      </c>
      <c r="D1162" t="s">
        <v>633</v>
      </c>
      <c r="E1162">
        <v>4.4000000000000004</v>
      </c>
      <c r="F1162">
        <v>2.6</v>
      </c>
      <c r="G1162">
        <v>0</v>
      </c>
      <c r="I1162" s="2">
        <f t="shared" si="42"/>
        <v>2.27</v>
      </c>
      <c r="J1162">
        <f t="shared" si="43"/>
        <v>0</v>
      </c>
    </row>
    <row r="1163" spans="1:10" x14ac:dyDescent="0.2">
      <c r="A1163" s="1">
        <v>43671</v>
      </c>
      <c r="B1163" t="s">
        <v>36</v>
      </c>
      <c r="C1163" t="s">
        <v>8</v>
      </c>
      <c r="D1163" t="s">
        <v>634</v>
      </c>
      <c r="E1163">
        <v>4.3</v>
      </c>
      <c r="F1163">
        <v>2.5</v>
      </c>
      <c r="G1163">
        <v>1</v>
      </c>
      <c r="I1163" s="2">
        <f t="shared" si="42"/>
        <v>2.2200000000000002</v>
      </c>
      <c r="J1163">
        <f t="shared" si="43"/>
        <v>0</v>
      </c>
    </row>
    <row r="1164" spans="1:10" x14ac:dyDescent="0.2">
      <c r="A1164" s="1">
        <v>43671</v>
      </c>
      <c r="B1164" t="s">
        <v>36</v>
      </c>
      <c r="C1164" t="s">
        <v>8</v>
      </c>
      <c r="D1164" t="s">
        <v>635</v>
      </c>
      <c r="E1164">
        <v>4.05</v>
      </c>
      <c r="F1164">
        <v>2.25</v>
      </c>
      <c r="G1164">
        <v>0</v>
      </c>
      <c r="I1164" s="2">
        <f t="shared" si="42"/>
        <v>2.08</v>
      </c>
      <c r="J1164">
        <f t="shared" si="43"/>
        <v>0</v>
      </c>
    </row>
    <row r="1165" spans="1:10" x14ac:dyDescent="0.2">
      <c r="A1165" s="1">
        <v>43671</v>
      </c>
      <c r="B1165" t="s">
        <v>36</v>
      </c>
      <c r="C1165" t="s">
        <v>8</v>
      </c>
      <c r="D1165" t="s">
        <v>30</v>
      </c>
      <c r="G1165">
        <v>1</v>
      </c>
      <c r="I1165" s="2">
        <f t="shared" si="42"/>
        <v>-0.15</v>
      </c>
      <c r="J1165">
        <f t="shared" si="43"/>
        <v>0</v>
      </c>
    </row>
    <row r="1166" spans="1:10" x14ac:dyDescent="0.2">
      <c r="A1166" s="1">
        <v>43671</v>
      </c>
      <c r="B1166" t="s">
        <v>36</v>
      </c>
      <c r="C1166" t="s">
        <v>8</v>
      </c>
      <c r="D1166" t="s">
        <v>29</v>
      </c>
      <c r="G1166">
        <v>0</v>
      </c>
      <c r="I1166" s="2">
        <f t="shared" si="42"/>
        <v>-0.15</v>
      </c>
      <c r="J1166">
        <f t="shared" si="43"/>
        <v>0</v>
      </c>
    </row>
    <row r="1167" spans="1:10" x14ac:dyDescent="0.2">
      <c r="A1167" s="1">
        <v>43671</v>
      </c>
      <c r="B1167" t="s">
        <v>36</v>
      </c>
      <c r="C1167" t="s">
        <v>13</v>
      </c>
      <c r="D1167" t="s">
        <v>636</v>
      </c>
      <c r="E1167">
        <v>5.0999999999999996</v>
      </c>
      <c r="F1167">
        <v>3.3</v>
      </c>
      <c r="G1167">
        <v>0</v>
      </c>
      <c r="I1167" s="2">
        <f t="shared" si="42"/>
        <v>2.66</v>
      </c>
      <c r="J1167">
        <f t="shared" si="43"/>
        <v>0</v>
      </c>
    </row>
    <row r="1168" spans="1:10" x14ac:dyDescent="0.2">
      <c r="A1168" s="1">
        <v>43671</v>
      </c>
      <c r="B1168" t="s">
        <v>36</v>
      </c>
      <c r="C1168" t="s">
        <v>17</v>
      </c>
      <c r="D1168" t="s">
        <v>198</v>
      </c>
      <c r="G1168">
        <v>1</v>
      </c>
      <c r="I1168" s="2">
        <f t="shared" si="42"/>
        <v>-0.15</v>
      </c>
      <c r="J1168">
        <f t="shared" si="43"/>
        <v>0</v>
      </c>
    </row>
    <row r="1169" spans="1:10" x14ac:dyDescent="0.2">
      <c r="A1169" s="1">
        <v>43671</v>
      </c>
      <c r="B1169" t="s">
        <v>36</v>
      </c>
      <c r="C1169" t="s">
        <v>17</v>
      </c>
      <c r="D1169" t="s">
        <v>197</v>
      </c>
      <c r="G1169">
        <v>0</v>
      </c>
      <c r="I1169" s="2">
        <f t="shared" si="42"/>
        <v>-0.15</v>
      </c>
      <c r="J1169">
        <f t="shared" si="43"/>
        <v>0</v>
      </c>
    </row>
    <row r="1170" spans="1:10" x14ac:dyDescent="0.2">
      <c r="A1170" s="1">
        <v>43671</v>
      </c>
      <c r="B1170" t="s">
        <v>36</v>
      </c>
      <c r="C1170" t="s">
        <v>23</v>
      </c>
      <c r="D1170" t="s">
        <v>637</v>
      </c>
      <c r="E1170">
        <v>3.54</v>
      </c>
      <c r="F1170">
        <v>1.74</v>
      </c>
      <c r="G1170">
        <v>2</v>
      </c>
      <c r="I1170" s="2">
        <f t="shared" si="42"/>
        <v>1.8</v>
      </c>
      <c r="J1170">
        <f t="shared" si="43"/>
        <v>0</v>
      </c>
    </row>
    <row r="1171" spans="1:10" x14ac:dyDescent="0.2">
      <c r="A1171" s="1">
        <v>43672</v>
      </c>
      <c r="B1171" t="s">
        <v>45</v>
      </c>
      <c r="C1171" t="s">
        <v>8</v>
      </c>
      <c r="D1171" t="s">
        <v>638</v>
      </c>
      <c r="E1171">
        <v>4.05</v>
      </c>
      <c r="F1171">
        <v>2.25</v>
      </c>
      <c r="G1171">
        <v>0</v>
      </c>
      <c r="I1171" s="2">
        <f t="shared" si="42"/>
        <v>2.08</v>
      </c>
      <c r="J1171">
        <f t="shared" si="43"/>
        <v>0</v>
      </c>
    </row>
    <row r="1172" spans="1:10" x14ac:dyDescent="0.2">
      <c r="A1172" s="1">
        <v>43672</v>
      </c>
      <c r="B1172" t="s">
        <v>45</v>
      </c>
      <c r="C1172" t="s">
        <v>8</v>
      </c>
      <c r="D1172" t="s">
        <v>639</v>
      </c>
      <c r="E1172">
        <v>4.75</v>
      </c>
      <c r="F1172">
        <v>2.95</v>
      </c>
      <c r="G1172">
        <v>0</v>
      </c>
      <c r="I1172" s="2">
        <f t="shared" si="42"/>
        <v>2.46</v>
      </c>
      <c r="J1172">
        <f t="shared" si="43"/>
        <v>0</v>
      </c>
    </row>
    <row r="1173" spans="1:10" x14ac:dyDescent="0.2">
      <c r="A1173" s="1">
        <v>43672</v>
      </c>
      <c r="B1173" t="s">
        <v>45</v>
      </c>
      <c r="C1173" t="s">
        <v>8</v>
      </c>
      <c r="D1173" t="s">
        <v>464</v>
      </c>
      <c r="E1173">
        <v>4.3</v>
      </c>
      <c r="F1173">
        <v>2.5</v>
      </c>
      <c r="G1173">
        <v>1</v>
      </c>
      <c r="I1173" s="2">
        <f t="shared" si="42"/>
        <v>2.2200000000000002</v>
      </c>
      <c r="J1173">
        <f t="shared" si="43"/>
        <v>0</v>
      </c>
    </row>
    <row r="1174" spans="1:10" x14ac:dyDescent="0.2">
      <c r="A1174" s="1">
        <v>43672</v>
      </c>
      <c r="B1174" t="s">
        <v>45</v>
      </c>
      <c r="C1174" t="s">
        <v>13</v>
      </c>
      <c r="D1174" t="s">
        <v>640</v>
      </c>
      <c r="E1174">
        <v>4.3</v>
      </c>
      <c r="F1174">
        <v>2.5</v>
      </c>
      <c r="G1174">
        <v>2</v>
      </c>
      <c r="I1174" s="2">
        <f t="shared" si="42"/>
        <v>2.2200000000000002</v>
      </c>
      <c r="J1174">
        <f t="shared" si="43"/>
        <v>0</v>
      </c>
    </row>
    <row r="1175" spans="1:10" x14ac:dyDescent="0.2">
      <c r="A1175" s="1">
        <v>43672</v>
      </c>
      <c r="B1175" t="s">
        <v>45</v>
      </c>
      <c r="C1175" t="s">
        <v>17</v>
      </c>
      <c r="D1175" t="s">
        <v>204</v>
      </c>
      <c r="G1175">
        <v>1</v>
      </c>
      <c r="I1175" s="2">
        <f t="shared" si="42"/>
        <v>-0.15</v>
      </c>
      <c r="J1175">
        <f t="shared" si="43"/>
        <v>0</v>
      </c>
    </row>
    <row r="1176" spans="1:10" x14ac:dyDescent="0.2">
      <c r="A1176" s="1">
        <v>43672</v>
      </c>
      <c r="B1176" t="s">
        <v>45</v>
      </c>
      <c r="C1176" t="s">
        <v>17</v>
      </c>
      <c r="D1176" t="s">
        <v>205</v>
      </c>
      <c r="G1176">
        <v>0</v>
      </c>
      <c r="I1176" s="2">
        <f t="shared" si="42"/>
        <v>-0.15</v>
      </c>
      <c r="J1176">
        <f t="shared" si="43"/>
        <v>0</v>
      </c>
    </row>
    <row r="1177" spans="1:10" x14ac:dyDescent="0.2">
      <c r="A1177" s="1">
        <v>43672</v>
      </c>
      <c r="B1177" t="s">
        <v>45</v>
      </c>
      <c r="C1177" t="s">
        <v>23</v>
      </c>
      <c r="D1177" t="s">
        <v>637</v>
      </c>
      <c r="E1177">
        <v>3.54</v>
      </c>
      <c r="F1177">
        <v>1.74</v>
      </c>
      <c r="G1177">
        <v>2</v>
      </c>
      <c r="I1177" s="2">
        <f t="shared" si="42"/>
        <v>1.8</v>
      </c>
      <c r="J1177">
        <f t="shared" si="43"/>
        <v>0</v>
      </c>
    </row>
    <row r="1178" spans="1:10" x14ac:dyDescent="0.2">
      <c r="A1178" s="1">
        <v>43675</v>
      </c>
      <c r="B1178" t="s">
        <v>50</v>
      </c>
      <c r="C1178" t="s">
        <v>8</v>
      </c>
      <c r="D1178" t="s">
        <v>641</v>
      </c>
      <c r="E1178">
        <v>4.5</v>
      </c>
      <c r="F1178">
        <v>2.7</v>
      </c>
      <c r="G1178">
        <v>0</v>
      </c>
      <c r="I1178" s="2">
        <f t="shared" si="42"/>
        <v>2.33</v>
      </c>
      <c r="J1178">
        <f t="shared" si="43"/>
        <v>0</v>
      </c>
    </row>
    <row r="1179" spans="1:10" x14ac:dyDescent="0.2">
      <c r="A1179" s="1">
        <v>43675</v>
      </c>
      <c r="B1179" t="s">
        <v>50</v>
      </c>
      <c r="C1179" t="s">
        <v>8</v>
      </c>
      <c r="D1179" t="s">
        <v>642</v>
      </c>
      <c r="E1179">
        <v>4.6500000000000004</v>
      </c>
      <c r="F1179">
        <v>2.85</v>
      </c>
      <c r="G1179">
        <v>1</v>
      </c>
      <c r="I1179" s="2">
        <f t="shared" si="42"/>
        <v>2.41</v>
      </c>
      <c r="J1179">
        <f t="shared" si="43"/>
        <v>0</v>
      </c>
    </row>
    <row r="1180" spans="1:10" x14ac:dyDescent="0.2">
      <c r="A1180" s="1">
        <v>43675</v>
      </c>
      <c r="B1180" t="s">
        <v>50</v>
      </c>
      <c r="C1180" t="s">
        <v>8</v>
      </c>
      <c r="D1180" t="s">
        <v>643</v>
      </c>
      <c r="E1180">
        <v>4.05</v>
      </c>
      <c r="F1180">
        <v>2.25</v>
      </c>
      <c r="G1180">
        <v>1</v>
      </c>
      <c r="I1180" s="2">
        <f t="shared" si="42"/>
        <v>2.08</v>
      </c>
      <c r="J1180">
        <f t="shared" si="43"/>
        <v>0</v>
      </c>
    </row>
    <row r="1181" spans="1:10" x14ac:dyDescent="0.2">
      <c r="A1181" s="1">
        <v>43675</v>
      </c>
      <c r="B1181" t="s">
        <v>50</v>
      </c>
      <c r="C1181" t="s">
        <v>8</v>
      </c>
      <c r="D1181" t="s">
        <v>54</v>
      </c>
      <c r="G1181">
        <v>1</v>
      </c>
      <c r="I1181" s="2">
        <f t="shared" si="42"/>
        <v>-0.15</v>
      </c>
      <c r="J1181">
        <f t="shared" si="43"/>
        <v>0</v>
      </c>
    </row>
    <row r="1182" spans="1:10" x14ac:dyDescent="0.2">
      <c r="A1182" s="1">
        <v>43675</v>
      </c>
      <c r="B1182" t="s">
        <v>50</v>
      </c>
      <c r="C1182" t="s">
        <v>8</v>
      </c>
      <c r="D1182" t="s">
        <v>53</v>
      </c>
      <c r="G1182">
        <v>0</v>
      </c>
      <c r="I1182" s="2">
        <f t="shared" si="42"/>
        <v>-0.15</v>
      </c>
      <c r="J1182">
        <f t="shared" si="43"/>
        <v>0</v>
      </c>
    </row>
    <row r="1183" spans="1:10" x14ac:dyDescent="0.2">
      <c r="A1183" s="1">
        <v>43675</v>
      </c>
      <c r="B1183" t="s">
        <v>50</v>
      </c>
      <c r="C1183" t="s">
        <v>13</v>
      </c>
      <c r="D1183" t="s">
        <v>644</v>
      </c>
      <c r="E1183">
        <v>5.13</v>
      </c>
      <c r="F1183">
        <v>3.33</v>
      </c>
      <c r="G1183">
        <v>0</v>
      </c>
      <c r="I1183" s="2">
        <f t="shared" si="42"/>
        <v>2.67</v>
      </c>
      <c r="J1183">
        <f t="shared" si="43"/>
        <v>0</v>
      </c>
    </row>
    <row r="1184" spans="1:10" x14ac:dyDescent="0.2">
      <c r="A1184" s="1">
        <v>43675</v>
      </c>
      <c r="B1184" t="s">
        <v>50</v>
      </c>
      <c r="C1184" t="s">
        <v>17</v>
      </c>
      <c r="D1184" t="s">
        <v>212</v>
      </c>
      <c r="G1184">
        <v>0</v>
      </c>
      <c r="I1184" s="2">
        <f t="shared" si="42"/>
        <v>-0.15</v>
      </c>
      <c r="J1184">
        <f t="shared" si="43"/>
        <v>0</v>
      </c>
    </row>
    <row r="1185" spans="1:10" x14ac:dyDescent="0.2">
      <c r="A1185" s="1">
        <v>43675</v>
      </c>
      <c r="B1185" t="s">
        <v>50</v>
      </c>
      <c r="C1185" t="s">
        <v>17</v>
      </c>
      <c r="D1185" t="s">
        <v>211</v>
      </c>
      <c r="G1185">
        <v>1</v>
      </c>
      <c r="I1185" s="2">
        <f t="shared" si="42"/>
        <v>-0.15</v>
      </c>
      <c r="J1185">
        <f t="shared" si="43"/>
        <v>0</v>
      </c>
    </row>
    <row r="1186" spans="1:10" x14ac:dyDescent="0.2">
      <c r="A1186" s="1">
        <v>43675</v>
      </c>
      <c r="B1186" t="s">
        <v>50</v>
      </c>
      <c r="C1186" t="s">
        <v>23</v>
      </c>
      <c r="D1186" t="s">
        <v>645</v>
      </c>
      <c r="E1186">
        <v>3.54</v>
      </c>
      <c r="F1186">
        <v>1.74</v>
      </c>
      <c r="G1186">
        <v>2</v>
      </c>
      <c r="I1186" s="2">
        <f t="shared" si="42"/>
        <v>1.8</v>
      </c>
      <c r="J1186">
        <f t="shared" si="43"/>
        <v>0</v>
      </c>
    </row>
    <row r="1187" spans="1:10" x14ac:dyDescent="0.2">
      <c r="A1187" s="1">
        <v>43676</v>
      </c>
      <c r="B1187" t="s">
        <v>7</v>
      </c>
      <c r="C1187" t="s">
        <v>8</v>
      </c>
      <c r="D1187" t="s">
        <v>646</v>
      </c>
      <c r="E1187">
        <v>4.2</v>
      </c>
      <c r="F1187">
        <v>2.4</v>
      </c>
      <c r="G1187">
        <v>0</v>
      </c>
      <c r="I1187" s="2">
        <f t="shared" si="42"/>
        <v>2.16</v>
      </c>
      <c r="J1187">
        <f t="shared" si="43"/>
        <v>0</v>
      </c>
    </row>
    <row r="1188" spans="1:10" x14ac:dyDescent="0.2">
      <c r="A1188" s="1">
        <v>43676</v>
      </c>
      <c r="B1188" t="s">
        <v>7</v>
      </c>
      <c r="C1188" t="s">
        <v>8</v>
      </c>
      <c r="D1188" t="s">
        <v>647</v>
      </c>
      <c r="E1188">
        <v>4.05</v>
      </c>
      <c r="F1188">
        <v>2.25</v>
      </c>
      <c r="G1188">
        <v>0</v>
      </c>
      <c r="I1188" s="2">
        <f t="shared" si="42"/>
        <v>2.08</v>
      </c>
      <c r="J1188">
        <f t="shared" si="43"/>
        <v>0</v>
      </c>
    </row>
    <row r="1189" spans="1:10" x14ac:dyDescent="0.2">
      <c r="A1189" s="1">
        <v>43676</v>
      </c>
      <c r="B1189" t="s">
        <v>7</v>
      </c>
      <c r="C1189" t="s">
        <v>8</v>
      </c>
      <c r="D1189" t="s">
        <v>54</v>
      </c>
      <c r="G1189">
        <v>1</v>
      </c>
      <c r="I1189" s="2">
        <f t="shared" si="42"/>
        <v>-0.15</v>
      </c>
      <c r="J1189">
        <f t="shared" si="43"/>
        <v>0</v>
      </c>
    </row>
    <row r="1190" spans="1:10" x14ac:dyDescent="0.2">
      <c r="A1190" s="1">
        <v>43676</v>
      </c>
      <c r="B1190" t="s">
        <v>7</v>
      </c>
      <c r="C1190" t="s">
        <v>8</v>
      </c>
      <c r="D1190" t="s">
        <v>53</v>
      </c>
      <c r="G1190">
        <v>0</v>
      </c>
      <c r="I1190" s="2">
        <f t="shared" si="42"/>
        <v>-0.15</v>
      </c>
      <c r="J1190">
        <f t="shared" si="43"/>
        <v>0</v>
      </c>
    </row>
    <row r="1191" spans="1:10" x14ac:dyDescent="0.2">
      <c r="A1191" s="1">
        <v>43676</v>
      </c>
      <c r="B1191" t="s">
        <v>7</v>
      </c>
      <c r="C1191" t="s">
        <v>13</v>
      </c>
      <c r="D1191" t="s">
        <v>648</v>
      </c>
      <c r="E1191">
        <v>4.3499999999999996</v>
      </c>
      <c r="F1191">
        <v>2.5499999999999998</v>
      </c>
      <c r="G1191">
        <v>2</v>
      </c>
      <c r="I1191" s="2">
        <f t="shared" si="42"/>
        <v>2.2400000000000002</v>
      </c>
      <c r="J1191">
        <f t="shared" si="43"/>
        <v>0</v>
      </c>
    </row>
    <row r="1192" spans="1:10" x14ac:dyDescent="0.2">
      <c r="A1192" s="1">
        <v>43676</v>
      </c>
      <c r="B1192" t="s">
        <v>7</v>
      </c>
      <c r="C1192" t="s">
        <v>17</v>
      </c>
      <c r="D1192" t="s">
        <v>19</v>
      </c>
      <c r="G1192">
        <v>1</v>
      </c>
      <c r="I1192" s="2">
        <f t="shared" si="42"/>
        <v>-0.15</v>
      </c>
      <c r="J1192">
        <f t="shared" si="43"/>
        <v>0</v>
      </c>
    </row>
    <row r="1193" spans="1:10" x14ac:dyDescent="0.2">
      <c r="A1193" s="1">
        <v>43676</v>
      </c>
      <c r="B1193" t="s">
        <v>7</v>
      </c>
      <c r="C1193" t="s">
        <v>17</v>
      </c>
      <c r="D1193" t="s">
        <v>18</v>
      </c>
      <c r="G1193">
        <v>0</v>
      </c>
      <c r="I1193" s="2">
        <f t="shared" si="42"/>
        <v>-0.15</v>
      </c>
      <c r="J1193">
        <f t="shared" si="43"/>
        <v>0</v>
      </c>
    </row>
    <row r="1194" spans="1:10" x14ac:dyDescent="0.2">
      <c r="A1194" s="1">
        <v>43676</v>
      </c>
      <c r="B1194" t="s">
        <v>7</v>
      </c>
      <c r="C1194" t="s">
        <v>23</v>
      </c>
      <c r="D1194" t="s">
        <v>645</v>
      </c>
      <c r="E1194">
        <v>3.54</v>
      </c>
      <c r="F1194">
        <v>1.74</v>
      </c>
      <c r="G1194">
        <v>2</v>
      </c>
      <c r="I1194" s="2">
        <f t="shared" si="42"/>
        <v>1.8</v>
      </c>
      <c r="J1194">
        <f t="shared" si="43"/>
        <v>0</v>
      </c>
    </row>
    <row r="1195" spans="1:10" x14ac:dyDescent="0.2">
      <c r="A1195" s="1">
        <v>43677</v>
      </c>
      <c r="B1195" t="s">
        <v>26</v>
      </c>
      <c r="C1195" t="s">
        <v>8</v>
      </c>
      <c r="D1195" t="s">
        <v>649</v>
      </c>
      <c r="E1195">
        <v>4.4000000000000004</v>
      </c>
      <c r="F1195">
        <v>2.6</v>
      </c>
      <c r="G1195">
        <v>1</v>
      </c>
      <c r="I1195" s="2">
        <f t="shared" si="42"/>
        <v>2.27</v>
      </c>
      <c r="J1195">
        <f t="shared" si="43"/>
        <v>0</v>
      </c>
    </row>
    <row r="1196" spans="1:10" x14ac:dyDescent="0.2">
      <c r="A1196" s="1">
        <v>43677</v>
      </c>
      <c r="B1196" t="s">
        <v>26</v>
      </c>
      <c r="C1196" t="s">
        <v>8</v>
      </c>
      <c r="D1196" t="s">
        <v>394</v>
      </c>
      <c r="E1196">
        <v>4.4000000000000004</v>
      </c>
      <c r="F1196">
        <v>2.6</v>
      </c>
      <c r="G1196">
        <v>0</v>
      </c>
      <c r="I1196" s="2">
        <f t="shared" si="42"/>
        <v>2.27</v>
      </c>
      <c r="J1196">
        <f t="shared" si="43"/>
        <v>0</v>
      </c>
    </row>
    <row r="1197" spans="1:10" x14ac:dyDescent="0.2">
      <c r="A1197" s="1">
        <v>43677</v>
      </c>
      <c r="B1197" t="s">
        <v>26</v>
      </c>
      <c r="C1197" t="s">
        <v>8</v>
      </c>
      <c r="D1197" t="s">
        <v>650</v>
      </c>
      <c r="E1197">
        <v>3.8</v>
      </c>
      <c r="F1197">
        <v>2</v>
      </c>
      <c r="G1197">
        <v>1</v>
      </c>
      <c r="I1197" s="2">
        <f t="shared" si="42"/>
        <v>1.94</v>
      </c>
      <c r="J1197">
        <f t="shared" si="43"/>
        <v>0</v>
      </c>
    </row>
    <row r="1198" spans="1:10" x14ac:dyDescent="0.2">
      <c r="A1198" s="1">
        <v>43677</v>
      </c>
      <c r="B1198" t="s">
        <v>26</v>
      </c>
      <c r="C1198" t="s">
        <v>8</v>
      </c>
      <c r="D1198" t="s">
        <v>651</v>
      </c>
      <c r="E1198">
        <v>4.05</v>
      </c>
      <c r="F1198">
        <v>2.25</v>
      </c>
      <c r="G1198">
        <v>1</v>
      </c>
      <c r="I1198" s="2">
        <f t="shared" si="42"/>
        <v>2.08</v>
      </c>
      <c r="J1198">
        <f t="shared" si="43"/>
        <v>0</v>
      </c>
    </row>
    <row r="1199" spans="1:10" x14ac:dyDescent="0.2">
      <c r="A1199" s="1">
        <v>43677</v>
      </c>
      <c r="B1199" t="s">
        <v>26</v>
      </c>
      <c r="C1199" t="s">
        <v>8</v>
      </c>
      <c r="D1199" t="s">
        <v>29</v>
      </c>
      <c r="G1199">
        <v>0</v>
      </c>
      <c r="I1199" s="2">
        <f t="shared" si="42"/>
        <v>-0.15</v>
      </c>
      <c r="J1199">
        <f t="shared" si="43"/>
        <v>0</v>
      </c>
    </row>
    <row r="1200" spans="1:10" x14ac:dyDescent="0.2">
      <c r="A1200" s="1">
        <v>43677</v>
      </c>
      <c r="B1200" t="s">
        <v>26</v>
      </c>
      <c r="C1200" t="s">
        <v>8</v>
      </c>
      <c r="D1200" t="s">
        <v>74</v>
      </c>
      <c r="G1200">
        <v>1</v>
      </c>
      <c r="I1200" s="2">
        <f t="shared" si="42"/>
        <v>-0.15</v>
      </c>
      <c r="J1200">
        <f t="shared" si="43"/>
        <v>0</v>
      </c>
    </row>
    <row r="1201" spans="1:10" x14ac:dyDescent="0.2">
      <c r="A1201" s="1">
        <v>43677</v>
      </c>
      <c r="B1201" t="s">
        <v>26</v>
      </c>
      <c r="C1201" t="s">
        <v>13</v>
      </c>
      <c r="D1201" t="s">
        <v>195</v>
      </c>
      <c r="E1201">
        <v>6</v>
      </c>
      <c r="F1201">
        <v>4.2</v>
      </c>
      <c r="G1201">
        <v>0</v>
      </c>
      <c r="I1201" s="2">
        <f t="shared" si="42"/>
        <v>3.15</v>
      </c>
      <c r="J1201">
        <f t="shared" si="43"/>
        <v>0</v>
      </c>
    </row>
    <row r="1202" spans="1:10" x14ac:dyDescent="0.2">
      <c r="A1202" s="1">
        <v>43677</v>
      </c>
      <c r="B1202" t="s">
        <v>26</v>
      </c>
      <c r="C1202" t="s">
        <v>17</v>
      </c>
      <c r="D1202" t="s">
        <v>34</v>
      </c>
      <c r="G1202">
        <v>1</v>
      </c>
      <c r="I1202" s="2">
        <f t="shared" si="42"/>
        <v>-0.15</v>
      </c>
      <c r="J1202">
        <f t="shared" si="43"/>
        <v>0</v>
      </c>
    </row>
    <row r="1203" spans="1:10" x14ac:dyDescent="0.2">
      <c r="A1203" s="1">
        <v>43677</v>
      </c>
      <c r="B1203" t="s">
        <v>26</v>
      </c>
      <c r="C1203" t="s">
        <v>17</v>
      </c>
      <c r="D1203" t="s">
        <v>33</v>
      </c>
      <c r="G1203">
        <v>0</v>
      </c>
      <c r="I1203" s="2">
        <f t="shared" si="42"/>
        <v>-0.15</v>
      </c>
      <c r="J1203">
        <f t="shared" si="43"/>
        <v>0</v>
      </c>
    </row>
    <row r="1204" spans="1:10" x14ac:dyDescent="0.2">
      <c r="A1204" s="1">
        <v>43677</v>
      </c>
      <c r="B1204" t="s">
        <v>26</v>
      </c>
      <c r="C1204" t="s">
        <v>23</v>
      </c>
      <c r="D1204" t="s">
        <v>645</v>
      </c>
      <c r="E1204">
        <v>3.54</v>
      </c>
      <c r="F1204">
        <v>1.74</v>
      </c>
      <c r="G1204">
        <v>2</v>
      </c>
      <c r="I1204" s="2">
        <f t="shared" si="42"/>
        <v>1.8</v>
      </c>
      <c r="J1204">
        <f t="shared" si="43"/>
        <v>0</v>
      </c>
    </row>
    <row r="1205" spans="1:10" x14ac:dyDescent="0.2">
      <c r="A1205" s="1">
        <v>43678</v>
      </c>
      <c r="B1205" t="s">
        <v>36</v>
      </c>
      <c r="C1205" t="s">
        <v>8</v>
      </c>
      <c r="D1205" t="s">
        <v>652</v>
      </c>
      <c r="G1205">
        <v>0</v>
      </c>
      <c r="I1205" s="2">
        <f t="shared" si="42"/>
        <v>-0.15</v>
      </c>
      <c r="J1205">
        <f t="shared" si="43"/>
        <v>0</v>
      </c>
    </row>
    <row r="1206" spans="1:10" x14ac:dyDescent="0.2">
      <c r="A1206" s="1">
        <v>43678</v>
      </c>
      <c r="B1206" t="s">
        <v>36</v>
      </c>
      <c r="C1206" t="s">
        <v>8</v>
      </c>
      <c r="D1206" t="s">
        <v>653</v>
      </c>
      <c r="E1206">
        <v>4.2</v>
      </c>
      <c r="F1206">
        <v>2.4</v>
      </c>
      <c r="G1206">
        <v>0</v>
      </c>
      <c r="I1206" s="2">
        <f t="shared" si="42"/>
        <v>2.16</v>
      </c>
      <c r="J1206">
        <f t="shared" si="43"/>
        <v>0</v>
      </c>
    </row>
    <row r="1207" spans="1:10" x14ac:dyDescent="0.2">
      <c r="A1207" s="1">
        <v>43678</v>
      </c>
      <c r="B1207" t="s">
        <v>36</v>
      </c>
      <c r="C1207" t="s">
        <v>8</v>
      </c>
      <c r="D1207" t="s">
        <v>654</v>
      </c>
      <c r="E1207">
        <v>4.1500000000000004</v>
      </c>
      <c r="F1207">
        <v>2.35</v>
      </c>
      <c r="G1207">
        <v>1</v>
      </c>
      <c r="I1207" s="2">
        <f t="shared" si="42"/>
        <v>2.13</v>
      </c>
      <c r="J1207">
        <f t="shared" si="43"/>
        <v>0</v>
      </c>
    </row>
    <row r="1208" spans="1:10" x14ac:dyDescent="0.2">
      <c r="A1208" s="1">
        <v>43678</v>
      </c>
      <c r="B1208" t="s">
        <v>36</v>
      </c>
      <c r="C1208" t="s">
        <v>8</v>
      </c>
      <c r="D1208" t="s">
        <v>655</v>
      </c>
      <c r="E1208">
        <v>4.05</v>
      </c>
      <c r="F1208">
        <v>2.25</v>
      </c>
      <c r="G1208">
        <v>1</v>
      </c>
      <c r="I1208" s="2">
        <f t="shared" si="42"/>
        <v>2.08</v>
      </c>
      <c r="J1208">
        <f t="shared" si="43"/>
        <v>0</v>
      </c>
    </row>
    <row r="1209" spans="1:10" x14ac:dyDescent="0.2">
      <c r="A1209" s="1">
        <v>43678</v>
      </c>
      <c r="B1209" t="s">
        <v>36</v>
      </c>
      <c r="C1209" t="s">
        <v>8</v>
      </c>
      <c r="D1209" t="s">
        <v>73</v>
      </c>
      <c r="G1209">
        <v>0</v>
      </c>
      <c r="I1209" s="2">
        <f t="shared" si="42"/>
        <v>-0.15</v>
      </c>
      <c r="J1209">
        <f t="shared" si="43"/>
        <v>0</v>
      </c>
    </row>
    <row r="1210" spans="1:10" x14ac:dyDescent="0.2">
      <c r="A1210" s="1">
        <v>43678</v>
      </c>
      <c r="B1210" t="s">
        <v>36</v>
      </c>
      <c r="C1210" t="s">
        <v>8</v>
      </c>
      <c r="D1210" t="s">
        <v>74</v>
      </c>
      <c r="G1210">
        <v>1</v>
      </c>
      <c r="I1210" s="2">
        <f t="shared" si="42"/>
        <v>-0.15</v>
      </c>
      <c r="J1210">
        <f t="shared" si="43"/>
        <v>0</v>
      </c>
    </row>
    <row r="1211" spans="1:10" x14ac:dyDescent="0.2">
      <c r="A1211" s="1">
        <v>43678</v>
      </c>
      <c r="B1211" t="s">
        <v>36</v>
      </c>
      <c r="C1211" t="s">
        <v>13</v>
      </c>
      <c r="D1211" t="s">
        <v>656</v>
      </c>
      <c r="E1211">
        <v>6</v>
      </c>
      <c r="F1211">
        <v>4.2</v>
      </c>
      <c r="G1211">
        <v>0</v>
      </c>
      <c r="I1211" s="2">
        <f t="shared" si="42"/>
        <v>3.15</v>
      </c>
      <c r="J1211">
        <f t="shared" si="43"/>
        <v>0</v>
      </c>
    </row>
    <row r="1212" spans="1:10" x14ac:dyDescent="0.2">
      <c r="A1212" s="1">
        <v>43678</v>
      </c>
      <c r="B1212" t="s">
        <v>36</v>
      </c>
      <c r="C1212" t="s">
        <v>17</v>
      </c>
      <c r="D1212" t="s">
        <v>43</v>
      </c>
      <c r="G1212">
        <v>1</v>
      </c>
      <c r="I1212" s="2">
        <f t="shared" si="42"/>
        <v>-0.15</v>
      </c>
      <c r="J1212">
        <f t="shared" si="43"/>
        <v>0</v>
      </c>
    </row>
    <row r="1213" spans="1:10" x14ac:dyDescent="0.2">
      <c r="A1213" s="1">
        <v>43678</v>
      </c>
      <c r="B1213" t="s">
        <v>36</v>
      </c>
      <c r="C1213" t="s">
        <v>17</v>
      </c>
      <c r="D1213" t="s">
        <v>42</v>
      </c>
      <c r="G1213">
        <v>0</v>
      </c>
      <c r="I1213" s="2">
        <f t="shared" si="42"/>
        <v>-0.15</v>
      </c>
      <c r="J1213">
        <f t="shared" si="43"/>
        <v>0</v>
      </c>
    </row>
    <row r="1214" spans="1:10" x14ac:dyDescent="0.2">
      <c r="A1214" s="1">
        <v>43678</v>
      </c>
      <c r="B1214" t="s">
        <v>36</v>
      </c>
      <c r="C1214" t="s">
        <v>23</v>
      </c>
      <c r="D1214" t="s">
        <v>645</v>
      </c>
      <c r="E1214">
        <v>3.54</v>
      </c>
      <c r="F1214">
        <v>1.74</v>
      </c>
      <c r="G1214">
        <v>2</v>
      </c>
      <c r="I1214" s="2">
        <f t="shared" si="42"/>
        <v>1.8</v>
      </c>
      <c r="J1214">
        <f t="shared" si="43"/>
        <v>0</v>
      </c>
    </row>
    <row r="1215" spans="1:10" x14ac:dyDescent="0.2">
      <c r="A1215" s="1">
        <v>43679</v>
      </c>
      <c r="B1215" t="s">
        <v>45</v>
      </c>
      <c r="C1215" t="s">
        <v>8</v>
      </c>
      <c r="D1215" t="s">
        <v>453</v>
      </c>
      <c r="G1215">
        <v>1</v>
      </c>
      <c r="I1215" s="2">
        <f t="shared" si="42"/>
        <v>-0.15</v>
      </c>
      <c r="J1215">
        <f t="shared" si="43"/>
        <v>0</v>
      </c>
    </row>
    <row r="1216" spans="1:10" x14ac:dyDescent="0.2">
      <c r="A1216" s="1">
        <v>43679</v>
      </c>
      <c r="B1216" t="s">
        <v>45</v>
      </c>
      <c r="C1216" t="s">
        <v>8</v>
      </c>
      <c r="D1216" t="s">
        <v>657</v>
      </c>
      <c r="E1216">
        <v>4.4000000000000004</v>
      </c>
      <c r="F1216">
        <v>2.6</v>
      </c>
      <c r="G1216">
        <v>0</v>
      </c>
      <c r="I1216" s="2">
        <f t="shared" si="42"/>
        <v>2.27</v>
      </c>
      <c r="J1216">
        <f t="shared" si="43"/>
        <v>0</v>
      </c>
    </row>
    <row r="1217" spans="1:10" x14ac:dyDescent="0.2">
      <c r="A1217" s="1">
        <v>43679</v>
      </c>
      <c r="B1217" t="s">
        <v>45</v>
      </c>
      <c r="C1217" t="s">
        <v>8</v>
      </c>
      <c r="D1217" t="s">
        <v>334</v>
      </c>
      <c r="E1217">
        <v>3.8</v>
      </c>
      <c r="F1217">
        <v>2</v>
      </c>
      <c r="G1217">
        <v>2</v>
      </c>
      <c r="I1217" s="2">
        <f t="shared" si="42"/>
        <v>1.94</v>
      </c>
      <c r="J1217">
        <f t="shared" si="43"/>
        <v>0</v>
      </c>
    </row>
    <row r="1218" spans="1:10" x14ac:dyDescent="0.2">
      <c r="A1218" s="1">
        <v>43679</v>
      </c>
      <c r="B1218" t="s">
        <v>45</v>
      </c>
      <c r="C1218" t="s">
        <v>13</v>
      </c>
      <c r="D1218" t="s">
        <v>658</v>
      </c>
      <c r="E1218">
        <v>5.15</v>
      </c>
      <c r="F1218">
        <v>3.35</v>
      </c>
      <c r="G1218">
        <v>0</v>
      </c>
      <c r="I1218" s="2">
        <f t="shared" si="42"/>
        <v>2.68</v>
      </c>
      <c r="J1218">
        <f t="shared" si="43"/>
        <v>0</v>
      </c>
    </row>
    <row r="1219" spans="1:10" x14ac:dyDescent="0.2">
      <c r="A1219" s="1">
        <v>43679</v>
      </c>
      <c r="B1219" t="s">
        <v>45</v>
      </c>
      <c r="C1219" t="s">
        <v>17</v>
      </c>
      <c r="D1219" t="s">
        <v>48</v>
      </c>
      <c r="G1219">
        <v>1</v>
      </c>
      <c r="I1219" s="2">
        <f t="shared" ref="I1219:I1282" si="44">ROUND(E1219*0.55-0.15,2)</f>
        <v>-0.15</v>
      </c>
      <c r="J1219">
        <f t="shared" ref="J1219:J1282" si="45">IF(I1219=F1219,1,0)</f>
        <v>0</v>
      </c>
    </row>
    <row r="1220" spans="1:10" x14ac:dyDescent="0.2">
      <c r="A1220" s="1">
        <v>43679</v>
      </c>
      <c r="B1220" t="s">
        <v>45</v>
      </c>
      <c r="C1220" t="s">
        <v>17</v>
      </c>
      <c r="D1220" t="s">
        <v>49</v>
      </c>
      <c r="G1220">
        <v>1</v>
      </c>
      <c r="I1220" s="2">
        <f t="shared" si="44"/>
        <v>-0.15</v>
      </c>
      <c r="J1220">
        <f t="shared" si="45"/>
        <v>0</v>
      </c>
    </row>
    <row r="1221" spans="1:10" x14ac:dyDescent="0.2">
      <c r="A1221" s="1">
        <v>43679</v>
      </c>
      <c r="B1221" t="s">
        <v>45</v>
      </c>
      <c r="C1221" t="s">
        <v>23</v>
      </c>
      <c r="D1221" t="s">
        <v>645</v>
      </c>
      <c r="E1221">
        <v>3.54</v>
      </c>
      <c r="F1221">
        <v>1.74</v>
      </c>
      <c r="G1221">
        <v>2</v>
      </c>
      <c r="I1221" s="2">
        <f t="shared" si="44"/>
        <v>1.8</v>
      </c>
      <c r="J1221">
        <f t="shared" si="45"/>
        <v>0</v>
      </c>
    </row>
    <row r="1222" spans="1:10" x14ac:dyDescent="0.2">
      <c r="A1222" s="1">
        <v>43682</v>
      </c>
      <c r="B1222" t="s">
        <v>50</v>
      </c>
      <c r="C1222" t="s">
        <v>8</v>
      </c>
      <c r="D1222" t="s">
        <v>659</v>
      </c>
      <c r="E1222">
        <v>4.3</v>
      </c>
      <c r="F1222">
        <v>2.5</v>
      </c>
      <c r="G1222">
        <v>0</v>
      </c>
      <c r="I1222" s="2">
        <f t="shared" si="44"/>
        <v>2.2200000000000002</v>
      </c>
      <c r="J1222">
        <f t="shared" si="45"/>
        <v>0</v>
      </c>
    </row>
    <row r="1223" spans="1:10" x14ac:dyDescent="0.2">
      <c r="A1223" s="1">
        <v>43682</v>
      </c>
      <c r="B1223" t="s">
        <v>50</v>
      </c>
      <c r="C1223" t="s">
        <v>8</v>
      </c>
      <c r="D1223" t="s">
        <v>542</v>
      </c>
      <c r="E1223">
        <v>4.3</v>
      </c>
      <c r="F1223">
        <v>2.5</v>
      </c>
      <c r="G1223">
        <v>1</v>
      </c>
      <c r="I1223" s="2">
        <f t="shared" si="44"/>
        <v>2.2200000000000002</v>
      </c>
      <c r="J1223">
        <f t="shared" si="45"/>
        <v>0</v>
      </c>
    </row>
    <row r="1224" spans="1:10" x14ac:dyDescent="0.2">
      <c r="A1224" s="1">
        <v>43682</v>
      </c>
      <c r="B1224" t="s">
        <v>50</v>
      </c>
      <c r="C1224" t="s">
        <v>8</v>
      </c>
      <c r="D1224" t="s">
        <v>660</v>
      </c>
      <c r="G1224">
        <v>1</v>
      </c>
      <c r="I1224" s="2">
        <f t="shared" si="44"/>
        <v>-0.15</v>
      </c>
      <c r="J1224">
        <f t="shared" si="45"/>
        <v>0</v>
      </c>
    </row>
    <row r="1225" spans="1:10" x14ac:dyDescent="0.2">
      <c r="A1225" s="1">
        <v>43682</v>
      </c>
      <c r="B1225" t="s">
        <v>50</v>
      </c>
      <c r="C1225" t="s">
        <v>8</v>
      </c>
      <c r="D1225" t="s">
        <v>104</v>
      </c>
      <c r="G1225">
        <v>0</v>
      </c>
      <c r="I1225" s="2">
        <f t="shared" si="44"/>
        <v>-0.15</v>
      </c>
      <c r="J1225">
        <f t="shared" si="45"/>
        <v>0</v>
      </c>
    </row>
    <row r="1226" spans="1:10" x14ac:dyDescent="0.2">
      <c r="A1226" s="1">
        <v>43682</v>
      </c>
      <c r="B1226" t="s">
        <v>50</v>
      </c>
      <c r="C1226" t="s">
        <v>13</v>
      </c>
      <c r="D1226" t="s">
        <v>228</v>
      </c>
      <c r="E1226">
        <v>5</v>
      </c>
      <c r="F1226">
        <v>3.2</v>
      </c>
      <c r="G1226">
        <v>2</v>
      </c>
      <c r="I1226" s="2">
        <f t="shared" si="44"/>
        <v>2.6</v>
      </c>
      <c r="J1226">
        <f t="shared" si="45"/>
        <v>0</v>
      </c>
    </row>
    <row r="1227" spans="1:10" x14ac:dyDescent="0.2">
      <c r="A1227" s="1">
        <v>43682</v>
      </c>
      <c r="B1227" t="s">
        <v>50</v>
      </c>
      <c r="C1227" t="s">
        <v>15</v>
      </c>
      <c r="D1227" t="s">
        <v>136</v>
      </c>
      <c r="E1227">
        <v>4.05</v>
      </c>
      <c r="F1227">
        <v>2.25</v>
      </c>
      <c r="G1227">
        <v>1</v>
      </c>
      <c r="I1227" s="2">
        <f t="shared" si="44"/>
        <v>2.08</v>
      </c>
      <c r="J1227">
        <f t="shared" si="45"/>
        <v>0</v>
      </c>
    </row>
    <row r="1228" spans="1:10" x14ac:dyDescent="0.2">
      <c r="A1228" s="1">
        <v>43682</v>
      </c>
      <c r="B1228" t="s">
        <v>50</v>
      </c>
      <c r="C1228" t="s">
        <v>17</v>
      </c>
      <c r="D1228" t="s">
        <v>97</v>
      </c>
      <c r="G1228">
        <v>0</v>
      </c>
      <c r="I1228" s="2">
        <f t="shared" si="44"/>
        <v>-0.15</v>
      </c>
      <c r="J1228">
        <f t="shared" si="45"/>
        <v>0</v>
      </c>
    </row>
    <row r="1229" spans="1:10" x14ac:dyDescent="0.2">
      <c r="A1229" s="1">
        <v>43682</v>
      </c>
      <c r="B1229" t="s">
        <v>50</v>
      </c>
      <c r="C1229" t="s">
        <v>17</v>
      </c>
      <c r="D1229" t="s">
        <v>98</v>
      </c>
      <c r="G1229">
        <v>1</v>
      </c>
      <c r="I1229" s="2">
        <f t="shared" si="44"/>
        <v>-0.15</v>
      </c>
      <c r="J1229">
        <f t="shared" si="45"/>
        <v>0</v>
      </c>
    </row>
    <row r="1230" spans="1:10" x14ac:dyDescent="0.2">
      <c r="A1230" s="1">
        <v>43682</v>
      </c>
      <c r="B1230" t="s">
        <v>50</v>
      </c>
      <c r="C1230" t="s">
        <v>23</v>
      </c>
      <c r="D1230" t="s">
        <v>278</v>
      </c>
      <c r="E1230">
        <v>3.54</v>
      </c>
      <c r="F1230">
        <v>1.74</v>
      </c>
      <c r="G1230">
        <v>2</v>
      </c>
      <c r="I1230" s="2">
        <f t="shared" si="44"/>
        <v>1.8</v>
      </c>
      <c r="J1230">
        <f t="shared" si="45"/>
        <v>0</v>
      </c>
    </row>
    <row r="1231" spans="1:10" x14ac:dyDescent="0.2">
      <c r="A1231" s="1">
        <v>43683</v>
      </c>
      <c r="B1231" t="s">
        <v>7</v>
      </c>
      <c r="C1231" t="s">
        <v>8</v>
      </c>
      <c r="D1231" t="s">
        <v>661</v>
      </c>
      <c r="G1231">
        <v>0</v>
      </c>
      <c r="I1231" s="2">
        <f t="shared" si="44"/>
        <v>-0.15</v>
      </c>
      <c r="J1231">
        <f t="shared" si="45"/>
        <v>0</v>
      </c>
    </row>
    <row r="1232" spans="1:10" x14ac:dyDescent="0.2">
      <c r="A1232" s="1">
        <v>43683</v>
      </c>
      <c r="B1232" t="s">
        <v>7</v>
      </c>
      <c r="C1232" t="s">
        <v>8</v>
      </c>
      <c r="D1232" t="s">
        <v>662</v>
      </c>
      <c r="E1232">
        <v>4.3</v>
      </c>
      <c r="F1232">
        <v>2.5</v>
      </c>
      <c r="G1232">
        <v>2</v>
      </c>
      <c r="I1232" s="2">
        <f t="shared" si="44"/>
        <v>2.2200000000000002</v>
      </c>
      <c r="J1232">
        <f t="shared" si="45"/>
        <v>0</v>
      </c>
    </row>
    <row r="1233" spans="1:10" x14ac:dyDescent="0.2">
      <c r="A1233" s="1">
        <v>43683</v>
      </c>
      <c r="B1233" t="s">
        <v>7</v>
      </c>
      <c r="C1233" t="s">
        <v>8</v>
      </c>
      <c r="D1233" t="s">
        <v>660</v>
      </c>
      <c r="G1233">
        <v>1</v>
      </c>
      <c r="I1233" s="2">
        <f t="shared" si="44"/>
        <v>-0.15</v>
      </c>
      <c r="J1233">
        <f t="shared" si="45"/>
        <v>0</v>
      </c>
    </row>
    <row r="1234" spans="1:10" x14ac:dyDescent="0.2">
      <c r="A1234" s="1">
        <v>43683</v>
      </c>
      <c r="B1234" t="s">
        <v>7</v>
      </c>
      <c r="C1234" t="s">
        <v>8</v>
      </c>
      <c r="D1234" t="s">
        <v>104</v>
      </c>
      <c r="G1234">
        <v>0</v>
      </c>
      <c r="I1234" s="2">
        <f t="shared" si="44"/>
        <v>-0.15</v>
      </c>
      <c r="J1234">
        <f t="shared" si="45"/>
        <v>0</v>
      </c>
    </row>
    <row r="1235" spans="1:10" x14ac:dyDescent="0.2">
      <c r="A1235" s="1">
        <v>43683</v>
      </c>
      <c r="B1235" t="s">
        <v>7</v>
      </c>
      <c r="C1235" t="s">
        <v>13</v>
      </c>
      <c r="D1235" t="s">
        <v>663</v>
      </c>
      <c r="G1235">
        <v>0</v>
      </c>
      <c r="I1235" s="2">
        <f t="shared" si="44"/>
        <v>-0.15</v>
      </c>
      <c r="J1235">
        <f t="shared" si="45"/>
        <v>0</v>
      </c>
    </row>
    <row r="1236" spans="1:10" x14ac:dyDescent="0.2">
      <c r="A1236" s="1">
        <v>43683</v>
      </c>
      <c r="B1236" t="s">
        <v>7</v>
      </c>
      <c r="C1236" t="s">
        <v>15</v>
      </c>
      <c r="D1236" t="s">
        <v>16</v>
      </c>
      <c r="E1236">
        <v>4.05</v>
      </c>
      <c r="F1236">
        <v>2.25</v>
      </c>
      <c r="G1236">
        <v>1</v>
      </c>
      <c r="I1236" s="2">
        <f t="shared" si="44"/>
        <v>2.08</v>
      </c>
      <c r="J1236">
        <f t="shared" si="45"/>
        <v>0</v>
      </c>
    </row>
    <row r="1237" spans="1:10" x14ac:dyDescent="0.2">
      <c r="A1237" s="1">
        <v>43683</v>
      </c>
      <c r="B1237" t="s">
        <v>7</v>
      </c>
      <c r="C1237" t="s">
        <v>17</v>
      </c>
      <c r="D1237" t="s">
        <v>123</v>
      </c>
      <c r="G1237">
        <v>0</v>
      </c>
      <c r="I1237" s="2">
        <f t="shared" si="44"/>
        <v>-0.15</v>
      </c>
      <c r="J1237">
        <f t="shared" si="45"/>
        <v>0</v>
      </c>
    </row>
    <row r="1238" spans="1:10" x14ac:dyDescent="0.2">
      <c r="A1238" s="1">
        <v>43683</v>
      </c>
      <c r="B1238" t="s">
        <v>7</v>
      </c>
      <c r="C1238" t="s">
        <v>17</v>
      </c>
      <c r="D1238" t="s">
        <v>124</v>
      </c>
      <c r="G1238">
        <v>1</v>
      </c>
      <c r="I1238" s="2">
        <f t="shared" si="44"/>
        <v>-0.15</v>
      </c>
      <c r="J1238">
        <f t="shared" si="45"/>
        <v>0</v>
      </c>
    </row>
    <row r="1239" spans="1:10" x14ac:dyDescent="0.2">
      <c r="A1239" s="1">
        <v>43683</v>
      </c>
      <c r="B1239" t="s">
        <v>7</v>
      </c>
      <c r="C1239" t="s">
        <v>20</v>
      </c>
      <c r="D1239" t="s">
        <v>664</v>
      </c>
      <c r="E1239">
        <v>3.85</v>
      </c>
      <c r="F1239">
        <v>2.0499999999999998</v>
      </c>
      <c r="G1239">
        <v>1</v>
      </c>
      <c r="I1239" s="2">
        <f t="shared" si="44"/>
        <v>1.97</v>
      </c>
      <c r="J1239">
        <f t="shared" si="45"/>
        <v>0</v>
      </c>
    </row>
    <row r="1240" spans="1:10" x14ac:dyDescent="0.2">
      <c r="A1240" s="1">
        <v>43683</v>
      </c>
      <c r="B1240" t="s">
        <v>7</v>
      </c>
      <c r="C1240" t="s">
        <v>23</v>
      </c>
      <c r="D1240" t="s">
        <v>278</v>
      </c>
      <c r="E1240">
        <v>3.54</v>
      </c>
      <c r="F1240">
        <v>1.74</v>
      </c>
      <c r="G1240">
        <v>2</v>
      </c>
      <c r="I1240" s="2">
        <f t="shared" si="44"/>
        <v>1.8</v>
      </c>
      <c r="J1240">
        <f t="shared" si="45"/>
        <v>0</v>
      </c>
    </row>
    <row r="1241" spans="1:10" x14ac:dyDescent="0.2">
      <c r="A1241" s="1">
        <v>43684</v>
      </c>
      <c r="B1241" t="s">
        <v>26</v>
      </c>
      <c r="C1241" t="s">
        <v>8</v>
      </c>
      <c r="D1241" t="s">
        <v>292</v>
      </c>
      <c r="E1241">
        <v>4.45</v>
      </c>
      <c r="F1241">
        <v>2.65</v>
      </c>
      <c r="G1241">
        <v>0</v>
      </c>
      <c r="I1241" s="2">
        <f t="shared" si="44"/>
        <v>2.2999999999999998</v>
      </c>
      <c r="J1241">
        <f t="shared" si="45"/>
        <v>0</v>
      </c>
    </row>
    <row r="1242" spans="1:10" x14ac:dyDescent="0.2">
      <c r="A1242" s="1">
        <v>43684</v>
      </c>
      <c r="B1242" t="s">
        <v>26</v>
      </c>
      <c r="C1242" t="s">
        <v>8</v>
      </c>
      <c r="D1242" t="s">
        <v>155</v>
      </c>
      <c r="E1242">
        <v>4.2</v>
      </c>
      <c r="F1242">
        <v>2.4</v>
      </c>
      <c r="G1242">
        <v>2</v>
      </c>
      <c r="I1242" s="2">
        <f t="shared" si="44"/>
        <v>2.16</v>
      </c>
      <c r="J1242">
        <f t="shared" si="45"/>
        <v>0</v>
      </c>
    </row>
    <row r="1243" spans="1:10" x14ac:dyDescent="0.2">
      <c r="A1243" s="1">
        <v>43684</v>
      </c>
      <c r="B1243" t="s">
        <v>26</v>
      </c>
      <c r="C1243" t="s">
        <v>8</v>
      </c>
      <c r="D1243" t="s">
        <v>665</v>
      </c>
      <c r="G1243">
        <v>0</v>
      </c>
      <c r="I1243" s="2">
        <f t="shared" si="44"/>
        <v>-0.15</v>
      </c>
      <c r="J1243">
        <f t="shared" si="45"/>
        <v>0</v>
      </c>
    </row>
    <row r="1244" spans="1:10" x14ac:dyDescent="0.2">
      <c r="A1244" s="1">
        <v>43684</v>
      </c>
      <c r="B1244" t="s">
        <v>26</v>
      </c>
      <c r="C1244" t="s">
        <v>8</v>
      </c>
      <c r="D1244" t="s">
        <v>114</v>
      </c>
      <c r="G1244">
        <v>1</v>
      </c>
      <c r="I1244" s="2">
        <f t="shared" si="44"/>
        <v>-0.15</v>
      </c>
      <c r="J1244">
        <f t="shared" si="45"/>
        <v>0</v>
      </c>
    </row>
    <row r="1245" spans="1:10" x14ac:dyDescent="0.2">
      <c r="A1245" s="1">
        <v>43684</v>
      </c>
      <c r="B1245" t="s">
        <v>26</v>
      </c>
      <c r="C1245" t="s">
        <v>13</v>
      </c>
      <c r="D1245" t="s">
        <v>666</v>
      </c>
      <c r="E1245">
        <v>4.5</v>
      </c>
      <c r="F1245">
        <v>2.7</v>
      </c>
      <c r="G1245">
        <v>1</v>
      </c>
      <c r="I1245" s="2">
        <f t="shared" si="44"/>
        <v>2.33</v>
      </c>
      <c r="J1245">
        <f t="shared" si="45"/>
        <v>0</v>
      </c>
    </row>
    <row r="1246" spans="1:10" x14ac:dyDescent="0.2">
      <c r="A1246" s="1">
        <v>43684</v>
      </c>
      <c r="B1246" t="s">
        <v>26</v>
      </c>
      <c r="C1246" t="s">
        <v>15</v>
      </c>
      <c r="D1246" t="s">
        <v>667</v>
      </c>
      <c r="E1246">
        <v>4.05</v>
      </c>
      <c r="F1246">
        <v>2.25</v>
      </c>
      <c r="G1246">
        <v>0</v>
      </c>
      <c r="I1246" s="2">
        <f t="shared" si="44"/>
        <v>2.08</v>
      </c>
      <c r="J1246">
        <f t="shared" si="45"/>
        <v>0</v>
      </c>
    </row>
    <row r="1247" spans="1:10" x14ac:dyDescent="0.2">
      <c r="A1247" s="1">
        <v>43684</v>
      </c>
      <c r="B1247" t="s">
        <v>26</v>
      </c>
      <c r="C1247" t="s">
        <v>17</v>
      </c>
      <c r="D1247" t="s">
        <v>116</v>
      </c>
      <c r="G1247">
        <v>0</v>
      </c>
      <c r="I1247" s="2">
        <f t="shared" si="44"/>
        <v>-0.15</v>
      </c>
      <c r="J1247">
        <f t="shared" si="45"/>
        <v>0</v>
      </c>
    </row>
    <row r="1248" spans="1:10" x14ac:dyDescent="0.2">
      <c r="A1248" s="1">
        <v>43684</v>
      </c>
      <c r="B1248" t="s">
        <v>26</v>
      </c>
      <c r="C1248" t="s">
        <v>17</v>
      </c>
      <c r="D1248" t="s">
        <v>117</v>
      </c>
      <c r="G1248">
        <v>2</v>
      </c>
      <c r="I1248" s="2">
        <f t="shared" si="44"/>
        <v>-0.15</v>
      </c>
      <c r="J1248">
        <f t="shared" si="45"/>
        <v>0</v>
      </c>
    </row>
    <row r="1249" spans="1:10" x14ac:dyDescent="0.2">
      <c r="A1249" s="1">
        <v>43684</v>
      </c>
      <c r="B1249" t="s">
        <v>26</v>
      </c>
      <c r="C1249" t="s">
        <v>23</v>
      </c>
      <c r="D1249" t="s">
        <v>278</v>
      </c>
      <c r="E1249">
        <v>3.54</v>
      </c>
      <c r="F1249">
        <v>1.74</v>
      </c>
      <c r="G1249">
        <v>2</v>
      </c>
      <c r="I1249" s="2">
        <f t="shared" si="44"/>
        <v>1.8</v>
      </c>
      <c r="J1249">
        <f t="shared" si="45"/>
        <v>0</v>
      </c>
    </row>
    <row r="1250" spans="1:10" x14ac:dyDescent="0.2">
      <c r="A1250" s="1">
        <v>43685</v>
      </c>
      <c r="B1250" t="s">
        <v>36</v>
      </c>
      <c r="C1250" t="s">
        <v>8</v>
      </c>
      <c r="D1250" t="s">
        <v>668</v>
      </c>
      <c r="E1250">
        <v>4.6500000000000004</v>
      </c>
      <c r="F1250">
        <v>2.85</v>
      </c>
      <c r="G1250">
        <v>0</v>
      </c>
      <c r="I1250" s="2">
        <f t="shared" si="44"/>
        <v>2.41</v>
      </c>
      <c r="J1250">
        <f t="shared" si="45"/>
        <v>0</v>
      </c>
    </row>
    <row r="1251" spans="1:10" x14ac:dyDescent="0.2">
      <c r="A1251" s="1">
        <v>43685</v>
      </c>
      <c r="B1251" t="s">
        <v>36</v>
      </c>
      <c r="C1251" t="s">
        <v>8</v>
      </c>
      <c r="D1251" t="s">
        <v>669</v>
      </c>
      <c r="E1251">
        <v>4.3</v>
      </c>
      <c r="F1251">
        <v>2.5</v>
      </c>
      <c r="G1251">
        <v>2</v>
      </c>
      <c r="I1251" s="2">
        <f t="shared" si="44"/>
        <v>2.2200000000000002</v>
      </c>
      <c r="J1251">
        <f t="shared" si="45"/>
        <v>0</v>
      </c>
    </row>
    <row r="1252" spans="1:10" x14ac:dyDescent="0.2">
      <c r="A1252" s="1">
        <v>43685</v>
      </c>
      <c r="B1252" t="s">
        <v>36</v>
      </c>
      <c r="C1252" t="s">
        <v>8</v>
      </c>
      <c r="D1252" t="s">
        <v>114</v>
      </c>
      <c r="G1252">
        <v>1</v>
      </c>
      <c r="I1252" s="2">
        <f t="shared" si="44"/>
        <v>-0.15</v>
      </c>
      <c r="J1252">
        <f t="shared" si="45"/>
        <v>0</v>
      </c>
    </row>
    <row r="1253" spans="1:10" x14ac:dyDescent="0.2">
      <c r="A1253" s="1">
        <v>43685</v>
      </c>
      <c r="B1253" t="s">
        <v>36</v>
      </c>
      <c r="C1253" t="s">
        <v>13</v>
      </c>
      <c r="D1253" t="s">
        <v>670</v>
      </c>
      <c r="E1253">
        <v>4.8</v>
      </c>
      <c r="F1253">
        <v>3</v>
      </c>
      <c r="G1253">
        <v>0</v>
      </c>
      <c r="I1253" s="2">
        <f t="shared" si="44"/>
        <v>2.4900000000000002</v>
      </c>
      <c r="J1253">
        <f t="shared" si="45"/>
        <v>0</v>
      </c>
    </row>
    <row r="1254" spans="1:10" x14ac:dyDescent="0.2">
      <c r="A1254" s="1">
        <v>43685</v>
      </c>
      <c r="B1254" t="s">
        <v>36</v>
      </c>
      <c r="C1254" t="s">
        <v>15</v>
      </c>
      <c r="D1254" t="s">
        <v>452</v>
      </c>
      <c r="E1254">
        <v>4.05</v>
      </c>
      <c r="F1254">
        <v>2.25</v>
      </c>
      <c r="G1254">
        <v>1</v>
      </c>
      <c r="I1254" s="2">
        <f t="shared" si="44"/>
        <v>2.08</v>
      </c>
      <c r="J1254">
        <f t="shared" si="45"/>
        <v>0</v>
      </c>
    </row>
    <row r="1255" spans="1:10" x14ac:dyDescent="0.2">
      <c r="A1255" s="1">
        <v>43685</v>
      </c>
      <c r="B1255" t="s">
        <v>36</v>
      </c>
      <c r="C1255" t="s">
        <v>17</v>
      </c>
      <c r="D1255" t="s">
        <v>107</v>
      </c>
      <c r="G1255">
        <v>0</v>
      </c>
      <c r="I1255" s="2">
        <f t="shared" si="44"/>
        <v>-0.15</v>
      </c>
      <c r="J1255">
        <f t="shared" si="45"/>
        <v>0</v>
      </c>
    </row>
    <row r="1256" spans="1:10" x14ac:dyDescent="0.2">
      <c r="A1256" s="1">
        <v>43685</v>
      </c>
      <c r="B1256" t="s">
        <v>36</v>
      </c>
      <c r="C1256" t="s">
        <v>17</v>
      </c>
      <c r="D1256" t="s">
        <v>108</v>
      </c>
      <c r="G1256">
        <v>2</v>
      </c>
      <c r="I1256" s="2">
        <f t="shared" si="44"/>
        <v>-0.15</v>
      </c>
      <c r="J1256">
        <f t="shared" si="45"/>
        <v>0</v>
      </c>
    </row>
    <row r="1257" spans="1:10" x14ac:dyDescent="0.2">
      <c r="A1257" s="1">
        <v>43685</v>
      </c>
      <c r="B1257" t="s">
        <v>36</v>
      </c>
      <c r="C1257" t="s">
        <v>23</v>
      </c>
      <c r="D1257" t="s">
        <v>278</v>
      </c>
      <c r="E1257">
        <v>3.54</v>
      </c>
      <c r="F1257">
        <v>1.74</v>
      </c>
      <c r="G1257">
        <v>2</v>
      </c>
      <c r="I1257" s="2">
        <f t="shared" si="44"/>
        <v>1.8</v>
      </c>
      <c r="J1257">
        <f t="shared" si="45"/>
        <v>0</v>
      </c>
    </row>
    <row r="1258" spans="1:10" x14ac:dyDescent="0.2">
      <c r="A1258" s="1">
        <v>43686</v>
      </c>
      <c r="B1258" t="s">
        <v>45</v>
      </c>
      <c r="C1258" t="s">
        <v>8</v>
      </c>
      <c r="D1258" t="s">
        <v>671</v>
      </c>
      <c r="E1258">
        <v>4.55</v>
      </c>
      <c r="F1258">
        <v>2.75</v>
      </c>
      <c r="G1258">
        <v>1</v>
      </c>
      <c r="I1258" s="2">
        <f t="shared" si="44"/>
        <v>2.35</v>
      </c>
      <c r="J1258">
        <f t="shared" si="45"/>
        <v>0</v>
      </c>
    </row>
    <row r="1259" spans="1:10" x14ac:dyDescent="0.2">
      <c r="A1259" s="1">
        <v>43686</v>
      </c>
      <c r="B1259" t="s">
        <v>45</v>
      </c>
      <c r="C1259" t="s">
        <v>8</v>
      </c>
      <c r="D1259" t="s">
        <v>672</v>
      </c>
      <c r="E1259">
        <v>4.05</v>
      </c>
      <c r="F1259">
        <v>2.25</v>
      </c>
      <c r="G1259">
        <v>2</v>
      </c>
      <c r="I1259" s="2">
        <f t="shared" si="44"/>
        <v>2.08</v>
      </c>
      <c r="J1259">
        <f t="shared" si="45"/>
        <v>0</v>
      </c>
    </row>
    <row r="1260" spans="1:10" x14ac:dyDescent="0.2">
      <c r="A1260" s="1">
        <v>43686</v>
      </c>
      <c r="B1260" t="s">
        <v>45</v>
      </c>
      <c r="C1260" t="s">
        <v>17</v>
      </c>
      <c r="D1260" t="s">
        <v>129</v>
      </c>
      <c r="G1260">
        <v>2</v>
      </c>
      <c r="I1260" s="2">
        <f t="shared" si="44"/>
        <v>-0.15</v>
      </c>
      <c r="J1260">
        <f t="shared" si="45"/>
        <v>0</v>
      </c>
    </row>
    <row r="1261" spans="1:10" x14ac:dyDescent="0.2">
      <c r="A1261" s="1">
        <v>43686</v>
      </c>
      <c r="B1261" t="s">
        <v>45</v>
      </c>
      <c r="C1261" t="s">
        <v>17</v>
      </c>
      <c r="D1261" t="s">
        <v>130</v>
      </c>
      <c r="G1261">
        <v>0</v>
      </c>
      <c r="I1261" s="2">
        <f t="shared" si="44"/>
        <v>-0.15</v>
      </c>
      <c r="J1261">
        <f t="shared" si="45"/>
        <v>0</v>
      </c>
    </row>
    <row r="1262" spans="1:10" x14ac:dyDescent="0.2">
      <c r="A1262" s="1">
        <v>43689</v>
      </c>
      <c r="B1262" t="s">
        <v>50</v>
      </c>
      <c r="C1262" t="s">
        <v>8</v>
      </c>
      <c r="D1262" t="s">
        <v>673</v>
      </c>
      <c r="G1262">
        <v>0</v>
      </c>
      <c r="I1262" s="2">
        <f t="shared" si="44"/>
        <v>-0.15</v>
      </c>
      <c r="J1262">
        <f t="shared" si="45"/>
        <v>0</v>
      </c>
    </row>
    <row r="1263" spans="1:10" x14ac:dyDescent="0.2">
      <c r="A1263" s="1">
        <v>43689</v>
      </c>
      <c r="B1263" t="s">
        <v>50</v>
      </c>
      <c r="C1263" t="s">
        <v>8</v>
      </c>
      <c r="D1263" t="s">
        <v>674</v>
      </c>
      <c r="E1263">
        <v>4.55</v>
      </c>
      <c r="F1263">
        <v>2.75</v>
      </c>
      <c r="G1263">
        <v>2</v>
      </c>
      <c r="I1263" s="2">
        <f t="shared" si="44"/>
        <v>2.35</v>
      </c>
      <c r="J1263">
        <f t="shared" si="45"/>
        <v>0</v>
      </c>
    </row>
    <row r="1264" spans="1:10" x14ac:dyDescent="0.2">
      <c r="A1264" s="1">
        <v>43689</v>
      </c>
      <c r="B1264" t="s">
        <v>50</v>
      </c>
      <c r="C1264" t="s">
        <v>13</v>
      </c>
      <c r="D1264" t="s">
        <v>675</v>
      </c>
      <c r="E1264">
        <v>4.75</v>
      </c>
      <c r="F1264">
        <v>2.95</v>
      </c>
      <c r="G1264">
        <v>0</v>
      </c>
      <c r="I1264" s="2">
        <f t="shared" si="44"/>
        <v>2.46</v>
      </c>
      <c r="J1264">
        <f t="shared" si="45"/>
        <v>0</v>
      </c>
    </row>
    <row r="1265" spans="1:10" x14ac:dyDescent="0.2">
      <c r="A1265" s="1">
        <v>43689</v>
      </c>
      <c r="B1265" t="s">
        <v>50</v>
      </c>
      <c r="C1265" t="s">
        <v>15</v>
      </c>
      <c r="D1265" t="s">
        <v>676</v>
      </c>
      <c r="E1265">
        <v>4.05</v>
      </c>
      <c r="F1265">
        <v>2.25</v>
      </c>
      <c r="G1265">
        <v>1</v>
      </c>
      <c r="I1265" s="2">
        <f t="shared" si="44"/>
        <v>2.08</v>
      </c>
      <c r="J1265">
        <f t="shared" si="45"/>
        <v>0</v>
      </c>
    </row>
    <row r="1266" spans="1:10" x14ac:dyDescent="0.2">
      <c r="A1266" s="1">
        <v>43689</v>
      </c>
      <c r="B1266" t="s">
        <v>50</v>
      </c>
      <c r="C1266" t="s">
        <v>17</v>
      </c>
      <c r="D1266" t="s">
        <v>137</v>
      </c>
      <c r="G1266">
        <v>0</v>
      </c>
      <c r="I1266" s="2">
        <f t="shared" si="44"/>
        <v>-0.15</v>
      </c>
      <c r="J1266">
        <f t="shared" si="45"/>
        <v>0</v>
      </c>
    </row>
    <row r="1267" spans="1:10" x14ac:dyDescent="0.2">
      <c r="A1267" s="1">
        <v>43689</v>
      </c>
      <c r="B1267" t="s">
        <v>50</v>
      </c>
      <c r="C1267" t="s">
        <v>17</v>
      </c>
      <c r="D1267" t="s">
        <v>138</v>
      </c>
      <c r="G1267">
        <v>0</v>
      </c>
      <c r="I1267" s="2">
        <f t="shared" si="44"/>
        <v>-0.15</v>
      </c>
      <c r="J1267">
        <f t="shared" si="45"/>
        <v>0</v>
      </c>
    </row>
    <row r="1268" spans="1:10" x14ac:dyDescent="0.2">
      <c r="A1268" s="1">
        <v>43689</v>
      </c>
      <c r="B1268" t="s">
        <v>50</v>
      </c>
      <c r="C1268" t="s">
        <v>20</v>
      </c>
      <c r="D1268" t="s">
        <v>412</v>
      </c>
      <c r="E1268">
        <v>3.85</v>
      </c>
      <c r="F1268">
        <v>2.0499999999999998</v>
      </c>
      <c r="G1268">
        <v>0</v>
      </c>
      <c r="I1268" s="2">
        <f t="shared" si="44"/>
        <v>1.97</v>
      </c>
      <c r="J1268">
        <f t="shared" si="45"/>
        <v>0</v>
      </c>
    </row>
    <row r="1269" spans="1:10" x14ac:dyDescent="0.2">
      <c r="A1269" s="1">
        <v>43689</v>
      </c>
      <c r="B1269" t="s">
        <v>50</v>
      </c>
      <c r="C1269" t="s">
        <v>23</v>
      </c>
      <c r="D1269" t="s">
        <v>245</v>
      </c>
      <c r="E1269">
        <v>3.54</v>
      </c>
      <c r="F1269">
        <v>1.74</v>
      </c>
      <c r="G1269">
        <v>2</v>
      </c>
      <c r="I1269" s="2">
        <f t="shared" si="44"/>
        <v>1.8</v>
      </c>
      <c r="J1269">
        <f t="shared" si="45"/>
        <v>0</v>
      </c>
    </row>
    <row r="1270" spans="1:10" x14ac:dyDescent="0.2">
      <c r="A1270" s="1">
        <v>43690</v>
      </c>
      <c r="B1270" t="s">
        <v>7</v>
      </c>
      <c r="C1270" t="s">
        <v>8</v>
      </c>
      <c r="D1270" t="s">
        <v>677</v>
      </c>
      <c r="G1270">
        <v>0</v>
      </c>
      <c r="I1270" s="2">
        <f t="shared" si="44"/>
        <v>-0.15</v>
      </c>
      <c r="J1270">
        <f t="shared" si="45"/>
        <v>0</v>
      </c>
    </row>
    <row r="1271" spans="1:10" x14ac:dyDescent="0.2">
      <c r="A1271" s="1">
        <v>43690</v>
      </c>
      <c r="B1271" t="s">
        <v>7</v>
      </c>
      <c r="C1271" t="s">
        <v>8</v>
      </c>
      <c r="D1271" t="s">
        <v>678</v>
      </c>
      <c r="E1271">
        <v>3.9</v>
      </c>
      <c r="F1271">
        <v>2.1</v>
      </c>
      <c r="G1271">
        <v>1</v>
      </c>
      <c r="I1271" s="2">
        <f t="shared" si="44"/>
        <v>2</v>
      </c>
      <c r="J1271">
        <f t="shared" si="45"/>
        <v>0</v>
      </c>
    </row>
    <row r="1272" spans="1:10" x14ac:dyDescent="0.2">
      <c r="A1272" s="1">
        <v>43690</v>
      </c>
      <c r="B1272" t="s">
        <v>7</v>
      </c>
      <c r="C1272" t="s">
        <v>13</v>
      </c>
      <c r="D1272" t="s">
        <v>679</v>
      </c>
      <c r="E1272">
        <v>4.3</v>
      </c>
      <c r="F1272">
        <v>2.5</v>
      </c>
      <c r="G1272">
        <v>2</v>
      </c>
      <c r="I1272" s="2">
        <f t="shared" si="44"/>
        <v>2.2200000000000002</v>
      </c>
      <c r="J1272">
        <f t="shared" si="45"/>
        <v>0</v>
      </c>
    </row>
    <row r="1273" spans="1:10" x14ac:dyDescent="0.2">
      <c r="A1273" s="1">
        <v>43690</v>
      </c>
      <c r="B1273" t="s">
        <v>7</v>
      </c>
      <c r="C1273" t="s">
        <v>15</v>
      </c>
      <c r="D1273" t="s">
        <v>181</v>
      </c>
      <c r="G1273">
        <v>1</v>
      </c>
      <c r="I1273" s="2">
        <f t="shared" si="44"/>
        <v>-0.15</v>
      </c>
      <c r="J1273">
        <f t="shared" si="45"/>
        <v>0</v>
      </c>
    </row>
    <row r="1274" spans="1:10" x14ac:dyDescent="0.2">
      <c r="A1274" s="1">
        <v>43690</v>
      </c>
      <c r="B1274" t="s">
        <v>7</v>
      </c>
      <c r="C1274" t="s">
        <v>17</v>
      </c>
      <c r="D1274" t="s">
        <v>146</v>
      </c>
      <c r="G1274">
        <v>0</v>
      </c>
      <c r="I1274" s="2">
        <f t="shared" si="44"/>
        <v>-0.15</v>
      </c>
      <c r="J1274">
        <f t="shared" si="45"/>
        <v>0</v>
      </c>
    </row>
    <row r="1275" spans="1:10" x14ac:dyDescent="0.2">
      <c r="A1275" s="1">
        <v>43690</v>
      </c>
      <c r="B1275" t="s">
        <v>7</v>
      </c>
      <c r="C1275" t="s">
        <v>17</v>
      </c>
      <c r="D1275" t="s">
        <v>680</v>
      </c>
      <c r="G1275">
        <v>2</v>
      </c>
      <c r="I1275" s="2">
        <f t="shared" si="44"/>
        <v>-0.15</v>
      </c>
      <c r="J1275">
        <f t="shared" si="45"/>
        <v>0</v>
      </c>
    </row>
    <row r="1276" spans="1:10" x14ac:dyDescent="0.2">
      <c r="A1276" s="1">
        <v>43690</v>
      </c>
      <c r="B1276" t="s">
        <v>7</v>
      </c>
      <c r="C1276" t="s">
        <v>20</v>
      </c>
      <c r="D1276" t="s">
        <v>412</v>
      </c>
      <c r="E1276">
        <v>3.85</v>
      </c>
      <c r="F1276">
        <v>2.0499999999999998</v>
      </c>
      <c r="G1276">
        <v>0</v>
      </c>
      <c r="I1276" s="2">
        <f t="shared" si="44"/>
        <v>1.97</v>
      </c>
      <c r="J1276">
        <f t="shared" si="45"/>
        <v>0</v>
      </c>
    </row>
    <row r="1277" spans="1:10" x14ac:dyDescent="0.2">
      <c r="A1277" s="1">
        <v>43690</v>
      </c>
      <c r="B1277" t="s">
        <v>7</v>
      </c>
      <c r="C1277" t="s">
        <v>23</v>
      </c>
      <c r="D1277" t="s">
        <v>324</v>
      </c>
      <c r="E1277">
        <v>3.54</v>
      </c>
      <c r="F1277">
        <v>1.74</v>
      </c>
      <c r="G1277">
        <v>2</v>
      </c>
      <c r="I1277" s="2">
        <f t="shared" si="44"/>
        <v>1.8</v>
      </c>
      <c r="J1277">
        <f t="shared" si="45"/>
        <v>0</v>
      </c>
    </row>
    <row r="1278" spans="1:10" x14ac:dyDescent="0.2">
      <c r="A1278" s="1">
        <v>43691</v>
      </c>
      <c r="B1278" t="s">
        <v>26</v>
      </c>
      <c r="C1278" t="s">
        <v>8</v>
      </c>
      <c r="D1278" t="s">
        <v>681</v>
      </c>
      <c r="E1278">
        <v>4.8</v>
      </c>
      <c r="F1278">
        <v>3</v>
      </c>
      <c r="G1278">
        <v>0</v>
      </c>
      <c r="I1278" s="2">
        <f t="shared" si="44"/>
        <v>2.4900000000000002</v>
      </c>
      <c r="J1278">
        <f t="shared" si="45"/>
        <v>0</v>
      </c>
    </row>
    <row r="1279" spans="1:10" x14ac:dyDescent="0.2">
      <c r="A1279" s="1">
        <v>43691</v>
      </c>
      <c r="B1279" t="s">
        <v>26</v>
      </c>
      <c r="C1279" t="s">
        <v>8</v>
      </c>
      <c r="D1279" t="s">
        <v>682</v>
      </c>
      <c r="G1279">
        <v>2</v>
      </c>
      <c r="I1279" s="2">
        <f t="shared" si="44"/>
        <v>-0.15</v>
      </c>
      <c r="J1279">
        <f t="shared" si="45"/>
        <v>0</v>
      </c>
    </row>
    <row r="1280" spans="1:10" x14ac:dyDescent="0.2">
      <c r="A1280" s="1">
        <v>43691</v>
      </c>
      <c r="B1280" t="s">
        <v>26</v>
      </c>
      <c r="C1280" t="s">
        <v>13</v>
      </c>
      <c r="D1280" t="s">
        <v>683</v>
      </c>
      <c r="G1280">
        <v>1</v>
      </c>
      <c r="I1280" s="2">
        <f t="shared" si="44"/>
        <v>-0.15</v>
      </c>
      <c r="J1280">
        <f t="shared" si="45"/>
        <v>0</v>
      </c>
    </row>
    <row r="1281" spans="1:10" x14ac:dyDescent="0.2">
      <c r="A1281" s="1">
        <v>43691</v>
      </c>
      <c r="B1281" t="s">
        <v>26</v>
      </c>
      <c r="C1281" t="s">
        <v>15</v>
      </c>
      <c r="D1281" t="s">
        <v>189</v>
      </c>
      <c r="G1281">
        <v>0</v>
      </c>
      <c r="I1281" s="2">
        <f t="shared" si="44"/>
        <v>-0.15</v>
      </c>
      <c r="J1281">
        <f t="shared" si="45"/>
        <v>0</v>
      </c>
    </row>
    <row r="1282" spans="1:10" x14ac:dyDescent="0.2">
      <c r="A1282" s="1">
        <v>43691</v>
      </c>
      <c r="B1282" t="s">
        <v>26</v>
      </c>
      <c r="C1282" t="s">
        <v>17</v>
      </c>
      <c r="D1282" t="s">
        <v>33</v>
      </c>
      <c r="G1282">
        <v>0</v>
      </c>
      <c r="I1282" s="2">
        <f t="shared" si="44"/>
        <v>-0.15</v>
      </c>
      <c r="J1282">
        <f t="shared" si="45"/>
        <v>0</v>
      </c>
    </row>
    <row r="1283" spans="1:10" x14ac:dyDescent="0.2">
      <c r="A1283" s="1">
        <v>43691</v>
      </c>
      <c r="B1283" t="s">
        <v>26</v>
      </c>
      <c r="C1283" t="s">
        <v>17</v>
      </c>
      <c r="D1283" t="s">
        <v>152</v>
      </c>
      <c r="G1283">
        <v>1</v>
      </c>
      <c r="I1283" s="2">
        <f t="shared" ref="I1283:I1346" si="46">ROUND(E1283*0.55-0.15,2)</f>
        <v>-0.15</v>
      </c>
      <c r="J1283">
        <f t="shared" ref="J1283:J1346" si="47">IF(I1283=F1283,1,0)</f>
        <v>0</v>
      </c>
    </row>
    <row r="1284" spans="1:10" x14ac:dyDescent="0.2">
      <c r="A1284" s="1">
        <v>43691</v>
      </c>
      <c r="B1284" t="s">
        <v>26</v>
      </c>
      <c r="C1284" t="s">
        <v>20</v>
      </c>
      <c r="D1284" t="s">
        <v>412</v>
      </c>
      <c r="E1284">
        <v>3.85</v>
      </c>
      <c r="F1284">
        <v>2.0499999999999998</v>
      </c>
      <c r="G1284">
        <v>0</v>
      </c>
      <c r="I1284" s="2">
        <f t="shared" si="46"/>
        <v>1.97</v>
      </c>
      <c r="J1284">
        <f t="shared" si="47"/>
        <v>0</v>
      </c>
    </row>
    <row r="1285" spans="1:10" x14ac:dyDescent="0.2">
      <c r="A1285" s="1">
        <v>43691</v>
      </c>
      <c r="B1285" t="s">
        <v>26</v>
      </c>
      <c r="C1285" t="s">
        <v>23</v>
      </c>
      <c r="D1285" t="s">
        <v>324</v>
      </c>
      <c r="E1285">
        <v>3.54</v>
      </c>
      <c r="F1285">
        <v>1.74</v>
      </c>
      <c r="G1285">
        <v>2</v>
      </c>
      <c r="I1285" s="2">
        <f t="shared" si="46"/>
        <v>1.8</v>
      </c>
      <c r="J1285">
        <f t="shared" si="47"/>
        <v>0</v>
      </c>
    </row>
    <row r="1286" spans="1:10" x14ac:dyDescent="0.2">
      <c r="A1286" s="1">
        <v>43692</v>
      </c>
      <c r="B1286" t="s">
        <v>36</v>
      </c>
      <c r="C1286" t="s">
        <v>8</v>
      </c>
      <c r="D1286" t="s">
        <v>684</v>
      </c>
      <c r="E1286">
        <v>4.5</v>
      </c>
      <c r="F1286">
        <v>2.7</v>
      </c>
      <c r="G1286">
        <v>0</v>
      </c>
      <c r="I1286" s="2">
        <f t="shared" si="46"/>
        <v>2.33</v>
      </c>
      <c r="J1286">
        <f t="shared" si="47"/>
        <v>0</v>
      </c>
    </row>
    <row r="1287" spans="1:10" x14ac:dyDescent="0.2">
      <c r="A1287" s="1">
        <v>43692</v>
      </c>
      <c r="B1287" t="s">
        <v>36</v>
      </c>
      <c r="C1287" t="s">
        <v>8</v>
      </c>
      <c r="D1287" t="s">
        <v>487</v>
      </c>
      <c r="G1287">
        <v>1</v>
      </c>
      <c r="I1287" s="2">
        <f t="shared" si="46"/>
        <v>-0.15</v>
      </c>
      <c r="J1287">
        <f t="shared" si="47"/>
        <v>0</v>
      </c>
    </row>
    <row r="1288" spans="1:10" x14ac:dyDescent="0.2">
      <c r="A1288" s="1">
        <v>43692</v>
      </c>
      <c r="B1288" t="s">
        <v>36</v>
      </c>
      <c r="C1288" t="s">
        <v>13</v>
      </c>
      <c r="D1288" t="s">
        <v>685</v>
      </c>
      <c r="E1288">
        <v>4.25</v>
      </c>
      <c r="F1288">
        <v>2.4500000000000002</v>
      </c>
      <c r="G1288">
        <v>2</v>
      </c>
      <c r="I1288" s="2">
        <f t="shared" si="46"/>
        <v>2.19</v>
      </c>
      <c r="J1288">
        <f t="shared" si="47"/>
        <v>0</v>
      </c>
    </row>
    <row r="1289" spans="1:10" x14ac:dyDescent="0.2">
      <c r="A1289" s="1">
        <v>43692</v>
      </c>
      <c r="B1289" t="s">
        <v>36</v>
      </c>
      <c r="C1289" t="s">
        <v>15</v>
      </c>
      <c r="D1289" t="s">
        <v>196</v>
      </c>
      <c r="G1289">
        <v>1</v>
      </c>
      <c r="I1289" s="2">
        <f t="shared" si="46"/>
        <v>-0.15</v>
      </c>
      <c r="J1289">
        <f t="shared" si="47"/>
        <v>0</v>
      </c>
    </row>
    <row r="1290" spans="1:10" x14ac:dyDescent="0.2">
      <c r="A1290" s="1">
        <v>43692</v>
      </c>
      <c r="B1290" t="s">
        <v>36</v>
      </c>
      <c r="C1290" t="s">
        <v>17</v>
      </c>
      <c r="D1290" t="s">
        <v>158</v>
      </c>
      <c r="G1290">
        <v>0</v>
      </c>
      <c r="I1290" s="2">
        <f t="shared" si="46"/>
        <v>-0.15</v>
      </c>
      <c r="J1290">
        <f t="shared" si="47"/>
        <v>0</v>
      </c>
    </row>
    <row r="1291" spans="1:10" x14ac:dyDescent="0.2">
      <c r="A1291" s="1">
        <v>43692</v>
      </c>
      <c r="B1291" t="s">
        <v>36</v>
      </c>
      <c r="C1291" t="s">
        <v>17</v>
      </c>
      <c r="D1291" t="s">
        <v>159</v>
      </c>
      <c r="G1291">
        <v>2</v>
      </c>
      <c r="I1291" s="2">
        <f t="shared" si="46"/>
        <v>-0.15</v>
      </c>
      <c r="J1291">
        <f t="shared" si="47"/>
        <v>0</v>
      </c>
    </row>
    <row r="1292" spans="1:10" x14ac:dyDescent="0.2">
      <c r="A1292" s="1">
        <v>43692</v>
      </c>
      <c r="B1292" t="s">
        <v>36</v>
      </c>
      <c r="C1292" t="s">
        <v>20</v>
      </c>
      <c r="D1292" t="s">
        <v>412</v>
      </c>
      <c r="E1292">
        <v>3.85</v>
      </c>
      <c r="F1292">
        <v>2.0499999999999998</v>
      </c>
      <c r="G1292">
        <v>0</v>
      </c>
      <c r="I1292" s="2">
        <f t="shared" si="46"/>
        <v>1.97</v>
      </c>
      <c r="J1292">
        <f t="shared" si="47"/>
        <v>0</v>
      </c>
    </row>
    <row r="1293" spans="1:10" x14ac:dyDescent="0.2">
      <c r="A1293" s="1">
        <v>43692</v>
      </c>
      <c r="B1293" t="s">
        <v>36</v>
      </c>
      <c r="C1293" t="s">
        <v>23</v>
      </c>
      <c r="D1293" t="s">
        <v>245</v>
      </c>
      <c r="E1293">
        <v>3.54</v>
      </c>
      <c r="F1293">
        <v>1.74</v>
      </c>
      <c r="G1293">
        <v>2</v>
      </c>
      <c r="I1293" s="2">
        <f t="shared" si="46"/>
        <v>1.8</v>
      </c>
      <c r="J1293">
        <f t="shared" si="47"/>
        <v>0</v>
      </c>
    </row>
    <row r="1294" spans="1:10" x14ac:dyDescent="0.2">
      <c r="A1294" s="1">
        <v>43693</v>
      </c>
      <c r="B1294" t="s">
        <v>45</v>
      </c>
      <c r="C1294" t="s">
        <v>8</v>
      </c>
      <c r="D1294" t="s">
        <v>686</v>
      </c>
      <c r="E1294">
        <v>4.6500000000000004</v>
      </c>
      <c r="F1294">
        <v>2.85</v>
      </c>
      <c r="G1294">
        <v>0</v>
      </c>
      <c r="I1294" s="2">
        <f t="shared" si="46"/>
        <v>2.41</v>
      </c>
      <c r="J1294">
        <f t="shared" si="47"/>
        <v>0</v>
      </c>
    </row>
    <row r="1295" spans="1:10" x14ac:dyDescent="0.2">
      <c r="A1295" s="1">
        <v>43693</v>
      </c>
      <c r="B1295" t="s">
        <v>45</v>
      </c>
      <c r="C1295" t="s">
        <v>8</v>
      </c>
      <c r="D1295" t="s">
        <v>687</v>
      </c>
      <c r="G1295">
        <v>1</v>
      </c>
      <c r="I1295" s="2">
        <f t="shared" si="46"/>
        <v>-0.15</v>
      </c>
      <c r="J1295">
        <f t="shared" si="47"/>
        <v>0</v>
      </c>
    </row>
    <row r="1296" spans="1:10" x14ac:dyDescent="0.2">
      <c r="A1296" s="1">
        <v>43693</v>
      </c>
      <c r="B1296" t="s">
        <v>45</v>
      </c>
      <c r="C1296" t="s">
        <v>13</v>
      </c>
      <c r="D1296" t="s">
        <v>688</v>
      </c>
      <c r="G1296">
        <v>0</v>
      </c>
      <c r="I1296" s="2">
        <f t="shared" si="46"/>
        <v>-0.15</v>
      </c>
      <c r="J1296">
        <f t="shared" si="47"/>
        <v>0</v>
      </c>
    </row>
    <row r="1297" spans="1:10" x14ac:dyDescent="0.2">
      <c r="A1297" s="1">
        <v>43693</v>
      </c>
      <c r="B1297" t="s">
        <v>45</v>
      </c>
      <c r="C1297" t="s">
        <v>17</v>
      </c>
      <c r="D1297" t="s">
        <v>321</v>
      </c>
      <c r="G1297">
        <v>2</v>
      </c>
      <c r="I1297" s="2">
        <f t="shared" si="46"/>
        <v>-0.15</v>
      </c>
      <c r="J1297">
        <f t="shared" si="47"/>
        <v>0</v>
      </c>
    </row>
    <row r="1298" spans="1:10" x14ac:dyDescent="0.2">
      <c r="A1298" s="1">
        <v>43693</v>
      </c>
      <c r="B1298" t="s">
        <v>45</v>
      </c>
      <c r="C1298" t="s">
        <v>17</v>
      </c>
      <c r="D1298" t="s">
        <v>167</v>
      </c>
      <c r="G1298">
        <v>0</v>
      </c>
      <c r="I1298" s="2">
        <f t="shared" si="46"/>
        <v>-0.15</v>
      </c>
      <c r="J1298">
        <f t="shared" si="47"/>
        <v>0</v>
      </c>
    </row>
    <row r="1299" spans="1:10" x14ac:dyDescent="0.2">
      <c r="A1299" s="1">
        <v>43693</v>
      </c>
      <c r="B1299" t="s">
        <v>45</v>
      </c>
      <c r="C1299" t="s">
        <v>23</v>
      </c>
      <c r="D1299" t="s">
        <v>689</v>
      </c>
      <c r="G1299">
        <v>2</v>
      </c>
      <c r="I1299" s="2">
        <f t="shared" si="46"/>
        <v>-0.15</v>
      </c>
      <c r="J1299">
        <f t="shared" si="47"/>
        <v>0</v>
      </c>
    </row>
    <row r="1300" spans="1:10" x14ac:dyDescent="0.2">
      <c r="A1300" s="1">
        <v>43696</v>
      </c>
      <c r="B1300" t="s">
        <v>50</v>
      </c>
      <c r="C1300" t="s">
        <v>8</v>
      </c>
      <c r="D1300" t="s">
        <v>690</v>
      </c>
      <c r="E1300">
        <v>4.5999999999999996</v>
      </c>
      <c r="F1300">
        <v>2.8</v>
      </c>
      <c r="G1300">
        <v>0</v>
      </c>
      <c r="I1300" s="2">
        <f t="shared" si="46"/>
        <v>2.38</v>
      </c>
      <c r="J1300">
        <f t="shared" si="47"/>
        <v>0</v>
      </c>
    </row>
    <row r="1301" spans="1:10" x14ac:dyDescent="0.2">
      <c r="A1301" s="1">
        <v>43696</v>
      </c>
      <c r="B1301" t="s">
        <v>50</v>
      </c>
      <c r="C1301" t="s">
        <v>8</v>
      </c>
      <c r="D1301" t="s">
        <v>691</v>
      </c>
      <c r="E1301">
        <v>4.2</v>
      </c>
      <c r="F1301">
        <v>2.4</v>
      </c>
      <c r="G1301">
        <v>2</v>
      </c>
      <c r="I1301" s="2">
        <f t="shared" si="46"/>
        <v>2.16</v>
      </c>
      <c r="J1301">
        <f t="shared" si="47"/>
        <v>0</v>
      </c>
    </row>
    <row r="1302" spans="1:10" x14ac:dyDescent="0.2">
      <c r="A1302" s="1">
        <v>43696</v>
      </c>
      <c r="B1302" t="s">
        <v>50</v>
      </c>
      <c r="C1302" t="s">
        <v>13</v>
      </c>
      <c r="D1302" t="s">
        <v>437</v>
      </c>
      <c r="E1302">
        <v>4.45</v>
      </c>
      <c r="F1302">
        <v>2.65</v>
      </c>
      <c r="G1302">
        <v>2</v>
      </c>
      <c r="I1302" s="2">
        <f t="shared" si="46"/>
        <v>2.2999999999999998</v>
      </c>
      <c r="J1302">
        <f t="shared" si="47"/>
        <v>0</v>
      </c>
    </row>
    <row r="1303" spans="1:10" x14ac:dyDescent="0.2">
      <c r="A1303" s="1">
        <v>43696</v>
      </c>
      <c r="B1303" t="s">
        <v>50</v>
      </c>
      <c r="C1303" t="s">
        <v>15</v>
      </c>
      <c r="D1303" t="s">
        <v>368</v>
      </c>
      <c r="G1303">
        <v>0</v>
      </c>
      <c r="I1303" s="2">
        <f t="shared" si="46"/>
        <v>-0.15</v>
      </c>
      <c r="J1303">
        <f t="shared" si="47"/>
        <v>0</v>
      </c>
    </row>
    <row r="1304" spans="1:10" x14ac:dyDescent="0.2">
      <c r="A1304" s="1">
        <v>43696</v>
      </c>
      <c r="B1304" t="s">
        <v>50</v>
      </c>
      <c r="C1304" t="s">
        <v>17</v>
      </c>
      <c r="D1304" t="s">
        <v>174</v>
      </c>
      <c r="G1304">
        <v>1</v>
      </c>
      <c r="I1304" s="2">
        <f t="shared" si="46"/>
        <v>-0.15</v>
      </c>
      <c r="J1304">
        <f t="shared" si="47"/>
        <v>0</v>
      </c>
    </row>
    <row r="1305" spans="1:10" x14ac:dyDescent="0.2">
      <c r="A1305" s="1">
        <v>43696</v>
      </c>
      <c r="B1305" t="s">
        <v>50</v>
      </c>
      <c r="C1305" t="s">
        <v>17</v>
      </c>
      <c r="D1305" t="s">
        <v>175</v>
      </c>
      <c r="G1305">
        <v>0</v>
      </c>
      <c r="I1305" s="2">
        <f t="shared" si="46"/>
        <v>-0.15</v>
      </c>
      <c r="J1305">
        <f t="shared" si="47"/>
        <v>0</v>
      </c>
    </row>
    <row r="1306" spans="1:10" x14ac:dyDescent="0.2">
      <c r="A1306" s="1">
        <v>43696</v>
      </c>
      <c r="B1306" t="s">
        <v>50</v>
      </c>
      <c r="C1306" t="s">
        <v>20</v>
      </c>
      <c r="D1306" t="s">
        <v>99</v>
      </c>
      <c r="E1306">
        <v>3.85</v>
      </c>
      <c r="F1306">
        <v>2.0499999999999998</v>
      </c>
      <c r="G1306">
        <v>1</v>
      </c>
      <c r="I1306" s="2">
        <f t="shared" si="46"/>
        <v>1.97</v>
      </c>
      <c r="J1306">
        <f t="shared" si="47"/>
        <v>0</v>
      </c>
    </row>
    <row r="1307" spans="1:10" x14ac:dyDescent="0.2">
      <c r="A1307" s="1">
        <v>43696</v>
      </c>
      <c r="B1307" t="s">
        <v>50</v>
      </c>
      <c r="C1307" t="s">
        <v>23</v>
      </c>
      <c r="D1307" t="s">
        <v>692</v>
      </c>
      <c r="E1307">
        <v>3.54</v>
      </c>
      <c r="F1307">
        <v>1.74</v>
      </c>
      <c r="G1307">
        <v>1</v>
      </c>
      <c r="I1307" s="2">
        <f t="shared" si="46"/>
        <v>1.8</v>
      </c>
      <c r="J1307">
        <f t="shared" si="47"/>
        <v>0</v>
      </c>
    </row>
    <row r="1308" spans="1:10" x14ac:dyDescent="0.2">
      <c r="A1308" s="1">
        <v>43697</v>
      </c>
      <c r="B1308" t="s">
        <v>7</v>
      </c>
      <c r="C1308" t="s">
        <v>8</v>
      </c>
      <c r="D1308" t="s">
        <v>693</v>
      </c>
      <c r="G1308">
        <v>0</v>
      </c>
      <c r="I1308" s="2">
        <f t="shared" si="46"/>
        <v>-0.15</v>
      </c>
      <c r="J1308">
        <f t="shared" si="47"/>
        <v>0</v>
      </c>
    </row>
    <row r="1309" spans="1:10" x14ac:dyDescent="0.2">
      <c r="A1309" s="1">
        <v>43697</v>
      </c>
      <c r="B1309" t="s">
        <v>7</v>
      </c>
      <c r="C1309" t="s">
        <v>8</v>
      </c>
      <c r="D1309" t="s">
        <v>694</v>
      </c>
      <c r="E1309">
        <v>4.1500000000000004</v>
      </c>
      <c r="F1309">
        <v>2.35</v>
      </c>
      <c r="G1309">
        <v>1</v>
      </c>
      <c r="I1309" s="2">
        <f t="shared" si="46"/>
        <v>2.13</v>
      </c>
      <c r="J1309">
        <f t="shared" si="47"/>
        <v>0</v>
      </c>
    </row>
    <row r="1310" spans="1:10" x14ac:dyDescent="0.2">
      <c r="A1310" s="1">
        <v>43697</v>
      </c>
      <c r="B1310" t="s">
        <v>7</v>
      </c>
      <c r="C1310" t="s">
        <v>13</v>
      </c>
      <c r="D1310" t="s">
        <v>695</v>
      </c>
      <c r="E1310">
        <v>5</v>
      </c>
      <c r="F1310">
        <v>3.2</v>
      </c>
      <c r="G1310">
        <v>0</v>
      </c>
      <c r="I1310" s="2">
        <f t="shared" si="46"/>
        <v>2.6</v>
      </c>
      <c r="J1310">
        <f t="shared" si="47"/>
        <v>0</v>
      </c>
    </row>
    <row r="1311" spans="1:10" x14ac:dyDescent="0.2">
      <c r="A1311" s="1">
        <v>43697</v>
      </c>
      <c r="B1311" t="s">
        <v>7</v>
      </c>
      <c r="C1311" t="s">
        <v>15</v>
      </c>
      <c r="D1311" t="s">
        <v>221</v>
      </c>
      <c r="E1311">
        <v>4.05</v>
      </c>
      <c r="F1311">
        <v>2.25</v>
      </c>
      <c r="G1311">
        <v>1</v>
      </c>
      <c r="I1311" s="2">
        <f t="shared" si="46"/>
        <v>2.08</v>
      </c>
      <c r="J1311">
        <f t="shared" si="47"/>
        <v>0</v>
      </c>
    </row>
    <row r="1312" spans="1:10" x14ac:dyDescent="0.2">
      <c r="A1312" s="1">
        <v>43697</v>
      </c>
      <c r="B1312" t="s">
        <v>7</v>
      </c>
      <c r="C1312" t="s">
        <v>17</v>
      </c>
      <c r="D1312" t="s">
        <v>182</v>
      </c>
      <c r="G1312">
        <v>0</v>
      </c>
      <c r="I1312" s="2">
        <f t="shared" si="46"/>
        <v>-0.15</v>
      </c>
      <c r="J1312">
        <f t="shared" si="47"/>
        <v>0</v>
      </c>
    </row>
    <row r="1313" spans="1:10" x14ac:dyDescent="0.2">
      <c r="A1313" s="1">
        <v>43697</v>
      </c>
      <c r="B1313" t="s">
        <v>7</v>
      </c>
      <c r="C1313" t="s">
        <v>17</v>
      </c>
      <c r="D1313" t="s">
        <v>183</v>
      </c>
      <c r="G1313">
        <v>2</v>
      </c>
      <c r="I1313" s="2">
        <f t="shared" si="46"/>
        <v>-0.15</v>
      </c>
      <c r="J1313">
        <f t="shared" si="47"/>
        <v>0</v>
      </c>
    </row>
    <row r="1314" spans="1:10" x14ac:dyDescent="0.2">
      <c r="A1314" s="1">
        <v>43697</v>
      </c>
      <c r="B1314" t="s">
        <v>7</v>
      </c>
      <c r="C1314" t="s">
        <v>20</v>
      </c>
      <c r="D1314" t="s">
        <v>99</v>
      </c>
      <c r="G1314">
        <v>1</v>
      </c>
      <c r="I1314" s="2">
        <f t="shared" si="46"/>
        <v>-0.15</v>
      </c>
      <c r="J1314">
        <f t="shared" si="47"/>
        <v>0</v>
      </c>
    </row>
    <row r="1315" spans="1:10" x14ac:dyDescent="0.2">
      <c r="A1315" s="1">
        <v>43697</v>
      </c>
      <c r="B1315" t="s">
        <v>7</v>
      </c>
      <c r="C1315" t="s">
        <v>23</v>
      </c>
      <c r="D1315" t="s">
        <v>692</v>
      </c>
      <c r="E1315">
        <v>3.54</v>
      </c>
      <c r="F1315">
        <v>1.74</v>
      </c>
      <c r="G1315">
        <v>1</v>
      </c>
      <c r="I1315" s="2">
        <f t="shared" si="46"/>
        <v>1.8</v>
      </c>
      <c r="J1315">
        <f t="shared" si="47"/>
        <v>0</v>
      </c>
    </row>
    <row r="1316" spans="1:10" x14ac:dyDescent="0.2">
      <c r="A1316" s="1">
        <v>43698</v>
      </c>
      <c r="B1316" t="s">
        <v>26</v>
      </c>
      <c r="C1316" t="s">
        <v>8</v>
      </c>
      <c r="D1316" t="s">
        <v>696</v>
      </c>
      <c r="G1316">
        <v>1</v>
      </c>
      <c r="I1316" s="2">
        <f t="shared" si="46"/>
        <v>-0.15</v>
      </c>
      <c r="J1316">
        <f t="shared" si="47"/>
        <v>0</v>
      </c>
    </row>
    <row r="1317" spans="1:10" x14ac:dyDescent="0.2">
      <c r="A1317" s="1">
        <v>43698</v>
      </c>
      <c r="B1317" t="s">
        <v>26</v>
      </c>
      <c r="C1317" t="s">
        <v>8</v>
      </c>
      <c r="D1317" t="s">
        <v>697</v>
      </c>
      <c r="E1317">
        <v>5</v>
      </c>
      <c r="F1317">
        <v>3.2</v>
      </c>
      <c r="G1317">
        <v>0</v>
      </c>
      <c r="I1317" s="2">
        <f t="shared" si="46"/>
        <v>2.6</v>
      </c>
      <c r="J1317">
        <f t="shared" si="47"/>
        <v>0</v>
      </c>
    </row>
    <row r="1318" spans="1:10" x14ac:dyDescent="0.2">
      <c r="A1318" s="1">
        <v>43698</v>
      </c>
      <c r="B1318" t="s">
        <v>26</v>
      </c>
      <c r="C1318" t="s">
        <v>8</v>
      </c>
      <c r="D1318" t="s">
        <v>698</v>
      </c>
      <c r="G1318">
        <v>1</v>
      </c>
      <c r="I1318" s="2">
        <f t="shared" si="46"/>
        <v>-0.15</v>
      </c>
      <c r="J1318">
        <f t="shared" si="47"/>
        <v>0</v>
      </c>
    </row>
    <row r="1319" spans="1:10" x14ac:dyDescent="0.2">
      <c r="A1319" s="1">
        <v>43698</v>
      </c>
      <c r="B1319" t="s">
        <v>26</v>
      </c>
      <c r="C1319" t="s">
        <v>15</v>
      </c>
      <c r="D1319" t="s">
        <v>699</v>
      </c>
      <c r="G1319">
        <v>0</v>
      </c>
      <c r="I1319" s="2">
        <f t="shared" si="46"/>
        <v>-0.15</v>
      </c>
      <c r="J1319">
        <f t="shared" si="47"/>
        <v>0</v>
      </c>
    </row>
    <row r="1320" spans="1:10" x14ac:dyDescent="0.2">
      <c r="A1320" s="1">
        <v>43698</v>
      </c>
      <c r="B1320" t="s">
        <v>26</v>
      </c>
      <c r="C1320" t="s">
        <v>17</v>
      </c>
      <c r="D1320" t="s">
        <v>190</v>
      </c>
      <c r="G1320">
        <v>0</v>
      </c>
      <c r="I1320" s="2">
        <f t="shared" si="46"/>
        <v>-0.15</v>
      </c>
      <c r="J1320">
        <f t="shared" si="47"/>
        <v>0</v>
      </c>
    </row>
    <row r="1321" spans="1:10" x14ac:dyDescent="0.2">
      <c r="A1321" s="1">
        <v>43698</v>
      </c>
      <c r="B1321" t="s">
        <v>26</v>
      </c>
      <c r="C1321" t="s">
        <v>17</v>
      </c>
      <c r="D1321" t="s">
        <v>191</v>
      </c>
      <c r="G1321">
        <v>1</v>
      </c>
      <c r="I1321" s="2">
        <f t="shared" si="46"/>
        <v>-0.15</v>
      </c>
      <c r="J1321">
        <f t="shared" si="47"/>
        <v>0</v>
      </c>
    </row>
    <row r="1322" spans="1:10" x14ac:dyDescent="0.2">
      <c r="A1322" s="1">
        <v>43698</v>
      </c>
      <c r="B1322" t="s">
        <v>26</v>
      </c>
      <c r="C1322" t="s">
        <v>20</v>
      </c>
      <c r="D1322" t="s">
        <v>99</v>
      </c>
      <c r="G1322">
        <v>1</v>
      </c>
      <c r="I1322" s="2">
        <f t="shared" si="46"/>
        <v>-0.15</v>
      </c>
      <c r="J1322">
        <f t="shared" si="47"/>
        <v>0</v>
      </c>
    </row>
    <row r="1323" spans="1:10" x14ac:dyDescent="0.2">
      <c r="A1323" s="1">
        <v>43698</v>
      </c>
      <c r="B1323" t="s">
        <v>26</v>
      </c>
      <c r="C1323" t="s">
        <v>23</v>
      </c>
      <c r="D1323" t="s">
        <v>44</v>
      </c>
      <c r="E1323">
        <v>3.54</v>
      </c>
      <c r="F1323">
        <v>1.74</v>
      </c>
      <c r="G1323">
        <v>1</v>
      </c>
      <c r="I1323" s="2">
        <f t="shared" si="46"/>
        <v>1.8</v>
      </c>
      <c r="J1323">
        <f t="shared" si="47"/>
        <v>0</v>
      </c>
    </row>
    <row r="1324" spans="1:10" x14ac:dyDescent="0.2">
      <c r="A1324" s="1">
        <v>43699</v>
      </c>
      <c r="B1324" t="s">
        <v>36</v>
      </c>
      <c r="C1324" t="s">
        <v>8</v>
      </c>
      <c r="D1324" t="s">
        <v>700</v>
      </c>
      <c r="G1324">
        <v>0</v>
      </c>
      <c r="I1324" s="2">
        <f t="shared" si="46"/>
        <v>-0.15</v>
      </c>
      <c r="J1324">
        <f t="shared" si="47"/>
        <v>0</v>
      </c>
    </row>
    <row r="1325" spans="1:10" x14ac:dyDescent="0.2">
      <c r="A1325" s="1">
        <v>43699</v>
      </c>
      <c r="B1325" t="s">
        <v>36</v>
      </c>
      <c r="C1325" t="s">
        <v>8</v>
      </c>
      <c r="D1325" t="s">
        <v>701</v>
      </c>
      <c r="G1325">
        <v>1</v>
      </c>
      <c r="I1325" s="2">
        <f t="shared" si="46"/>
        <v>-0.15</v>
      </c>
      <c r="J1325">
        <f t="shared" si="47"/>
        <v>0</v>
      </c>
    </row>
    <row r="1326" spans="1:10" x14ac:dyDescent="0.2">
      <c r="A1326" s="1">
        <v>43699</v>
      </c>
      <c r="B1326" t="s">
        <v>36</v>
      </c>
      <c r="C1326" t="s">
        <v>13</v>
      </c>
      <c r="D1326" t="s">
        <v>702</v>
      </c>
      <c r="G1326">
        <v>0</v>
      </c>
      <c r="I1326" s="2">
        <f t="shared" si="46"/>
        <v>-0.15</v>
      </c>
      <c r="J1326">
        <f t="shared" si="47"/>
        <v>0</v>
      </c>
    </row>
    <row r="1327" spans="1:10" x14ac:dyDescent="0.2">
      <c r="A1327" s="1">
        <v>43699</v>
      </c>
      <c r="B1327" t="s">
        <v>36</v>
      </c>
      <c r="C1327" t="s">
        <v>15</v>
      </c>
      <c r="D1327" t="s">
        <v>703</v>
      </c>
      <c r="G1327">
        <v>1</v>
      </c>
      <c r="I1327" s="2">
        <f t="shared" si="46"/>
        <v>-0.15</v>
      </c>
      <c r="J1327">
        <f t="shared" si="47"/>
        <v>0</v>
      </c>
    </row>
    <row r="1328" spans="1:10" x14ac:dyDescent="0.2">
      <c r="A1328" s="1">
        <v>43699</v>
      </c>
      <c r="B1328" t="s">
        <v>36</v>
      </c>
      <c r="C1328" t="s">
        <v>17</v>
      </c>
      <c r="D1328" t="s">
        <v>197</v>
      </c>
      <c r="G1328">
        <v>0</v>
      </c>
      <c r="I1328" s="2">
        <f t="shared" si="46"/>
        <v>-0.15</v>
      </c>
      <c r="J1328">
        <f t="shared" si="47"/>
        <v>0</v>
      </c>
    </row>
    <row r="1329" spans="1:10" x14ac:dyDescent="0.2">
      <c r="A1329" s="1">
        <v>43699</v>
      </c>
      <c r="B1329" t="s">
        <v>36</v>
      </c>
      <c r="C1329" t="s">
        <v>17</v>
      </c>
      <c r="D1329" t="s">
        <v>198</v>
      </c>
      <c r="G1329">
        <v>0</v>
      </c>
      <c r="I1329" s="2">
        <f t="shared" si="46"/>
        <v>-0.15</v>
      </c>
      <c r="J1329">
        <f t="shared" si="47"/>
        <v>0</v>
      </c>
    </row>
    <row r="1330" spans="1:10" x14ac:dyDescent="0.2">
      <c r="A1330" s="1">
        <v>43699</v>
      </c>
      <c r="B1330" t="s">
        <v>36</v>
      </c>
      <c r="C1330" t="s">
        <v>20</v>
      </c>
      <c r="D1330" t="s">
        <v>99</v>
      </c>
      <c r="E1330">
        <v>3.85</v>
      </c>
      <c r="F1330">
        <v>2.0499999999999998</v>
      </c>
      <c r="G1330">
        <v>1</v>
      </c>
      <c r="I1330" s="2">
        <f t="shared" si="46"/>
        <v>1.97</v>
      </c>
      <c r="J1330">
        <f t="shared" si="47"/>
        <v>0</v>
      </c>
    </row>
    <row r="1331" spans="1:10" x14ac:dyDescent="0.2">
      <c r="A1331" s="1">
        <v>43699</v>
      </c>
      <c r="B1331" t="s">
        <v>36</v>
      </c>
      <c r="C1331" t="s">
        <v>23</v>
      </c>
      <c r="D1331" t="s">
        <v>44</v>
      </c>
      <c r="E1331">
        <v>3.54</v>
      </c>
      <c r="F1331">
        <v>1.74</v>
      </c>
      <c r="G1331">
        <v>2</v>
      </c>
      <c r="I1331" s="2">
        <f t="shared" si="46"/>
        <v>1.8</v>
      </c>
      <c r="J1331">
        <f t="shared" si="47"/>
        <v>0</v>
      </c>
    </row>
    <row r="1332" spans="1:10" x14ac:dyDescent="0.2">
      <c r="A1332" s="1">
        <v>43700</v>
      </c>
      <c r="B1332" t="s">
        <v>45</v>
      </c>
      <c r="C1332" t="s">
        <v>8</v>
      </c>
      <c r="D1332" t="s">
        <v>704</v>
      </c>
      <c r="E1332">
        <v>4.8</v>
      </c>
      <c r="F1332">
        <v>3</v>
      </c>
      <c r="G1332">
        <v>0</v>
      </c>
      <c r="I1332" s="2">
        <f t="shared" si="46"/>
        <v>2.4900000000000002</v>
      </c>
      <c r="J1332">
        <f t="shared" si="47"/>
        <v>0</v>
      </c>
    </row>
    <row r="1333" spans="1:10" x14ac:dyDescent="0.2">
      <c r="A1333" s="1">
        <v>43700</v>
      </c>
      <c r="B1333" t="s">
        <v>45</v>
      </c>
      <c r="C1333" t="s">
        <v>8</v>
      </c>
      <c r="D1333" t="s">
        <v>705</v>
      </c>
      <c r="E1333">
        <v>4.3499999999999996</v>
      </c>
      <c r="F1333">
        <v>2.5499999999999998</v>
      </c>
      <c r="G1333">
        <v>1</v>
      </c>
      <c r="I1333" s="2">
        <f t="shared" si="46"/>
        <v>2.2400000000000002</v>
      </c>
      <c r="J1333">
        <f t="shared" si="47"/>
        <v>0</v>
      </c>
    </row>
    <row r="1334" spans="1:10" x14ac:dyDescent="0.2">
      <c r="A1334" s="1">
        <v>43700</v>
      </c>
      <c r="B1334" t="s">
        <v>45</v>
      </c>
      <c r="C1334" t="s">
        <v>17</v>
      </c>
      <c r="D1334" t="s">
        <v>204</v>
      </c>
      <c r="G1334">
        <v>2</v>
      </c>
      <c r="I1334" s="2">
        <f t="shared" si="46"/>
        <v>-0.15</v>
      </c>
      <c r="J1334">
        <f t="shared" si="47"/>
        <v>0</v>
      </c>
    </row>
    <row r="1335" spans="1:10" x14ac:dyDescent="0.2">
      <c r="A1335" s="1">
        <v>43700</v>
      </c>
      <c r="B1335" t="s">
        <v>45</v>
      </c>
      <c r="C1335" t="s">
        <v>17</v>
      </c>
      <c r="D1335" t="s">
        <v>205</v>
      </c>
      <c r="G1335">
        <v>0</v>
      </c>
      <c r="I1335" s="2">
        <f t="shared" si="46"/>
        <v>-0.15</v>
      </c>
      <c r="J1335">
        <f t="shared" si="47"/>
        <v>0</v>
      </c>
    </row>
    <row r="1336" spans="1:10" x14ac:dyDescent="0.2">
      <c r="A1336" s="1">
        <v>43700</v>
      </c>
      <c r="B1336" t="s">
        <v>45</v>
      </c>
      <c r="C1336" t="s">
        <v>23</v>
      </c>
      <c r="D1336" t="s">
        <v>391</v>
      </c>
      <c r="E1336">
        <v>3.54</v>
      </c>
      <c r="F1336">
        <v>1.74</v>
      </c>
      <c r="G1336">
        <v>1</v>
      </c>
      <c r="I1336" s="2">
        <f t="shared" si="46"/>
        <v>1.8</v>
      </c>
      <c r="J1336">
        <f t="shared" si="47"/>
        <v>0</v>
      </c>
    </row>
    <row r="1337" spans="1:10" x14ac:dyDescent="0.2">
      <c r="A1337" s="1">
        <v>43703</v>
      </c>
      <c r="B1337" t="s">
        <v>50</v>
      </c>
      <c r="C1337" t="s">
        <v>8</v>
      </c>
      <c r="D1337" t="s">
        <v>706</v>
      </c>
      <c r="E1337">
        <v>4.45</v>
      </c>
      <c r="F1337">
        <v>2.65</v>
      </c>
      <c r="G1337">
        <v>0</v>
      </c>
      <c r="I1337" s="2">
        <f t="shared" si="46"/>
        <v>2.2999999999999998</v>
      </c>
      <c r="J1337">
        <f t="shared" si="47"/>
        <v>0</v>
      </c>
    </row>
    <row r="1338" spans="1:10" x14ac:dyDescent="0.2">
      <c r="A1338" s="1">
        <v>43703</v>
      </c>
      <c r="B1338" t="s">
        <v>50</v>
      </c>
      <c r="C1338" t="s">
        <v>8</v>
      </c>
      <c r="D1338" t="s">
        <v>707</v>
      </c>
      <c r="G1338">
        <v>2</v>
      </c>
      <c r="I1338" s="2">
        <f t="shared" si="46"/>
        <v>-0.15</v>
      </c>
      <c r="J1338">
        <f t="shared" si="47"/>
        <v>0</v>
      </c>
    </row>
    <row r="1339" spans="1:10" x14ac:dyDescent="0.2">
      <c r="A1339" s="1">
        <v>43703</v>
      </c>
      <c r="B1339" t="s">
        <v>50</v>
      </c>
      <c r="C1339" t="s">
        <v>13</v>
      </c>
      <c r="D1339" t="s">
        <v>708</v>
      </c>
      <c r="E1339">
        <v>4.6500000000000004</v>
      </c>
      <c r="F1339">
        <v>2.85</v>
      </c>
      <c r="G1339">
        <v>0</v>
      </c>
      <c r="I1339" s="2">
        <f t="shared" si="46"/>
        <v>2.41</v>
      </c>
      <c r="J1339">
        <f t="shared" si="47"/>
        <v>0</v>
      </c>
    </row>
    <row r="1340" spans="1:10" x14ac:dyDescent="0.2">
      <c r="A1340" s="1">
        <v>43703</v>
      </c>
      <c r="B1340" t="s">
        <v>50</v>
      </c>
      <c r="C1340" t="s">
        <v>15</v>
      </c>
      <c r="D1340" t="s">
        <v>709</v>
      </c>
      <c r="G1340">
        <v>1</v>
      </c>
      <c r="I1340" s="2">
        <f t="shared" si="46"/>
        <v>-0.15</v>
      </c>
      <c r="J1340">
        <f t="shared" si="47"/>
        <v>0</v>
      </c>
    </row>
    <row r="1341" spans="1:10" x14ac:dyDescent="0.2">
      <c r="A1341" s="1">
        <v>43703</v>
      </c>
      <c r="B1341" t="s">
        <v>50</v>
      </c>
      <c r="C1341" t="s">
        <v>17</v>
      </c>
      <c r="D1341" t="s">
        <v>211</v>
      </c>
      <c r="G1341">
        <v>1</v>
      </c>
      <c r="I1341" s="2">
        <f t="shared" si="46"/>
        <v>-0.15</v>
      </c>
      <c r="J1341">
        <f t="shared" si="47"/>
        <v>0</v>
      </c>
    </row>
    <row r="1342" spans="1:10" x14ac:dyDescent="0.2">
      <c r="A1342" s="1">
        <v>43703</v>
      </c>
      <c r="B1342" t="s">
        <v>50</v>
      </c>
      <c r="C1342" t="s">
        <v>17</v>
      </c>
      <c r="D1342" t="s">
        <v>212</v>
      </c>
      <c r="G1342">
        <v>0</v>
      </c>
      <c r="I1342" s="2">
        <f t="shared" si="46"/>
        <v>-0.15</v>
      </c>
      <c r="J1342">
        <f t="shared" si="47"/>
        <v>0</v>
      </c>
    </row>
    <row r="1343" spans="1:10" x14ac:dyDescent="0.2">
      <c r="A1343" s="1">
        <v>43703</v>
      </c>
      <c r="B1343" t="s">
        <v>50</v>
      </c>
      <c r="C1343" t="s">
        <v>20</v>
      </c>
      <c r="D1343" t="s">
        <v>710</v>
      </c>
      <c r="E1343">
        <v>2</v>
      </c>
      <c r="F1343">
        <v>1.2</v>
      </c>
      <c r="G1343">
        <v>1</v>
      </c>
      <c r="I1343" s="2">
        <f t="shared" si="46"/>
        <v>0.95</v>
      </c>
      <c r="J1343">
        <f t="shared" si="47"/>
        <v>0</v>
      </c>
    </row>
    <row r="1344" spans="1:10" x14ac:dyDescent="0.2">
      <c r="A1344" s="1">
        <v>43703</v>
      </c>
      <c r="B1344" t="s">
        <v>50</v>
      </c>
      <c r="C1344" t="s">
        <v>23</v>
      </c>
      <c r="D1344" t="s">
        <v>614</v>
      </c>
      <c r="E1344">
        <v>3.54</v>
      </c>
      <c r="F1344">
        <v>1.74</v>
      </c>
      <c r="G1344">
        <v>1</v>
      </c>
      <c r="I1344" s="2">
        <f t="shared" si="46"/>
        <v>1.8</v>
      </c>
      <c r="J1344">
        <f t="shared" si="47"/>
        <v>0</v>
      </c>
    </row>
    <row r="1345" spans="1:10" x14ac:dyDescent="0.2">
      <c r="A1345" s="1">
        <v>43704</v>
      </c>
      <c r="B1345" t="s">
        <v>7</v>
      </c>
      <c r="C1345" t="s">
        <v>8</v>
      </c>
      <c r="D1345" t="s">
        <v>711</v>
      </c>
      <c r="E1345">
        <v>4.57</v>
      </c>
      <c r="F1345">
        <v>2.77</v>
      </c>
      <c r="G1345">
        <v>0</v>
      </c>
      <c r="I1345" s="2">
        <f t="shared" si="46"/>
        <v>2.36</v>
      </c>
      <c r="J1345">
        <f t="shared" si="47"/>
        <v>0</v>
      </c>
    </row>
    <row r="1346" spans="1:10" x14ac:dyDescent="0.2">
      <c r="A1346" s="1">
        <v>43704</v>
      </c>
      <c r="B1346" t="s">
        <v>7</v>
      </c>
      <c r="C1346" t="s">
        <v>13</v>
      </c>
      <c r="D1346" t="s">
        <v>712</v>
      </c>
      <c r="E1346">
        <v>4.8</v>
      </c>
      <c r="F1346">
        <v>3</v>
      </c>
      <c r="G1346">
        <v>2</v>
      </c>
      <c r="I1346" s="2">
        <f t="shared" si="46"/>
        <v>2.4900000000000002</v>
      </c>
      <c r="J1346">
        <f t="shared" si="47"/>
        <v>0</v>
      </c>
    </row>
    <row r="1347" spans="1:10" x14ac:dyDescent="0.2">
      <c r="A1347" s="1">
        <v>43704</v>
      </c>
      <c r="B1347" t="s">
        <v>7</v>
      </c>
      <c r="C1347" t="s">
        <v>15</v>
      </c>
      <c r="D1347" t="s">
        <v>713</v>
      </c>
      <c r="G1347">
        <v>1</v>
      </c>
      <c r="I1347" s="2">
        <f t="shared" ref="I1347:I1410" si="48">ROUND(E1347*0.55-0.15,2)</f>
        <v>-0.15</v>
      </c>
      <c r="J1347">
        <f t="shared" ref="J1347:J1410" si="49">IF(I1347=F1347,1,0)</f>
        <v>0</v>
      </c>
    </row>
    <row r="1348" spans="1:10" x14ac:dyDescent="0.2">
      <c r="A1348" s="1">
        <v>43704</v>
      </c>
      <c r="B1348" t="s">
        <v>7</v>
      </c>
      <c r="C1348" t="s">
        <v>17</v>
      </c>
      <c r="D1348" t="s">
        <v>18</v>
      </c>
      <c r="G1348">
        <v>0</v>
      </c>
      <c r="I1348" s="2">
        <f t="shared" si="48"/>
        <v>-0.15</v>
      </c>
      <c r="J1348">
        <f t="shared" si="49"/>
        <v>0</v>
      </c>
    </row>
    <row r="1349" spans="1:10" x14ac:dyDescent="0.2">
      <c r="A1349" s="1">
        <v>43704</v>
      </c>
      <c r="B1349" t="s">
        <v>7</v>
      </c>
      <c r="C1349" t="s">
        <v>17</v>
      </c>
      <c r="D1349" t="s">
        <v>19</v>
      </c>
      <c r="G1349">
        <v>1</v>
      </c>
      <c r="I1349" s="2">
        <f t="shared" si="48"/>
        <v>-0.15</v>
      </c>
      <c r="J1349">
        <f t="shared" si="49"/>
        <v>0</v>
      </c>
    </row>
    <row r="1350" spans="1:10" x14ac:dyDescent="0.2">
      <c r="A1350" s="1">
        <v>43704</v>
      </c>
      <c r="B1350" t="s">
        <v>7</v>
      </c>
      <c r="C1350" t="s">
        <v>20</v>
      </c>
      <c r="D1350" t="s">
        <v>710</v>
      </c>
      <c r="E1350">
        <v>2</v>
      </c>
      <c r="F1350">
        <v>1.2</v>
      </c>
      <c r="G1350">
        <v>1</v>
      </c>
      <c r="I1350" s="2">
        <f t="shared" si="48"/>
        <v>0.95</v>
      </c>
      <c r="J1350">
        <f t="shared" si="49"/>
        <v>0</v>
      </c>
    </row>
    <row r="1351" spans="1:10" x14ac:dyDescent="0.2">
      <c r="A1351" s="1">
        <v>43704</v>
      </c>
      <c r="B1351" t="s">
        <v>7</v>
      </c>
      <c r="C1351" t="s">
        <v>23</v>
      </c>
      <c r="D1351" t="s">
        <v>614</v>
      </c>
      <c r="E1351">
        <v>3.54</v>
      </c>
      <c r="F1351">
        <v>1.74</v>
      </c>
      <c r="G1351">
        <v>1</v>
      </c>
      <c r="I1351" s="2">
        <f t="shared" si="48"/>
        <v>1.8</v>
      </c>
      <c r="J1351">
        <f t="shared" si="49"/>
        <v>0</v>
      </c>
    </row>
    <row r="1352" spans="1:10" x14ac:dyDescent="0.2">
      <c r="A1352" s="1">
        <v>43705</v>
      </c>
      <c r="B1352" t="s">
        <v>26</v>
      </c>
      <c r="C1352" t="s">
        <v>8</v>
      </c>
      <c r="D1352" t="s">
        <v>714</v>
      </c>
      <c r="E1352">
        <v>4.9000000000000004</v>
      </c>
      <c r="F1352">
        <v>3.1</v>
      </c>
      <c r="G1352">
        <v>0</v>
      </c>
      <c r="I1352" s="2">
        <f t="shared" si="48"/>
        <v>2.5499999999999998</v>
      </c>
      <c r="J1352">
        <f t="shared" si="49"/>
        <v>0</v>
      </c>
    </row>
    <row r="1353" spans="1:10" x14ac:dyDescent="0.2">
      <c r="A1353" s="1">
        <v>43705</v>
      </c>
      <c r="B1353" t="s">
        <v>26</v>
      </c>
      <c r="C1353" t="s">
        <v>8</v>
      </c>
      <c r="D1353" t="s">
        <v>317</v>
      </c>
      <c r="E1353">
        <v>4.2</v>
      </c>
      <c r="F1353">
        <v>2.4</v>
      </c>
      <c r="G1353">
        <v>1</v>
      </c>
      <c r="I1353" s="2">
        <f t="shared" si="48"/>
        <v>2.16</v>
      </c>
      <c r="J1353">
        <f t="shared" si="49"/>
        <v>0</v>
      </c>
    </row>
    <row r="1354" spans="1:10" x14ac:dyDescent="0.2">
      <c r="A1354" s="1">
        <v>43705</v>
      </c>
      <c r="B1354" t="s">
        <v>26</v>
      </c>
      <c r="C1354" t="s">
        <v>13</v>
      </c>
      <c r="D1354" t="s">
        <v>715</v>
      </c>
      <c r="G1354">
        <v>1</v>
      </c>
      <c r="I1354" s="2">
        <f t="shared" si="48"/>
        <v>-0.15</v>
      </c>
      <c r="J1354">
        <f t="shared" si="49"/>
        <v>0</v>
      </c>
    </row>
    <row r="1355" spans="1:10" x14ac:dyDescent="0.2">
      <c r="A1355" s="1">
        <v>43705</v>
      </c>
      <c r="B1355" t="s">
        <v>26</v>
      </c>
      <c r="C1355" t="s">
        <v>15</v>
      </c>
      <c r="D1355" t="s">
        <v>470</v>
      </c>
      <c r="G1355">
        <v>0</v>
      </c>
      <c r="I1355" s="2">
        <f t="shared" si="48"/>
        <v>-0.15</v>
      </c>
      <c r="J1355">
        <f t="shared" si="49"/>
        <v>0</v>
      </c>
    </row>
    <row r="1356" spans="1:10" x14ac:dyDescent="0.2">
      <c r="A1356" s="1">
        <v>43705</v>
      </c>
      <c r="B1356" t="s">
        <v>26</v>
      </c>
      <c r="C1356" t="s">
        <v>17</v>
      </c>
      <c r="D1356" t="s">
        <v>33</v>
      </c>
      <c r="G1356">
        <v>0</v>
      </c>
      <c r="I1356" s="2">
        <f t="shared" si="48"/>
        <v>-0.15</v>
      </c>
      <c r="J1356">
        <f t="shared" si="49"/>
        <v>0</v>
      </c>
    </row>
    <row r="1357" spans="1:10" x14ac:dyDescent="0.2">
      <c r="A1357" s="1">
        <v>43705</v>
      </c>
      <c r="B1357" t="s">
        <v>26</v>
      </c>
      <c r="C1357" t="s">
        <v>17</v>
      </c>
      <c r="D1357" t="s">
        <v>34</v>
      </c>
      <c r="G1357">
        <v>1</v>
      </c>
      <c r="I1357" s="2">
        <f t="shared" si="48"/>
        <v>-0.15</v>
      </c>
      <c r="J1357">
        <f t="shared" si="49"/>
        <v>0</v>
      </c>
    </row>
    <row r="1358" spans="1:10" x14ac:dyDescent="0.2">
      <c r="A1358" s="1">
        <v>43705</v>
      </c>
      <c r="B1358" t="s">
        <v>26</v>
      </c>
      <c r="C1358" t="s">
        <v>20</v>
      </c>
      <c r="D1358" t="s">
        <v>716</v>
      </c>
      <c r="G1358">
        <v>0</v>
      </c>
      <c r="I1358" s="2">
        <f t="shared" si="48"/>
        <v>-0.15</v>
      </c>
      <c r="J1358">
        <f t="shared" si="49"/>
        <v>0</v>
      </c>
    </row>
    <row r="1359" spans="1:10" x14ac:dyDescent="0.2">
      <c r="A1359" s="1">
        <v>43705</v>
      </c>
      <c r="B1359" t="s">
        <v>26</v>
      </c>
      <c r="C1359" t="s">
        <v>20</v>
      </c>
      <c r="D1359" t="s">
        <v>710</v>
      </c>
      <c r="E1359">
        <v>2</v>
      </c>
      <c r="F1359">
        <v>1.2</v>
      </c>
      <c r="G1359">
        <v>1</v>
      </c>
      <c r="I1359" s="2">
        <f t="shared" si="48"/>
        <v>0.95</v>
      </c>
      <c r="J1359">
        <f t="shared" si="49"/>
        <v>0</v>
      </c>
    </row>
    <row r="1360" spans="1:10" x14ac:dyDescent="0.2">
      <c r="A1360" s="1">
        <v>43705</v>
      </c>
      <c r="B1360" t="s">
        <v>26</v>
      </c>
      <c r="C1360" t="s">
        <v>23</v>
      </c>
      <c r="D1360" t="s">
        <v>717</v>
      </c>
      <c r="E1360">
        <v>3.54</v>
      </c>
      <c r="F1360">
        <v>1.74</v>
      </c>
      <c r="G1360">
        <v>1</v>
      </c>
      <c r="I1360" s="2">
        <f t="shared" si="48"/>
        <v>1.8</v>
      </c>
      <c r="J1360">
        <f t="shared" si="49"/>
        <v>0</v>
      </c>
    </row>
    <row r="1361" spans="1:10" x14ac:dyDescent="0.2">
      <c r="A1361" s="1">
        <v>43706</v>
      </c>
      <c r="B1361" t="s">
        <v>36</v>
      </c>
      <c r="C1361" t="s">
        <v>8</v>
      </c>
      <c r="D1361" t="s">
        <v>718</v>
      </c>
      <c r="E1361">
        <v>4.6500000000000004</v>
      </c>
      <c r="F1361">
        <v>2.85</v>
      </c>
      <c r="G1361">
        <v>0</v>
      </c>
      <c r="I1361" s="2">
        <f t="shared" si="48"/>
        <v>2.41</v>
      </c>
      <c r="J1361">
        <f t="shared" si="49"/>
        <v>0</v>
      </c>
    </row>
    <row r="1362" spans="1:10" x14ac:dyDescent="0.2">
      <c r="A1362" s="1">
        <v>43706</v>
      </c>
      <c r="B1362" t="s">
        <v>36</v>
      </c>
      <c r="C1362" t="s">
        <v>8</v>
      </c>
      <c r="D1362" t="s">
        <v>304</v>
      </c>
      <c r="E1362">
        <v>4</v>
      </c>
      <c r="F1362">
        <v>2.2000000000000002</v>
      </c>
      <c r="G1362">
        <v>1</v>
      </c>
      <c r="I1362" s="2">
        <f t="shared" si="48"/>
        <v>2.0499999999999998</v>
      </c>
      <c r="J1362">
        <f t="shared" si="49"/>
        <v>0</v>
      </c>
    </row>
    <row r="1363" spans="1:10" x14ac:dyDescent="0.2">
      <c r="A1363" s="1">
        <v>43706</v>
      </c>
      <c r="B1363" t="s">
        <v>36</v>
      </c>
      <c r="C1363" t="s">
        <v>13</v>
      </c>
      <c r="D1363" t="s">
        <v>719</v>
      </c>
      <c r="E1363">
        <v>4.2</v>
      </c>
      <c r="F1363">
        <v>2.4</v>
      </c>
      <c r="G1363">
        <v>2</v>
      </c>
      <c r="I1363" s="2">
        <f t="shared" si="48"/>
        <v>2.16</v>
      </c>
      <c r="J1363">
        <f t="shared" si="49"/>
        <v>0</v>
      </c>
    </row>
    <row r="1364" spans="1:10" x14ac:dyDescent="0.2">
      <c r="A1364" s="1">
        <v>43706</v>
      </c>
      <c r="B1364" t="s">
        <v>36</v>
      </c>
      <c r="C1364" t="s">
        <v>15</v>
      </c>
      <c r="D1364" t="s">
        <v>720</v>
      </c>
      <c r="E1364">
        <v>4.05</v>
      </c>
      <c r="F1364">
        <v>2.25</v>
      </c>
      <c r="G1364">
        <v>0</v>
      </c>
      <c r="I1364" s="2">
        <f t="shared" si="48"/>
        <v>2.08</v>
      </c>
      <c r="J1364">
        <f t="shared" si="49"/>
        <v>0</v>
      </c>
    </row>
    <row r="1365" spans="1:10" x14ac:dyDescent="0.2">
      <c r="A1365" s="1">
        <v>43706</v>
      </c>
      <c r="B1365" t="s">
        <v>36</v>
      </c>
      <c r="C1365" t="s">
        <v>17</v>
      </c>
      <c r="D1365" t="s">
        <v>42</v>
      </c>
      <c r="G1365">
        <v>0</v>
      </c>
      <c r="I1365" s="2">
        <f t="shared" si="48"/>
        <v>-0.15</v>
      </c>
      <c r="J1365">
        <f t="shared" si="49"/>
        <v>0</v>
      </c>
    </row>
    <row r="1366" spans="1:10" x14ac:dyDescent="0.2">
      <c r="A1366" s="1">
        <v>43706</v>
      </c>
      <c r="B1366" t="s">
        <v>36</v>
      </c>
      <c r="C1366" t="s">
        <v>17</v>
      </c>
      <c r="D1366" t="s">
        <v>43</v>
      </c>
      <c r="G1366">
        <v>1</v>
      </c>
      <c r="I1366" s="2">
        <f t="shared" si="48"/>
        <v>-0.15</v>
      </c>
      <c r="J1366">
        <f t="shared" si="49"/>
        <v>0</v>
      </c>
    </row>
    <row r="1367" spans="1:10" x14ac:dyDescent="0.2">
      <c r="A1367" s="1">
        <v>43706</v>
      </c>
      <c r="B1367" t="s">
        <v>36</v>
      </c>
      <c r="C1367" t="s">
        <v>20</v>
      </c>
      <c r="D1367" t="s">
        <v>710</v>
      </c>
      <c r="E1367">
        <v>2</v>
      </c>
      <c r="F1367">
        <v>1.2</v>
      </c>
      <c r="G1367">
        <v>1</v>
      </c>
      <c r="I1367" s="2">
        <f t="shared" si="48"/>
        <v>0.95</v>
      </c>
      <c r="J1367">
        <f t="shared" si="49"/>
        <v>0</v>
      </c>
    </row>
    <row r="1368" spans="1:10" x14ac:dyDescent="0.2">
      <c r="A1368" s="1">
        <v>43706</v>
      </c>
      <c r="B1368" t="s">
        <v>36</v>
      </c>
      <c r="C1368" t="s">
        <v>23</v>
      </c>
      <c r="D1368" t="s">
        <v>717</v>
      </c>
      <c r="G1368">
        <v>1</v>
      </c>
      <c r="I1368" s="2">
        <f t="shared" si="48"/>
        <v>-0.15</v>
      </c>
      <c r="J1368">
        <f t="shared" si="49"/>
        <v>0</v>
      </c>
    </row>
    <row r="1369" spans="1:10" x14ac:dyDescent="0.2">
      <c r="A1369" s="1">
        <v>43707</v>
      </c>
      <c r="B1369" t="s">
        <v>45</v>
      </c>
      <c r="C1369" t="s">
        <v>8</v>
      </c>
      <c r="D1369" t="s">
        <v>721</v>
      </c>
      <c r="E1369">
        <v>4.45</v>
      </c>
      <c r="F1369">
        <v>2.65</v>
      </c>
      <c r="G1369">
        <v>0</v>
      </c>
      <c r="I1369" s="2">
        <f t="shared" si="48"/>
        <v>2.2999999999999998</v>
      </c>
      <c r="J1369">
        <f t="shared" si="49"/>
        <v>0</v>
      </c>
    </row>
    <row r="1370" spans="1:10" x14ac:dyDescent="0.2">
      <c r="A1370" s="1">
        <v>43707</v>
      </c>
      <c r="B1370" t="s">
        <v>45</v>
      </c>
      <c r="C1370" t="s">
        <v>8</v>
      </c>
      <c r="D1370" t="s">
        <v>722</v>
      </c>
      <c r="G1370">
        <v>1</v>
      </c>
      <c r="I1370" s="2">
        <f t="shared" si="48"/>
        <v>-0.15</v>
      </c>
      <c r="J1370">
        <f t="shared" si="49"/>
        <v>0</v>
      </c>
    </row>
    <row r="1371" spans="1:10" x14ac:dyDescent="0.2">
      <c r="A1371" s="1">
        <v>43707</v>
      </c>
      <c r="B1371" t="s">
        <v>45</v>
      </c>
      <c r="C1371" t="s">
        <v>13</v>
      </c>
      <c r="D1371" t="s">
        <v>723</v>
      </c>
      <c r="G1371">
        <v>0</v>
      </c>
      <c r="I1371" s="2">
        <f t="shared" si="48"/>
        <v>-0.15</v>
      </c>
      <c r="J1371">
        <f t="shared" si="49"/>
        <v>0</v>
      </c>
    </row>
    <row r="1372" spans="1:10" x14ac:dyDescent="0.2">
      <c r="A1372" s="1">
        <v>43707</v>
      </c>
      <c r="B1372" t="s">
        <v>45</v>
      </c>
      <c r="C1372" t="s">
        <v>17</v>
      </c>
      <c r="D1372" t="s">
        <v>48</v>
      </c>
      <c r="G1372">
        <v>1</v>
      </c>
      <c r="I1372" s="2">
        <f t="shared" si="48"/>
        <v>-0.15</v>
      </c>
      <c r="J1372">
        <f t="shared" si="49"/>
        <v>0</v>
      </c>
    </row>
    <row r="1373" spans="1:10" x14ac:dyDescent="0.2">
      <c r="A1373" s="1">
        <v>43707</v>
      </c>
      <c r="B1373" t="s">
        <v>45</v>
      </c>
      <c r="C1373" t="s">
        <v>17</v>
      </c>
      <c r="D1373" t="s">
        <v>49</v>
      </c>
      <c r="G1373">
        <v>1</v>
      </c>
      <c r="I1373" s="2">
        <f t="shared" si="48"/>
        <v>-0.15</v>
      </c>
      <c r="J1373">
        <f t="shared" si="49"/>
        <v>0</v>
      </c>
    </row>
    <row r="1374" spans="1:10" x14ac:dyDescent="0.2">
      <c r="A1374" s="1">
        <v>43707</v>
      </c>
      <c r="B1374" t="s">
        <v>45</v>
      </c>
      <c r="C1374" t="s">
        <v>20</v>
      </c>
      <c r="D1374" t="s">
        <v>710</v>
      </c>
      <c r="G1374">
        <v>1</v>
      </c>
      <c r="I1374" s="2">
        <f t="shared" si="48"/>
        <v>-0.15</v>
      </c>
      <c r="J1374">
        <f t="shared" si="49"/>
        <v>0</v>
      </c>
    </row>
    <row r="1375" spans="1:10" x14ac:dyDescent="0.2">
      <c r="A1375" s="1">
        <v>43707</v>
      </c>
      <c r="B1375" t="s">
        <v>45</v>
      </c>
      <c r="C1375" t="s">
        <v>23</v>
      </c>
      <c r="D1375" t="s">
        <v>724</v>
      </c>
      <c r="E1375">
        <v>3.54</v>
      </c>
      <c r="F1375">
        <v>1.74</v>
      </c>
      <c r="G1375">
        <v>1</v>
      </c>
      <c r="I1375" s="2">
        <f t="shared" si="48"/>
        <v>1.8</v>
      </c>
      <c r="J1375">
        <f t="shared" si="49"/>
        <v>0</v>
      </c>
    </row>
    <row r="1376" spans="1:10" x14ac:dyDescent="0.2">
      <c r="A1376" s="1">
        <v>43710</v>
      </c>
      <c r="B1376" t="s">
        <v>50</v>
      </c>
      <c r="C1376" t="s">
        <v>8</v>
      </c>
      <c r="D1376" t="s">
        <v>725</v>
      </c>
      <c r="E1376">
        <v>4.4800000000000004</v>
      </c>
      <c r="F1376">
        <v>2.68</v>
      </c>
      <c r="G1376">
        <v>0</v>
      </c>
      <c r="I1376" s="2">
        <f t="shared" si="48"/>
        <v>2.31</v>
      </c>
      <c r="J1376">
        <f t="shared" si="49"/>
        <v>0</v>
      </c>
    </row>
    <row r="1377" spans="1:10" x14ac:dyDescent="0.2">
      <c r="A1377" s="1">
        <v>43710</v>
      </c>
      <c r="B1377" t="s">
        <v>50</v>
      </c>
      <c r="C1377" t="s">
        <v>8</v>
      </c>
      <c r="D1377" t="s">
        <v>132</v>
      </c>
      <c r="E1377">
        <v>5</v>
      </c>
      <c r="F1377">
        <v>3.2</v>
      </c>
      <c r="G1377">
        <v>1</v>
      </c>
      <c r="I1377" s="2">
        <f t="shared" si="48"/>
        <v>2.6</v>
      </c>
      <c r="J1377">
        <f t="shared" si="49"/>
        <v>0</v>
      </c>
    </row>
    <row r="1378" spans="1:10" x14ac:dyDescent="0.2">
      <c r="A1378" s="1">
        <v>43710</v>
      </c>
      <c r="B1378" t="s">
        <v>50</v>
      </c>
      <c r="C1378" t="s">
        <v>13</v>
      </c>
      <c r="D1378" t="s">
        <v>726</v>
      </c>
      <c r="E1378">
        <v>5.4</v>
      </c>
      <c r="F1378">
        <v>3.6</v>
      </c>
      <c r="G1378">
        <v>0</v>
      </c>
      <c r="I1378" s="2">
        <f t="shared" si="48"/>
        <v>2.82</v>
      </c>
      <c r="J1378">
        <f t="shared" si="49"/>
        <v>0</v>
      </c>
    </row>
    <row r="1379" spans="1:10" x14ac:dyDescent="0.2">
      <c r="A1379" s="1">
        <v>43710</v>
      </c>
      <c r="B1379" t="s">
        <v>50</v>
      </c>
      <c r="C1379" t="s">
        <v>15</v>
      </c>
      <c r="D1379" t="s">
        <v>727</v>
      </c>
      <c r="G1379">
        <v>1</v>
      </c>
      <c r="I1379" s="2">
        <f t="shared" si="48"/>
        <v>-0.15</v>
      </c>
      <c r="J1379">
        <f t="shared" si="49"/>
        <v>0</v>
      </c>
    </row>
    <row r="1380" spans="1:10" x14ac:dyDescent="0.2">
      <c r="A1380" s="1">
        <v>43710</v>
      </c>
      <c r="B1380" t="s">
        <v>50</v>
      </c>
      <c r="C1380" t="s">
        <v>17</v>
      </c>
      <c r="D1380" t="s">
        <v>57</v>
      </c>
      <c r="G1380">
        <v>1</v>
      </c>
      <c r="I1380" s="2">
        <f t="shared" si="48"/>
        <v>-0.15</v>
      </c>
      <c r="J1380">
        <f t="shared" si="49"/>
        <v>0</v>
      </c>
    </row>
    <row r="1381" spans="1:10" x14ac:dyDescent="0.2">
      <c r="A1381" s="1">
        <v>43710</v>
      </c>
      <c r="B1381" t="s">
        <v>50</v>
      </c>
      <c r="C1381" t="s">
        <v>17</v>
      </c>
      <c r="D1381" t="s">
        <v>58</v>
      </c>
      <c r="G1381">
        <v>0</v>
      </c>
      <c r="I1381" s="2">
        <f t="shared" si="48"/>
        <v>-0.15</v>
      </c>
      <c r="J1381">
        <f t="shared" si="49"/>
        <v>0</v>
      </c>
    </row>
    <row r="1382" spans="1:10" x14ac:dyDescent="0.2">
      <c r="A1382" s="1">
        <v>43710</v>
      </c>
      <c r="B1382" t="s">
        <v>50</v>
      </c>
      <c r="C1382" t="s">
        <v>23</v>
      </c>
      <c r="D1382" t="s">
        <v>728</v>
      </c>
      <c r="E1382">
        <v>3.54</v>
      </c>
      <c r="F1382">
        <v>1.74</v>
      </c>
      <c r="G1382">
        <v>2</v>
      </c>
      <c r="I1382" s="2">
        <f t="shared" si="48"/>
        <v>1.8</v>
      </c>
      <c r="J1382">
        <f t="shared" si="49"/>
        <v>0</v>
      </c>
    </row>
    <row r="1383" spans="1:10" x14ac:dyDescent="0.2">
      <c r="A1383" s="1">
        <v>43711</v>
      </c>
      <c r="B1383" t="s">
        <v>7</v>
      </c>
      <c r="C1383" t="s">
        <v>8</v>
      </c>
      <c r="D1383" t="s">
        <v>329</v>
      </c>
      <c r="E1383">
        <v>4.6500000000000004</v>
      </c>
      <c r="F1383">
        <v>2.85</v>
      </c>
      <c r="G1383">
        <v>0</v>
      </c>
      <c r="I1383" s="2">
        <f t="shared" si="48"/>
        <v>2.41</v>
      </c>
      <c r="J1383">
        <f t="shared" si="49"/>
        <v>0</v>
      </c>
    </row>
    <row r="1384" spans="1:10" x14ac:dyDescent="0.2">
      <c r="A1384" s="1">
        <v>43711</v>
      </c>
      <c r="B1384" t="s">
        <v>7</v>
      </c>
      <c r="C1384" t="s">
        <v>8</v>
      </c>
      <c r="D1384" t="s">
        <v>729</v>
      </c>
      <c r="E1384">
        <v>4.4000000000000004</v>
      </c>
      <c r="F1384">
        <v>2.6</v>
      </c>
      <c r="G1384">
        <v>2</v>
      </c>
      <c r="I1384" s="2">
        <f t="shared" si="48"/>
        <v>2.27</v>
      </c>
      <c r="J1384">
        <f t="shared" si="49"/>
        <v>0</v>
      </c>
    </row>
    <row r="1385" spans="1:10" x14ac:dyDescent="0.2">
      <c r="A1385" s="1">
        <v>43711</v>
      </c>
      <c r="B1385" t="s">
        <v>7</v>
      </c>
      <c r="C1385" t="s">
        <v>13</v>
      </c>
      <c r="D1385" t="s">
        <v>730</v>
      </c>
      <c r="G1385">
        <v>0</v>
      </c>
      <c r="I1385" s="2">
        <f t="shared" si="48"/>
        <v>-0.15</v>
      </c>
      <c r="J1385">
        <f t="shared" si="49"/>
        <v>0</v>
      </c>
    </row>
    <row r="1386" spans="1:10" x14ac:dyDescent="0.2">
      <c r="A1386" s="1">
        <v>43711</v>
      </c>
      <c r="B1386" t="s">
        <v>7</v>
      </c>
      <c r="C1386" t="s">
        <v>15</v>
      </c>
      <c r="D1386" t="s">
        <v>81</v>
      </c>
      <c r="G1386">
        <v>1</v>
      </c>
      <c r="I1386" s="2">
        <f t="shared" si="48"/>
        <v>-0.15</v>
      </c>
      <c r="J1386">
        <f t="shared" si="49"/>
        <v>0</v>
      </c>
    </row>
    <row r="1387" spans="1:10" x14ac:dyDescent="0.2">
      <c r="A1387" s="1">
        <v>43711</v>
      </c>
      <c r="B1387" t="s">
        <v>7</v>
      </c>
      <c r="C1387" t="s">
        <v>17</v>
      </c>
      <c r="D1387" t="s">
        <v>66</v>
      </c>
      <c r="G1387">
        <v>0</v>
      </c>
      <c r="I1387" s="2">
        <f t="shared" si="48"/>
        <v>-0.15</v>
      </c>
      <c r="J1387">
        <f t="shared" si="49"/>
        <v>0</v>
      </c>
    </row>
    <row r="1388" spans="1:10" x14ac:dyDescent="0.2">
      <c r="A1388" s="1">
        <v>43711</v>
      </c>
      <c r="B1388" t="s">
        <v>7</v>
      </c>
      <c r="C1388" t="s">
        <v>17</v>
      </c>
      <c r="D1388" t="s">
        <v>67</v>
      </c>
      <c r="G1388">
        <v>2</v>
      </c>
      <c r="I1388" s="2">
        <f t="shared" si="48"/>
        <v>-0.15</v>
      </c>
      <c r="J1388">
        <f t="shared" si="49"/>
        <v>0</v>
      </c>
    </row>
    <row r="1389" spans="1:10" x14ac:dyDescent="0.2">
      <c r="A1389" s="1">
        <v>43711</v>
      </c>
      <c r="B1389" t="s">
        <v>7</v>
      </c>
      <c r="C1389" t="s">
        <v>23</v>
      </c>
      <c r="D1389" t="s">
        <v>731</v>
      </c>
      <c r="E1389">
        <v>3.54</v>
      </c>
      <c r="F1389">
        <v>1.74</v>
      </c>
      <c r="G1389">
        <v>1</v>
      </c>
      <c r="I1389" s="2">
        <f t="shared" si="48"/>
        <v>1.8</v>
      </c>
      <c r="J1389">
        <f t="shared" si="49"/>
        <v>0</v>
      </c>
    </row>
    <row r="1390" spans="1:10" x14ac:dyDescent="0.2">
      <c r="A1390" s="1">
        <v>43711</v>
      </c>
      <c r="B1390" t="s">
        <v>7</v>
      </c>
      <c r="C1390" t="s">
        <v>23</v>
      </c>
      <c r="D1390" t="s">
        <v>728</v>
      </c>
      <c r="G1390">
        <v>2</v>
      </c>
      <c r="I1390" s="2">
        <f t="shared" si="48"/>
        <v>-0.15</v>
      </c>
      <c r="J1390">
        <f t="shared" si="49"/>
        <v>0</v>
      </c>
    </row>
    <row r="1391" spans="1:10" x14ac:dyDescent="0.2">
      <c r="A1391" s="1">
        <v>43712</v>
      </c>
      <c r="B1391" t="s">
        <v>26</v>
      </c>
      <c r="C1391" t="s">
        <v>8</v>
      </c>
      <c r="D1391" t="s">
        <v>732</v>
      </c>
      <c r="E1391">
        <v>4.8499999999999996</v>
      </c>
      <c r="F1391">
        <v>3.05</v>
      </c>
      <c r="G1391">
        <v>0</v>
      </c>
      <c r="I1391" s="2">
        <f t="shared" si="48"/>
        <v>2.52</v>
      </c>
      <c r="J1391">
        <f t="shared" si="49"/>
        <v>0</v>
      </c>
    </row>
    <row r="1392" spans="1:10" x14ac:dyDescent="0.2">
      <c r="A1392" s="1">
        <v>43712</v>
      </c>
      <c r="B1392" t="s">
        <v>26</v>
      </c>
      <c r="C1392" t="s">
        <v>8</v>
      </c>
      <c r="D1392" t="s">
        <v>733</v>
      </c>
      <c r="E1392">
        <v>4.6500000000000004</v>
      </c>
      <c r="F1392">
        <v>2.85</v>
      </c>
      <c r="G1392">
        <v>2</v>
      </c>
      <c r="I1392" s="2">
        <f t="shared" si="48"/>
        <v>2.41</v>
      </c>
      <c r="J1392">
        <f t="shared" si="49"/>
        <v>0</v>
      </c>
    </row>
    <row r="1393" spans="1:10" x14ac:dyDescent="0.2">
      <c r="A1393" s="1">
        <v>43712</v>
      </c>
      <c r="B1393" t="s">
        <v>26</v>
      </c>
      <c r="C1393" t="s">
        <v>13</v>
      </c>
      <c r="D1393" t="s">
        <v>734</v>
      </c>
      <c r="E1393">
        <v>5.05</v>
      </c>
      <c r="F1393">
        <v>3.25</v>
      </c>
      <c r="G1393">
        <v>0</v>
      </c>
      <c r="I1393" s="2">
        <f t="shared" si="48"/>
        <v>2.63</v>
      </c>
      <c r="J1393">
        <f t="shared" si="49"/>
        <v>0</v>
      </c>
    </row>
    <row r="1394" spans="1:10" x14ac:dyDescent="0.2">
      <c r="A1394" s="1">
        <v>43712</v>
      </c>
      <c r="B1394" t="s">
        <v>26</v>
      </c>
      <c r="C1394" t="s">
        <v>15</v>
      </c>
      <c r="D1394" t="s">
        <v>76</v>
      </c>
      <c r="E1394">
        <v>4.05</v>
      </c>
      <c r="F1394">
        <v>2.25</v>
      </c>
      <c r="G1394">
        <v>1</v>
      </c>
      <c r="I1394" s="2">
        <f t="shared" si="48"/>
        <v>2.08</v>
      </c>
      <c r="J1394">
        <f t="shared" si="49"/>
        <v>0</v>
      </c>
    </row>
    <row r="1395" spans="1:10" x14ac:dyDescent="0.2">
      <c r="A1395" s="1">
        <v>43712</v>
      </c>
      <c r="B1395" t="s">
        <v>26</v>
      </c>
      <c r="C1395" t="s">
        <v>17</v>
      </c>
      <c r="D1395" t="s">
        <v>33</v>
      </c>
      <c r="G1395">
        <v>0</v>
      </c>
      <c r="I1395" s="2">
        <f t="shared" si="48"/>
        <v>-0.15</v>
      </c>
      <c r="J1395">
        <f t="shared" si="49"/>
        <v>0</v>
      </c>
    </row>
    <row r="1396" spans="1:10" x14ac:dyDescent="0.2">
      <c r="A1396" s="1">
        <v>43712</v>
      </c>
      <c r="B1396" t="s">
        <v>26</v>
      </c>
      <c r="C1396" t="s">
        <v>17</v>
      </c>
      <c r="D1396" t="s">
        <v>77</v>
      </c>
      <c r="G1396">
        <v>1</v>
      </c>
      <c r="I1396" s="2">
        <f t="shared" si="48"/>
        <v>-0.15</v>
      </c>
      <c r="J1396">
        <f t="shared" si="49"/>
        <v>0</v>
      </c>
    </row>
    <row r="1397" spans="1:10" x14ac:dyDescent="0.2">
      <c r="A1397" s="1">
        <v>43712</v>
      </c>
      <c r="B1397" t="s">
        <v>26</v>
      </c>
      <c r="C1397" t="s">
        <v>23</v>
      </c>
      <c r="D1397" t="s">
        <v>728</v>
      </c>
      <c r="E1397">
        <v>3.54</v>
      </c>
      <c r="F1397">
        <v>1.74</v>
      </c>
      <c r="G1397">
        <v>2</v>
      </c>
      <c r="I1397" s="2">
        <f t="shared" si="48"/>
        <v>1.8</v>
      </c>
      <c r="J1397">
        <f t="shared" si="49"/>
        <v>0</v>
      </c>
    </row>
    <row r="1398" spans="1:10" x14ac:dyDescent="0.2">
      <c r="A1398" s="1">
        <v>43713</v>
      </c>
      <c r="B1398" t="s">
        <v>36</v>
      </c>
      <c r="C1398" t="s">
        <v>8</v>
      </c>
      <c r="D1398" t="s">
        <v>735</v>
      </c>
      <c r="E1398">
        <v>3.9</v>
      </c>
      <c r="F1398">
        <v>2.1</v>
      </c>
      <c r="G1398">
        <v>1</v>
      </c>
      <c r="I1398" s="2">
        <f t="shared" si="48"/>
        <v>2</v>
      </c>
      <c r="J1398">
        <f t="shared" si="49"/>
        <v>0</v>
      </c>
    </row>
    <row r="1399" spans="1:10" x14ac:dyDescent="0.2">
      <c r="A1399" s="1">
        <v>43713</v>
      </c>
      <c r="B1399" t="s">
        <v>36</v>
      </c>
      <c r="C1399" t="s">
        <v>8</v>
      </c>
      <c r="D1399" t="s">
        <v>259</v>
      </c>
      <c r="E1399">
        <v>4.7</v>
      </c>
      <c r="F1399">
        <v>2.9</v>
      </c>
      <c r="G1399">
        <v>0</v>
      </c>
      <c r="I1399" s="2">
        <f t="shared" si="48"/>
        <v>2.44</v>
      </c>
      <c r="J1399">
        <f t="shared" si="49"/>
        <v>0</v>
      </c>
    </row>
    <row r="1400" spans="1:10" x14ac:dyDescent="0.2">
      <c r="A1400" s="1">
        <v>43713</v>
      </c>
      <c r="B1400" t="s">
        <v>36</v>
      </c>
      <c r="C1400" t="s">
        <v>8</v>
      </c>
      <c r="D1400" t="s">
        <v>477</v>
      </c>
      <c r="G1400">
        <v>2</v>
      </c>
      <c r="I1400" s="2">
        <f t="shared" si="48"/>
        <v>-0.15</v>
      </c>
      <c r="J1400">
        <f t="shared" si="49"/>
        <v>0</v>
      </c>
    </row>
    <row r="1401" spans="1:10" x14ac:dyDescent="0.2">
      <c r="A1401" s="1">
        <v>43713</v>
      </c>
      <c r="B1401" t="s">
        <v>36</v>
      </c>
      <c r="C1401" t="s">
        <v>15</v>
      </c>
      <c r="D1401" t="s">
        <v>736</v>
      </c>
      <c r="E1401">
        <v>4.05</v>
      </c>
      <c r="F1401">
        <v>2.25</v>
      </c>
      <c r="G1401">
        <v>0</v>
      </c>
      <c r="I1401" s="2">
        <f t="shared" si="48"/>
        <v>2.08</v>
      </c>
      <c r="J1401">
        <f t="shared" si="49"/>
        <v>0</v>
      </c>
    </row>
    <row r="1402" spans="1:10" x14ac:dyDescent="0.2">
      <c r="A1402" s="1">
        <v>43713</v>
      </c>
      <c r="B1402" t="s">
        <v>36</v>
      </c>
      <c r="C1402" t="s">
        <v>17</v>
      </c>
      <c r="D1402" t="s">
        <v>82</v>
      </c>
      <c r="G1402">
        <v>0</v>
      </c>
      <c r="I1402" s="2">
        <f t="shared" si="48"/>
        <v>-0.15</v>
      </c>
      <c r="J1402">
        <f t="shared" si="49"/>
        <v>0</v>
      </c>
    </row>
    <row r="1403" spans="1:10" x14ac:dyDescent="0.2">
      <c r="A1403" s="1">
        <v>43713</v>
      </c>
      <c r="B1403" t="s">
        <v>36</v>
      </c>
      <c r="C1403" t="s">
        <v>17</v>
      </c>
      <c r="D1403" t="s">
        <v>83</v>
      </c>
      <c r="G1403">
        <v>0</v>
      </c>
      <c r="I1403" s="2">
        <f t="shared" si="48"/>
        <v>-0.15</v>
      </c>
      <c r="J1403">
        <f t="shared" si="49"/>
        <v>0</v>
      </c>
    </row>
    <row r="1404" spans="1:10" x14ac:dyDescent="0.2">
      <c r="A1404" s="1">
        <v>43713</v>
      </c>
      <c r="B1404" t="s">
        <v>36</v>
      </c>
      <c r="C1404" t="s">
        <v>23</v>
      </c>
      <c r="D1404" t="s">
        <v>728</v>
      </c>
      <c r="E1404">
        <v>3.54</v>
      </c>
      <c r="F1404">
        <v>1.74</v>
      </c>
      <c r="G1404">
        <v>2</v>
      </c>
      <c r="I1404" s="2">
        <f t="shared" si="48"/>
        <v>1.8</v>
      </c>
      <c r="J1404">
        <f t="shared" si="49"/>
        <v>0</v>
      </c>
    </row>
    <row r="1405" spans="1:10" x14ac:dyDescent="0.2">
      <c r="A1405" s="1">
        <v>43714</v>
      </c>
      <c r="B1405" t="s">
        <v>45</v>
      </c>
      <c r="C1405" t="s">
        <v>8</v>
      </c>
      <c r="D1405" t="s">
        <v>737</v>
      </c>
      <c r="G1405">
        <v>0</v>
      </c>
      <c r="I1405" s="2">
        <f t="shared" si="48"/>
        <v>-0.15</v>
      </c>
      <c r="J1405">
        <f t="shared" si="49"/>
        <v>0</v>
      </c>
    </row>
    <row r="1406" spans="1:10" x14ac:dyDescent="0.2">
      <c r="A1406" s="1">
        <v>43714</v>
      </c>
      <c r="B1406" t="s">
        <v>45</v>
      </c>
      <c r="C1406" t="s">
        <v>8</v>
      </c>
      <c r="D1406" t="s">
        <v>738</v>
      </c>
      <c r="G1406">
        <v>1</v>
      </c>
      <c r="I1406" s="2">
        <f t="shared" si="48"/>
        <v>-0.15</v>
      </c>
      <c r="J1406">
        <f t="shared" si="49"/>
        <v>0</v>
      </c>
    </row>
    <row r="1407" spans="1:10" x14ac:dyDescent="0.2">
      <c r="A1407" s="1">
        <v>43714</v>
      </c>
      <c r="B1407" t="s">
        <v>45</v>
      </c>
      <c r="C1407" t="s">
        <v>13</v>
      </c>
      <c r="D1407" t="s">
        <v>739</v>
      </c>
      <c r="E1407">
        <v>4.79</v>
      </c>
      <c r="F1407">
        <v>2.99</v>
      </c>
      <c r="G1407">
        <v>0</v>
      </c>
      <c r="I1407" s="2">
        <f t="shared" si="48"/>
        <v>2.48</v>
      </c>
      <c r="J1407">
        <f t="shared" si="49"/>
        <v>0</v>
      </c>
    </row>
    <row r="1408" spans="1:10" x14ac:dyDescent="0.2">
      <c r="A1408" s="1">
        <v>43714</v>
      </c>
      <c r="B1408" t="s">
        <v>45</v>
      </c>
      <c r="C1408" t="s">
        <v>17</v>
      </c>
      <c r="D1408" t="s">
        <v>89</v>
      </c>
      <c r="G1408">
        <v>0</v>
      </c>
      <c r="I1408" s="2">
        <f t="shared" si="48"/>
        <v>-0.15</v>
      </c>
      <c r="J1408">
        <f t="shared" si="49"/>
        <v>0</v>
      </c>
    </row>
    <row r="1409" spans="1:10" x14ac:dyDescent="0.2">
      <c r="A1409" s="1">
        <v>43714</v>
      </c>
      <c r="B1409" t="s">
        <v>45</v>
      </c>
      <c r="C1409" t="s">
        <v>17</v>
      </c>
      <c r="D1409" t="s">
        <v>270</v>
      </c>
      <c r="G1409">
        <v>2</v>
      </c>
      <c r="I1409" s="2">
        <f t="shared" si="48"/>
        <v>-0.15</v>
      </c>
      <c r="J1409">
        <f t="shared" si="49"/>
        <v>0</v>
      </c>
    </row>
    <row r="1410" spans="1:10" x14ac:dyDescent="0.2">
      <c r="A1410" s="1">
        <v>43714</v>
      </c>
      <c r="B1410" t="s">
        <v>45</v>
      </c>
      <c r="C1410" t="s">
        <v>23</v>
      </c>
      <c r="D1410" t="s">
        <v>728</v>
      </c>
      <c r="G1410">
        <v>2</v>
      </c>
      <c r="I1410" s="2">
        <f t="shared" si="48"/>
        <v>-0.15</v>
      </c>
      <c r="J1410">
        <f t="shared" si="49"/>
        <v>0</v>
      </c>
    </row>
    <row r="1411" spans="1:10" x14ac:dyDescent="0.2">
      <c r="A1411" s="1">
        <v>43717</v>
      </c>
      <c r="B1411" t="s">
        <v>50</v>
      </c>
      <c r="C1411" t="s">
        <v>8</v>
      </c>
      <c r="D1411" t="s">
        <v>740</v>
      </c>
      <c r="E1411">
        <v>4.5999999999999996</v>
      </c>
      <c r="F1411">
        <v>2.8</v>
      </c>
      <c r="G1411">
        <v>0</v>
      </c>
      <c r="I1411" s="2">
        <f t="shared" ref="I1411:I1474" si="50">ROUND(E1411*0.55-0.15,2)</f>
        <v>2.38</v>
      </c>
      <c r="J1411">
        <f t="shared" ref="J1411:J1474" si="51">IF(I1411=F1411,1,0)</f>
        <v>0</v>
      </c>
    </row>
    <row r="1412" spans="1:10" x14ac:dyDescent="0.2">
      <c r="A1412" s="1">
        <v>43717</v>
      </c>
      <c r="B1412" t="s">
        <v>50</v>
      </c>
      <c r="C1412" t="s">
        <v>8</v>
      </c>
      <c r="D1412" t="s">
        <v>741</v>
      </c>
      <c r="E1412">
        <v>4.5</v>
      </c>
      <c r="F1412">
        <v>2.7</v>
      </c>
      <c r="G1412">
        <v>2</v>
      </c>
      <c r="I1412" s="2">
        <f t="shared" si="50"/>
        <v>2.33</v>
      </c>
      <c r="J1412">
        <f t="shared" si="51"/>
        <v>0</v>
      </c>
    </row>
    <row r="1413" spans="1:10" x14ac:dyDescent="0.2">
      <c r="A1413" s="1">
        <v>43717</v>
      </c>
      <c r="B1413" t="s">
        <v>50</v>
      </c>
      <c r="C1413" t="s">
        <v>13</v>
      </c>
      <c r="D1413" t="s">
        <v>742</v>
      </c>
      <c r="E1413">
        <v>4.6500000000000004</v>
      </c>
      <c r="F1413">
        <v>2.85</v>
      </c>
      <c r="G1413">
        <v>0</v>
      </c>
      <c r="I1413" s="2">
        <f t="shared" si="50"/>
        <v>2.41</v>
      </c>
      <c r="J1413">
        <f t="shared" si="51"/>
        <v>0</v>
      </c>
    </row>
    <row r="1414" spans="1:10" x14ac:dyDescent="0.2">
      <c r="A1414" s="1">
        <v>43717</v>
      </c>
      <c r="B1414" t="s">
        <v>50</v>
      </c>
      <c r="C1414" t="s">
        <v>15</v>
      </c>
      <c r="D1414" t="s">
        <v>743</v>
      </c>
      <c r="G1414">
        <v>1</v>
      </c>
      <c r="I1414" s="2">
        <f t="shared" si="50"/>
        <v>-0.15</v>
      </c>
      <c r="J1414">
        <f t="shared" si="51"/>
        <v>0</v>
      </c>
    </row>
    <row r="1415" spans="1:10" x14ac:dyDescent="0.2">
      <c r="A1415" s="1">
        <v>43717</v>
      </c>
      <c r="B1415" t="s">
        <v>50</v>
      </c>
      <c r="C1415" t="s">
        <v>17</v>
      </c>
      <c r="D1415" t="s">
        <v>97</v>
      </c>
      <c r="G1415">
        <v>0</v>
      </c>
      <c r="I1415" s="2">
        <f t="shared" si="50"/>
        <v>-0.15</v>
      </c>
      <c r="J1415">
        <f t="shared" si="51"/>
        <v>0</v>
      </c>
    </row>
    <row r="1416" spans="1:10" x14ac:dyDescent="0.2">
      <c r="A1416" s="1">
        <v>43717</v>
      </c>
      <c r="B1416" t="s">
        <v>50</v>
      </c>
      <c r="C1416" t="s">
        <v>17</v>
      </c>
      <c r="D1416" t="s">
        <v>98</v>
      </c>
      <c r="G1416">
        <v>1</v>
      </c>
      <c r="I1416" s="2">
        <f t="shared" si="50"/>
        <v>-0.15</v>
      </c>
      <c r="J1416">
        <f t="shared" si="51"/>
        <v>0</v>
      </c>
    </row>
    <row r="1417" spans="1:10" x14ac:dyDescent="0.2">
      <c r="A1417" s="1">
        <v>43717</v>
      </c>
      <c r="B1417" t="s">
        <v>50</v>
      </c>
      <c r="C1417" t="s">
        <v>23</v>
      </c>
      <c r="D1417" t="s">
        <v>604</v>
      </c>
      <c r="E1417">
        <v>3.54</v>
      </c>
      <c r="F1417">
        <v>1.74</v>
      </c>
      <c r="G1417">
        <v>2</v>
      </c>
      <c r="I1417" s="2">
        <f t="shared" si="50"/>
        <v>1.8</v>
      </c>
      <c r="J1417">
        <f t="shared" si="51"/>
        <v>0</v>
      </c>
    </row>
    <row r="1418" spans="1:10" x14ac:dyDescent="0.2">
      <c r="A1418" s="1">
        <v>43718</v>
      </c>
      <c r="B1418" t="s">
        <v>7</v>
      </c>
      <c r="C1418" t="s">
        <v>8</v>
      </c>
      <c r="D1418" t="s">
        <v>744</v>
      </c>
      <c r="E1418">
        <v>4.5</v>
      </c>
      <c r="F1418">
        <v>2.7</v>
      </c>
      <c r="G1418">
        <v>0</v>
      </c>
      <c r="I1418" s="2">
        <f t="shared" si="50"/>
        <v>2.33</v>
      </c>
      <c r="J1418">
        <f t="shared" si="51"/>
        <v>0</v>
      </c>
    </row>
    <row r="1419" spans="1:10" x14ac:dyDescent="0.2">
      <c r="A1419" s="1">
        <v>43718</v>
      </c>
      <c r="B1419" t="s">
        <v>7</v>
      </c>
      <c r="C1419" t="s">
        <v>8</v>
      </c>
      <c r="D1419" t="s">
        <v>334</v>
      </c>
      <c r="E1419">
        <v>4.1500000000000004</v>
      </c>
      <c r="F1419">
        <v>2.35</v>
      </c>
      <c r="G1419">
        <v>2</v>
      </c>
      <c r="I1419" s="2">
        <f t="shared" si="50"/>
        <v>2.13</v>
      </c>
      <c r="J1419">
        <f t="shared" si="51"/>
        <v>0</v>
      </c>
    </row>
    <row r="1420" spans="1:10" x14ac:dyDescent="0.2">
      <c r="A1420" s="1">
        <v>43718</v>
      </c>
      <c r="B1420" t="s">
        <v>7</v>
      </c>
      <c r="C1420" t="s">
        <v>13</v>
      </c>
      <c r="D1420" t="s">
        <v>547</v>
      </c>
      <c r="E1420">
        <v>5.15</v>
      </c>
      <c r="F1420">
        <v>3.35</v>
      </c>
      <c r="G1420">
        <v>0</v>
      </c>
      <c r="I1420" s="2">
        <f t="shared" si="50"/>
        <v>2.68</v>
      </c>
      <c r="J1420">
        <f t="shared" si="51"/>
        <v>0</v>
      </c>
    </row>
    <row r="1421" spans="1:10" x14ac:dyDescent="0.2">
      <c r="A1421" s="1">
        <v>43718</v>
      </c>
      <c r="B1421" t="s">
        <v>7</v>
      </c>
      <c r="C1421" t="s">
        <v>15</v>
      </c>
      <c r="D1421" t="s">
        <v>745</v>
      </c>
      <c r="E1421">
        <v>4.05</v>
      </c>
      <c r="F1421">
        <v>2.25</v>
      </c>
      <c r="G1421">
        <v>0</v>
      </c>
      <c r="I1421" s="2">
        <f t="shared" si="50"/>
        <v>2.08</v>
      </c>
      <c r="J1421">
        <f t="shared" si="51"/>
        <v>0</v>
      </c>
    </row>
    <row r="1422" spans="1:10" x14ac:dyDescent="0.2">
      <c r="A1422" s="1">
        <v>43718</v>
      </c>
      <c r="B1422" t="s">
        <v>7</v>
      </c>
      <c r="C1422" t="s">
        <v>17</v>
      </c>
      <c r="D1422" t="s">
        <v>107</v>
      </c>
      <c r="G1422">
        <v>0</v>
      </c>
      <c r="I1422" s="2">
        <f t="shared" si="50"/>
        <v>-0.15</v>
      </c>
      <c r="J1422">
        <f t="shared" si="51"/>
        <v>0</v>
      </c>
    </row>
    <row r="1423" spans="1:10" x14ac:dyDescent="0.2">
      <c r="A1423" s="1">
        <v>43718</v>
      </c>
      <c r="B1423" t="s">
        <v>7</v>
      </c>
      <c r="C1423" t="s">
        <v>17</v>
      </c>
      <c r="D1423" t="s">
        <v>108</v>
      </c>
      <c r="G1423">
        <v>2</v>
      </c>
      <c r="I1423" s="2">
        <f t="shared" si="50"/>
        <v>-0.15</v>
      </c>
      <c r="J1423">
        <f t="shared" si="51"/>
        <v>0</v>
      </c>
    </row>
    <row r="1424" spans="1:10" x14ac:dyDescent="0.2">
      <c r="A1424" s="1">
        <v>43718</v>
      </c>
      <c r="B1424" t="s">
        <v>7</v>
      </c>
      <c r="C1424" t="s">
        <v>23</v>
      </c>
      <c r="D1424" t="s">
        <v>604</v>
      </c>
      <c r="E1424">
        <v>3.54</v>
      </c>
      <c r="F1424">
        <v>1.74</v>
      </c>
      <c r="G1424">
        <v>2</v>
      </c>
      <c r="I1424" s="2">
        <f t="shared" si="50"/>
        <v>1.8</v>
      </c>
      <c r="J1424">
        <f t="shared" si="51"/>
        <v>0</v>
      </c>
    </row>
    <row r="1425" spans="1:10" x14ac:dyDescent="0.2">
      <c r="A1425" s="1">
        <v>43719</v>
      </c>
      <c r="B1425" t="s">
        <v>26</v>
      </c>
      <c r="C1425" t="s">
        <v>8</v>
      </c>
      <c r="D1425" t="s">
        <v>746</v>
      </c>
      <c r="E1425">
        <v>4.5</v>
      </c>
      <c r="F1425">
        <v>2.7</v>
      </c>
      <c r="G1425">
        <v>0</v>
      </c>
      <c r="I1425" s="2">
        <f t="shared" si="50"/>
        <v>2.33</v>
      </c>
      <c r="J1425">
        <f t="shared" si="51"/>
        <v>0</v>
      </c>
    </row>
    <row r="1426" spans="1:10" x14ac:dyDescent="0.2">
      <c r="A1426" s="1">
        <v>43719</v>
      </c>
      <c r="B1426" t="s">
        <v>26</v>
      </c>
      <c r="C1426" t="s">
        <v>8</v>
      </c>
      <c r="D1426" t="s">
        <v>747</v>
      </c>
      <c r="E1426">
        <v>4.0999999999999996</v>
      </c>
      <c r="F1426">
        <v>2.2999999999999998</v>
      </c>
      <c r="G1426">
        <v>2</v>
      </c>
      <c r="I1426" s="2">
        <f t="shared" si="50"/>
        <v>2.11</v>
      </c>
      <c r="J1426">
        <f t="shared" si="51"/>
        <v>0</v>
      </c>
    </row>
    <row r="1427" spans="1:10" x14ac:dyDescent="0.2">
      <c r="A1427" s="1">
        <v>43719</v>
      </c>
      <c r="B1427" t="s">
        <v>26</v>
      </c>
      <c r="C1427" t="s">
        <v>13</v>
      </c>
      <c r="D1427" t="s">
        <v>335</v>
      </c>
      <c r="E1427">
        <v>4.3499999999999996</v>
      </c>
      <c r="F1427">
        <v>2.5499999999999998</v>
      </c>
      <c r="G1427">
        <v>1</v>
      </c>
      <c r="I1427" s="2">
        <f t="shared" si="50"/>
        <v>2.2400000000000002</v>
      </c>
      <c r="J1427">
        <f t="shared" si="51"/>
        <v>0</v>
      </c>
    </row>
    <row r="1428" spans="1:10" x14ac:dyDescent="0.2">
      <c r="A1428" s="1">
        <v>43719</v>
      </c>
      <c r="B1428" t="s">
        <v>26</v>
      </c>
      <c r="C1428" t="s">
        <v>15</v>
      </c>
      <c r="D1428" t="s">
        <v>310</v>
      </c>
      <c r="G1428">
        <v>0</v>
      </c>
      <c r="I1428" s="2">
        <f t="shared" si="50"/>
        <v>-0.15</v>
      </c>
      <c r="J1428">
        <f t="shared" si="51"/>
        <v>0</v>
      </c>
    </row>
    <row r="1429" spans="1:10" x14ac:dyDescent="0.2">
      <c r="A1429" s="1">
        <v>43719</v>
      </c>
      <c r="B1429" t="s">
        <v>26</v>
      </c>
      <c r="C1429" t="s">
        <v>17</v>
      </c>
      <c r="D1429" t="s">
        <v>116</v>
      </c>
      <c r="G1429">
        <v>0</v>
      </c>
      <c r="I1429" s="2">
        <f t="shared" si="50"/>
        <v>-0.15</v>
      </c>
      <c r="J1429">
        <f t="shared" si="51"/>
        <v>0</v>
      </c>
    </row>
    <row r="1430" spans="1:10" x14ac:dyDescent="0.2">
      <c r="A1430" s="1">
        <v>43719</v>
      </c>
      <c r="B1430" t="s">
        <v>26</v>
      </c>
      <c r="C1430" t="s">
        <v>17</v>
      </c>
      <c r="D1430" t="s">
        <v>117</v>
      </c>
      <c r="G1430">
        <v>2</v>
      </c>
      <c r="I1430" s="2">
        <f t="shared" si="50"/>
        <v>-0.15</v>
      </c>
      <c r="J1430">
        <f t="shared" si="51"/>
        <v>0</v>
      </c>
    </row>
    <row r="1431" spans="1:10" x14ac:dyDescent="0.2">
      <c r="A1431" s="1">
        <v>43719</v>
      </c>
      <c r="B1431" t="s">
        <v>26</v>
      </c>
      <c r="C1431" t="s">
        <v>23</v>
      </c>
      <c r="D1431" t="s">
        <v>604</v>
      </c>
      <c r="E1431">
        <v>3.54</v>
      </c>
      <c r="F1431">
        <v>1.74</v>
      </c>
      <c r="G1431">
        <v>2</v>
      </c>
      <c r="I1431" s="2">
        <f t="shared" si="50"/>
        <v>1.8</v>
      </c>
      <c r="J1431">
        <f t="shared" si="51"/>
        <v>0</v>
      </c>
    </row>
    <row r="1432" spans="1:10" x14ac:dyDescent="0.2">
      <c r="A1432" s="1">
        <v>43720</v>
      </c>
      <c r="B1432" t="s">
        <v>36</v>
      </c>
      <c r="C1432" t="s">
        <v>8</v>
      </c>
      <c r="D1432" t="s">
        <v>748</v>
      </c>
      <c r="E1432">
        <v>4.4000000000000004</v>
      </c>
      <c r="F1432">
        <v>2.6</v>
      </c>
      <c r="G1432">
        <v>0</v>
      </c>
      <c r="I1432" s="2">
        <f t="shared" si="50"/>
        <v>2.27</v>
      </c>
      <c r="J1432">
        <f t="shared" si="51"/>
        <v>0</v>
      </c>
    </row>
    <row r="1433" spans="1:10" x14ac:dyDescent="0.2">
      <c r="A1433" s="1">
        <v>43720</v>
      </c>
      <c r="B1433" t="s">
        <v>36</v>
      </c>
      <c r="C1433" t="s">
        <v>8</v>
      </c>
      <c r="D1433" t="s">
        <v>749</v>
      </c>
      <c r="E1433">
        <v>4.25</v>
      </c>
      <c r="F1433">
        <v>2.4500000000000002</v>
      </c>
      <c r="G1433">
        <v>2</v>
      </c>
      <c r="I1433" s="2">
        <f t="shared" si="50"/>
        <v>2.19</v>
      </c>
      <c r="J1433">
        <f t="shared" si="51"/>
        <v>0</v>
      </c>
    </row>
    <row r="1434" spans="1:10" x14ac:dyDescent="0.2">
      <c r="A1434" s="1">
        <v>43720</v>
      </c>
      <c r="B1434" t="s">
        <v>36</v>
      </c>
      <c r="C1434" t="s">
        <v>13</v>
      </c>
      <c r="D1434" t="s">
        <v>750</v>
      </c>
      <c r="G1434">
        <v>0</v>
      </c>
      <c r="I1434" s="2">
        <f t="shared" si="50"/>
        <v>-0.15</v>
      </c>
      <c r="J1434">
        <f t="shared" si="51"/>
        <v>0</v>
      </c>
    </row>
    <row r="1435" spans="1:10" x14ac:dyDescent="0.2">
      <c r="A1435" s="1">
        <v>43720</v>
      </c>
      <c r="B1435" t="s">
        <v>36</v>
      </c>
      <c r="C1435" t="s">
        <v>15</v>
      </c>
      <c r="D1435" t="s">
        <v>556</v>
      </c>
      <c r="E1435">
        <v>4.05</v>
      </c>
      <c r="F1435">
        <v>2.25</v>
      </c>
      <c r="G1435">
        <v>0</v>
      </c>
      <c r="I1435" s="2">
        <f t="shared" si="50"/>
        <v>2.08</v>
      </c>
      <c r="J1435">
        <f t="shared" si="51"/>
        <v>0</v>
      </c>
    </row>
    <row r="1436" spans="1:10" x14ac:dyDescent="0.2">
      <c r="A1436" s="1">
        <v>43720</v>
      </c>
      <c r="B1436" t="s">
        <v>36</v>
      </c>
      <c r="C1436" t="s">
        <v>17</v>
      </c>
      <c r="D1436" t="s">
        <v>123</v>
      </c>
      <c r="G1436">
        <v>0</v>
      </c>
      <c r="I1436" s="2">
        <f t="shared" si="50"/>
        <v>-0.15</v>
      </c>
      <c r="J1436">
        <f t="shared" si="51"/>
        <v>0</v>
      </c>
    </row>
    <row r="1437" spans="1:10" x14ac:dyDescent="0.2">
      <c r="A1437" s="1">
        <v>43720</v>
      </c>
      <c r="B1437" t="s">
        <v>36</v>
      </c>
      <c r="C1437" t="s">
        <v>17</v>
      </c>
      <c r="D1437" t="s">
        <v>124</v>
      </c>
      <c r="G1437">
        <v>1</v>
      </c>
      <c r="I1437" s="2">
        <f t="shared" si="50"/>
        <v>-0.15</v>
      </c>
      <c r="J1437">
        <f t="shared" si="51"/>
        <v>0</v>
      </c>
    </row>
    <row r="1438" spans="1:10" x14ac:dyDescent="0.2">
      <c r="A1438" s="1">
        <v>43720</v>
      </c>
      <c r="B1438" t="s">
        <v>36</v>
      </c>
      <c r="C1438" t="s">
        <v>23</v>
      </c>
      <c r="D1438" t="s">
        <v>751</v>
      </c>
      <c r="E1438">
        <v>3.54</v>
      </c>
      <c r="F1438">
        <v>1.74</v>
      </c>
      <c r="G1438">
        <v>2</v>
      </c>
      <c r="I1438" s="2">
        <f t="shared" si="50"/>
        <v>1.8</v>
      </c>
      <c r="J1438">
        <f t="shared" si="51"/>
        <v>0</v>
      </c>
    </row>
    <row r="1439" spans="1:10" x14ac:dyDescent="0.2">
      <c r="A1439" s="1">
        <v>43721</v>
      </c>
      <c r="B1439" t="s">
        <v>45</v>
      </c>
      <c r="C1439" t="s">
        <v>8</v>
      </c>
      <c r="D1439" t="s">
        <v>752</v>
      </c>
      <c r="E1439">
        <v>3.95</v>
      </c>
      <c r="F1439">
        <v>2.15</v>
      </c>
      <c r="G1439">
        <v>0</v>
      </c>
      <c r="I1439" s="2">
        <f t="shared" si="50"/>
        <v>2.02</v>
      </c>
      <c r="J1439">
        <f t="shared" si="51"/>
        <v>0</v>
      </c>
    </row>
    <row r="1440" spans="1:10" x14ac:dyDescent="0.2">
      <c r="A1440" s="1">
        <v>43721</v>
      </c>
      <c r="B1440" t="s">
        <v>45</v>
      </c>
      <c r="C1440" t="s">
        <v>8</v>
      </c>
      <c r="D1440" t="s">
        <v>753</v>
      </c>
      <c r="G1440">
        <v>0</v>
      </c>
      <c r="I1440" s="2">
        <f t="shared" si="50"/>
        <v>-0.15</v>
      </c>
      <c r="J1440">
        <f t="shared" si="51"/>
        <v>0</v>
      </c>
    </row>
    <row r="1441" spans="1:10" x14ac:dyDescent="0.2">
      <c r="A1441" s="1">
        <v>43721</v>
      </c>
      <c r="B1441" t="s">
        <v>45</v>
      </c>
      <c r="C1441" t="s">
        <v>8</v>
      </c>
      <c r="D1441" t="s">
        <v>567</v>
      </c>
      <c r="E1441">
        <v>4.45</v>
      </c>
      <c r="F1441">
        <v>2.65</v>
      </c>
      <c r="G1441">
        <v>1</v>
      </c>
      <c r="I1441" s="2">
        <f t="shared" si="50"/>
        <v>2.2999999999999998</v>
      </c>
      <c r="J1441">
        <f t="shared" si="51"/>
        <v>0</v>
      </c>
    </row>
    <row r="1442" spans="1:10" x14ac:dyDescent="0.2">
      <c r="A1442" s="1">
        <v>43721</v>
      </c>
      <c r="B1442" t="s">
        <v>45</v>
      </c>
      <c r="C1442" t="s">
        <v>8</v>
      </c>
      <c r="D1442" t="s">
        <v>754</v>
      </c>
      <c r="G1442">
        <v>0</v>
      </c>
      <c r="I1442" s="2">
        <f t="shared" si="50"/>
        <v>-0.15</v>
      </c>
      <c r="J1442">
        <f t="shared" si="51"/>
        <v>0</v>
      </c>
    </row>
    <row r="1443" spans="1:10" x14ac:dyDescent="0.2">
      <c r="A1443" s="1">
        <v>43721</v>
      </c>
      <c r="B1443" t="s">
        <v>45</v>
      </c>
      <c r="C1443" t="s">
        <v>8</v>
      </c>
      <c r="D1443" t="s">
        <v>498</v>
      </c>
      <c r="G1443">
        <v>1</v>
      </c>
      <c r="I1443" s="2">
        <f t="shared" si="50"/>
        <v>-0.15</v>
      </c>
      <c r="J1443">
        <f t="shared" si="51"/>
        <v>0</v>
      </c>
    </row>
    <row r="1444" spans="1:10" x14ac:dyDescent="0.2">
      <c r="A1444" s="1">
        <v>43721</v>
      </c>
      <c r="B1444" t="s">
        <v>45</v>
      </c>
      <c r="C1444" t="s">
        <v>17</v>
      </c>
      <c r="D1444" t="s">
        <v>129</v>
      </c>
      <c r="G1444">
        <v>2</v>
      </c>
      <c r="I1444" s="2">
        <f t="shared" si="50"/>
        <v>-0.15</v>
      </c>
      <c r="J1444">
        <f t="shared" si="51"/>
        <v>0</v>
      </c>
    </row>
    <row r="1445" spans="1:10" x14ac:dyDescent="0.2">
      <c r="A1445" s="1">
        <v>43721</v>
      </c>
      <c r="B1445" t="s">
        <v>45</v>
      </c>
      <c r="C1445" t="s">
        <v>17</v>
      </c>
      <c r="D1445" t="s">
        <v>130</v>
      </c>
      <c r="G1445">
        <v>0</v>
      </c>
      <c r="I1445" s="2">
        <f t="shared" si="50"/>
        <v>-0.15</v>
      </c>
      <c r="J1445">
        <f t="shared" si="51"/>
        <v>0</v>
      </c>
    </row>
    <row r="1446" spans="1:10" x14ac:dyDescent="0.2">
      <c r="A1446" s="1">
        <v>43721</v>
      </c>
      <c r="B1446" t="s">
        <v>45</v>
      </c>
      <c r="C1446" t="s">
        <v>23</v>
      </c>
      <c r="D1446" t="s">
        <v>604</v>
      </c>
      <c r="E1446">
        <v>3.54</v>
      </c>
      <c r="F1446">
        <v>1.74</v>
      </c>
      <c r="G1446">
        <v>2</v>
      </c>
      <c r="I1446" s="2">
        <f t="shared" si="50"/>
        <v>1.8</v>
      </c>
      <c r="J1446">
        <f t="shared" si="51"/>
        <v>0</v>
      </c>
    </row>
    <row r="1447" spans="1:10" x14ac:dyDescent="0.2">
      <c r="A1447" s="1">
        <v>43724</v>
      </c>
      <c r="B1447" t="s">
        <v>50</v>
      </c>
      <c r="C1447" t="s">
        <v>8</v>
      </c>
      <c r="D1447" t="s">
        <v>755</v>
      </c>
      <c r="E1447">
        <v>4.45</v>
      </c>
      <c r="F1447">
        <v>2.65</v>
      </c>
      <c r="G1447">
        <v>0</v>
      </c>
      <c r="I1447" s="2">
        <f t="shared" si="50"/>
        <v>2.2999999999999998</v>
      </c>
      <c r="J1447">
        <f t="shared" si="51"/>
        <v>0</v>
      </c>
    </row>
    <row r="1448" spans="1:10" x14ac:dyDescent="0.2">
      <c r="A1448" s="1">
        <v>43724</v>
      </c>
      <c r="B1448" t="s">
        <v>50</v>
      </c>
      <c r="C1448" t="s">
        <v>8</v>
      </c>
      <c r="D1448" t="s">
        <v>756</v>
      </c>
      <c r="E1448">
        <v>4.45</v>
      </c>
      <c r="F1448">
        <v>2.65</v>
      </c>
      <c r="G1448">
        <v>1</v>
      </c>
      <c r="I1448" s="2">
        <f t="shared" si="50"/>
        <v>2.2999999999999998</v>
      </c>
      <c r="J1448">
        <f t="shared" si="51"/>
        <v>0</v>
      </c>
    </row>
    <row r="1449" spans="1:10" x14ac:dyDescent="0.2">
      <c r="A1449" s="1">
        <v>43724</v>
      </c>
      <c r="B1449" t="s">
        <v>50</v>
      </c>
      <c r="C1449" t="s">
        <v>8</v>
      </c>
      <c r="D1449" t="s">
        <v>133</v>
      </c>
      <c r="G1449">
        <v>0</v>
      </c>
      <c r="I1449" s="2">
        <f t="shared" si="50"/>
        <v>-0.15</v>
      </c>
      <c r="J1449">
        <f t="shared" si="51"/>
        <v>0</v>
      </c>
    </row>
    <row r="1450" spans="1:10" x14ac:dyDescent="0.2">
      <c r="A1450" s="1">
        <v>43724</v>
      </c>
      <c r="B1450" t="s">
        <v>50</v>
      </c>
      <c r="C1450" t="s">
        <v>8</v>
      </c>
      <c r="D1450" t="s">
        <v>134</v>
      </c>
      <c r="E1450">
        <v>4.57</v>
      </c>
      <c r="F1450">
        <v>2.77</v>
      </c>
      <c r="G1450">
        <v>1</v>
      </c>
      <c r="I1450" s="2">
        <f t="shared" si="50"/>
        <v>2.36</v>
      </c>
      <c r="J1450">
        <f t="shared" si="51"/>
        <v>0</v>
      </c>
    </row>
    <row r="1451" spans="1:10" x14ac:dyDescent="0.2">
      <c r="A1451" s="1">
        <v>43724</v>
      </c>
      <c r="B1451" t="s">
        <v>50</v>
      </c>
      <c r="C1451" t="s">
        <v>13</v>
      </c>
      <c r="D1451" t="s">
        <v>640</v>
      </c>
      <c r="E1451">
        <v>4.2</v>
      </c>
      <c r="F1451">
        <v>2.4</v>
      </c>
      <c r="G1451">
        <v>2</v>
      </c>
      <c r="I1451" s="2">
        <f t="shared" si="50"/>
        <v>2.16</v>
      </c>
      <c r="J1451">
        <f t="shared" si="51"/>
        <v>0</v>
      </c>
    </row>
    <row r="1452" spans="1:10" x14ac:dyDescent="0.2">
      <c r="A1452" s="1">
        <v>43724</v>
      </c>
      <c r="B1452" t="s">
        <v>50</v>
      </c>
      <c r="C1452" t="s">
        <v>15</v>
      </c>
      <c r="D1452" t="s">
        <v>136</v>
      </c>
      <c r="E1452">
        <v>4.05</v>
      </c>
      <c r="F1452">
        <v>2.25</v>
      </c>
      <c r="G1452">
        <v>1</v>
      </c>
      <c r="I1452" s="2">
        <f t="shared" si="50"/>
        <v>2.08</v>
      </c>
      <c r="J1452">
        <f t="shared" si="51"/>
        <v>0</v>
      </c>
    </row>
    <row r="1453" spans="1:10" x14ac:dyDescent="0.2">
      <c r="A1453" s="1">
        <v>43724</v>
      </c>
      <c r="B1453" t="s">
        <v>50</v>
      </c>
      <c r="C1453" t="s">
        <v>17</v>
      </c>
      <c r="D1453" t="s">
        <v>137</v>
      </c>
      <c r="G1453">
        <v>0</v>
      </c>
      <c r="I1453" s="2">
        <f t="shared" si="50"/>
        <v>-0.15</v>
      </c>
      <c r="J1453">
        <f t="shared" si="51"/>
        <v>0</v>
      </c>
    </row>
    <row r="1454" spans="1:10" x14ac:dyDescent="0.2">
      <c r="A1454" s="1">
        <v>43724</v>
      </c>
      <c r="B1454" t="s">
        <v>50</v>
      </c>
      <c r="C1454" t="s">
        <v>17</v>
      </c>
      <c r="D1454" t="s">
        <v>138</v>
      </c>
      <c r="G1454">
        <v>0</v>
      </c>
      <c r="I1454" s="2">
        <f t="shared" si="50"/>
        <v>-0.15</v>
      </c>
      <c r="J1454">
        <f t="shared" si="51"/>
        <v>0</v>
      </c>
    </row>
    <row r="1455" spans="1:10" x14ac:dyDescent="0.2">
      <c r="A1455" s="1">
        <v>43724</v>
      </c>
      <c r="B1455" t="s">
        <v>50</v>
      </c>
      <c r="C1455" t="s">
        <v>20</v>
      </c>
      <c r="D1455" t="s">
        <v>757</v>
      </c>
      <c r="E1455">
        <v>3.85</v>
      </c>
      <c r="F1455">
        <v>2.0499999999999998</v>
      </c>
      <c r="G1455">
        <v>1</v>
      </c>
      <c r="I1455" s="2">
        <f t="shared" si="50"/>
        <v>1.97</v>
      </c>
      <c r="J1455">
        <f t="shared" si="51"/>
        <v>0</v>
      </c>
    </row>
    <row r="1456" spans="1:10" x14ac:dyDescent="0.2">
      <c r="A1456" s="1">
        <v>43724</v>
      </c>
      <c r="B1456" t="s">
        <v>50</v>
      </c>
      <c r="C1456" t="s">
        <v>23</v>
      </c>
      <c r="D1456" t="s">
        <v>689</v>
      </c>
      <c r="E1456">
        <v>3.54</v>
      </c>
      <c r="F1456">
        <v>1.74</v>
      </c>
      <c r="G1456">
        <v>2</v>
      </c>
      <c r="I1456" s="2">
        <f t="shared" si="50"/>
        <v>1.8</v>
      </c>
      <c r="J1456">
        <f t="shared" si="51"/>
        <v>0</v>
      </c>
    </row>
    <row r="1457" spans="1:10" x14ac:dyDescent="0.2">
      <c r="A1457" s="1">
        <v>43725</v>
      </c>
      <c r="B1457" t="s">
        <v>7</v>
      </c>
      <c r="C1457" t="s">
        <v>8</v>
      </c>
      <c r="D1457" t="s">
        <v>179</v>
      </c>
      <c r="G1457">
        <v>0</v>
      </c>
      <c r="I1457" s="2">
        <f t="shared" si="50"/>
        <v>-0.15</v>
      </c>
      <c r="J1457">
        <f t="shared" si="51"/>
        <v>0</v>
      </c>
    </row>
    <row r="1458" spans="1:10" x14ac:dyDescent="0.2">
      <c r="A1458" s="1">
        <v>43725</v>
      </c>
      <c r="B1458" t="s">
        <v>7</v>
      </c>
      <c r="C1458" t="s">
        <v>8</v>
      </c>
      <c r="D1458" t="s">
        <v>133</v>
      </c>
      <c r="G1458">
        <v>0</v>
      </c>
      <c r="I1458" s="2">
        <f t="shared" si="50"/>
        <v>-0.15</v>
      </c>
      <c r="J1458">
        <f t="shared" si="51"/>
        <v>0</v>
      </c>
    </row>
    <row r="1459" spans="1:10" x14ac:dyDescent="0.2">
      <c r="A1459" s="1">
        <v>43725</v>
      </c>
      <c r="B1459" t="s">
        <v>7</v>
      </c>
      <c r="C1459" t="s">
        <v>758</v>
      </c>
      <c r="D1459" t="s">
        <v>759</v>
      </c>
      <c r="E1459">
        <v>4.05</v>
      </c>
      <c r="F1459">
        <v>2.25</v>
      </c>
      <c r="G1459">
        <v>1</v>
      </c>
      <c r="I1459" s="2">
        <f t="shared" si="50"/>
        <v>2.08</v>
      </c>
      <c r="J1459">
        <f t="shared" si="51"/>
        <v>0</v>
      </c>
    </row>
    <row r="1460" spans="1:10" x14ac:dyDescent="0.2">
      <c r="A1460" s="1">
        <v>43725</v>
      </c>
      <c r="B1460" t="s">
        <v>7</v>
      </c>
      <c r="C1460" t="s">
        <v>13</v>
      </c>
      <c r="D1460" t="s">
        <v>760</v>
      </c>
      <c r="G1460">
        <v>1</v>
      </c>
      <c r="I1460" s="2">
        <f t="shared" si="50"/>
        <v>-0.15</v>
      </c>
      <c r="J1460">
        <f t="shared" si="51"/>
        <v>0</v>
      </c>
    </row>
    <row r="1461" spans="1:10" x14ac:dyDescent="0.2">
      <c r="A1461" s="1">
        <v>43725</v>
      </c>
      <c r="B1461" t="s">
        <v>7</v>
      </c>
      <c r="C1461" t="s">
        <v>15</v>
      </c>
      <c r="D1461" t="s">
        <v>16</v>
      </c>
      <c r="E1461">
        <v>4.05</v>
      </c>
      <c r="F1461">
        <v>2.25</v>
      </c>
      <c r="G1461">
        <v>1</v>
      </c>
      <c r="I1461" s="2">
        <f t="shared" si="50"/>
        <v>2.08</v>
      </c>
      <c r="J1461">
        <f t="shared" si="51"/>
        <v>0</v>
      </c>
    </row>
    <row r="1462" spans="1:10" x14ac:dyDescent="0.2">
      <c r="A1462" s="1">
        <v>43725</v>
      </c>
      <c r="B1462" t="s">
        <v>7</v>
      </c>
      <c r="C1462" t="s">
        <v>17</v>
      </c>
      <c r="D1462" t="s">
        <v>146</v>
      </c>
      <c r="G1462">
        <v>0</v>
      </c>
      <c r="I1462" s="2">
        <f t="shared" si="50"/>
        <v>-0.15</v>
      </c>
      <c r="J1462">
        <f t="shared" si="51"/>
        <v>0</v>
      </c>
    </row>
    <row r="1463" spans="1:10" x14ac:dyDescent="0.2">
      <c r="A1463" s="1">
        <v>43725</v>
      </c>
      <c r="B1463" t="s">
        <v>7</v>
      </c>
      <c r="C1463" t="s">
        <v>17</v>
      </c>
      <c r="D1463" t="s">
        <v>147</v>
      </c>
      <c r="G1463">
        <v>1</v>
      </c>
      <c r="I1463" s="2">
        <f t="shared" si="50"/>
        <v>-0.15</v>
      </c>
      <c r="J1463">
        <f t="shared" si="51"/>
        <v>0</v>
      </c>
    </row>
    <row r="1464" spans="1:10" x14ac:dyDescent="0.2">
      <c r="A1464" s="1">
        <v>43725</v>
      </c>
      <c r="B1464" t="s">
        <v>7</v>
      </c>
      <c r="C1464" t="s">
        <v>23</v>
      </c>
      <c r="D1464" t="s">
        <v>689</v>
      </c>
      <c r="E1464">
        <v>3.54</v>
      </c>
      <c r="F1464">
        <v>1.74</v>
      </c>
      <c r="G1464">
        <v>2</v>
      </c>
      <c r="I1464" s="2">
        <f t="shared" si="50"/>
        <v>1.8</v>
      </c>
      <c r="J1464">
        <f t="shared" si="51"/>
        <v>0</v>
      </c>
    </row>
    <row r="1465" spans="1:10" x14ac:dyDescent="0.2">
      <c r="A1465" s="1">
        <v>43726</v>
      </c>
      <c r="B1465" t="s">
        <v>26</v>
      </c>
      <c r="C1465" t="s">
        <v>8</v>
      </c>
      <c r="D1465" t="s">
        <v>761</v>
      </c>
      <c r="E1465">
        <v>4.3</v>
      </c>
      <c r="F1465">
        <v>2.5</v>
      </c>
      <c r="G1465">
        <v>1</v>
      </c>
      <c r="I1465" s="2">
        <f t="shared" si="50"/>
        <v>2.2200000000000002</v>
      </c>
      <c r="J1465">
        <f t="shared" si="51"/>
        <v>0</v>
      </c>
    </row>
    <row r="1466" spans="1:10" x14ac:dyDescent="0.2">
      <c r="A1466" s="1">
        <v>43726</v>
      </c>
      <c r="B1466" t="s">
        <v>26</v>
      </c>
      <c r="C1466" t="s">
        <v>8</v>
      </c>
      <c r="D1466" t="s">
        <v>762</v>
      </c>
      <c r="E1466">
        <v>5.0999999999999996</v>
      </c>
      <c r="F1466">
        <v>3.3</v>
      </c>
      <c r="G1466">
        <v>0</v>
      </c>
      <c r="I1466" s="2">
        <f t="shared" si="50"/>
        <v>2.66</v>
      </c>
      <c r="J1466">
        <f t="shared" si="51"/>
        <v>0</v>
      </c>
    </row>
    <row r="1467" spans="1:10" x14ac:dyDescent="0.2">
      <c r="A1467" s="1">
        <v>43726</v>
      </c>
      <c r="B1467" t="s">
        <v>26</v>
      </c>
      <c r="C1467" t="s">
        <v>8</v>
      </c>
      <c r="D1467" t="s">
        <v>763</v>
      </c>
      <c r="E1467">
        <v>4.0999999999999996</v>
      </c>
      <c r="F1467">
        <v>2.2999999999999998</v>
      </c>
      <c r="G1467">
        <v>1</v>
      </c>
      <c r="I1467" s="2">
        <f t="shared" si="50"/>
        <v>2.11</v>
      </c>
      <c r="J1467">
        <f t="shared" si="51"/>
        <v>0</v>
      </c>
    </row>
    <row r="1468" spans="1:10" x14ac:dyDescent="0.2">
      <c r="A1468" s="1">
        <v>43726</v>
      </c>
      <c r="B1468" t="s">
        <v>26</v>
      </c>
      <c r="C1468" t="s">
        <v>8</v>
      </c>
      <c r="D1468" t="s">
        <v>150</v>
      </c>
      <c r="E1468">
        <v>4.57</v>
      </c>
      <c r="F1468">
        <v>2.77</v>
      </c>
      <c r="G1468">
        <v>0</v>
      </c>
      <c r="I1468" s="2">
        <f t="shared" si="50"/>
        <v>2.36</v>
      </c>
      <c r="J1468">
        <f t="shared" si="51"/>
        <v>0</v>
      </c>
    </row>
    <row r="1469" spans="1:10" x14ac:dyDescent="0.2">
      <c r="A1469" s="1">
        <v>43726</v>
      </c>
      <c r="B1469" t="s">
        <v>26</v>
      </c>
      <c r="C1469" t="s">
        <v>8</v>
      </c>
      <c r="D1469" t="s">
        <v>151</v>
      </c>
      <c r="E1469">
        <v>4.57</v>
      </c>
      <c r="F1469">
        <v>2.77</v>
      </c>
      <c r="G1469">
        <v>1</v>
      </c>
      <c r="I1469" s="2">
        <f t="shared" si="50"/>
        <v>2.36</v>
      </c>
      <c r="J1469">
        <f t="shared" si="51"/>
        <v>0</v>
      </c>
    </row>
    <row r="1470" spans="1:10" x14ac:dyDescent="0.2">
      <c r="A1470" s="1">
        <v>43726</v>
      </c>
      <c r="B1470" t="s">
        <v>26</v>
      </c>
      <c r="C1470" t="s">
        <v>13</v>
      </c>
      <c r="D1470" t="s">
        <v>764</v>
      </c>
      <c r="E1470">
        <v>4.5</v>
      </c>
      <c r="F1470">
        <v>2.7</v>
      </c>
      <c r="G1470">
        <v>0</v>
      </c>
      <c r="I1470" s="2">
        <f t="shared" si="50"/>
        <v>2.33</v>
      </c>
      <c r="J1470">
        <f t="shared" si="51"/>
        <v>0</v>
      </c>
    </row>
    <row r="1471" spans="1:10" x14ac:dyDescent="0.2">
      <c r="A1471" s="1">
        <v>43726</v>
      </c>
      <c r="B1471" t="s">
        <v>26</v>
      </c>
      <c r="C1471" t="s">
        <v>15</v>
      </c>
      <c r="D1471" t="s">
        <v>446</v>
      </c>
      <c r="E1471">
        <v>4.05</v>
      </c>
      <c r="F1471">
        <v>2.25</v>
      </c>
      <c r="G1471">
        <v>0</v>
      </c>
      <c r="I1471" s="2">
        <f t="shared" si="50"/>
        <v>2.08</v>
      </c>
      <c r="J1471">
        <f t="shared" si="51"/>
        <v>0</v>
      </c>
    </row>
    <row r="1472" spans="1:10" x14ac:dyDescent="0.2">
      <c r="A1472" s="1">
        <v>43726</v>
      </c>
      <c r="B1472" t="s">
        <v>26</v>
      </c>
      <c r="C1472" t="s">
        <v>17</v>
      </c>
      <c r="D1472" t="s">
        <v>33</v>
      </c>
      <c r="G1472">
        <v>0</v>
      </c>
      <c r="I1472" s="2">
        <f t="shared" si="50"/>
        <v>-0.15</v>
      </c>
      <c r="J1472">
        <f t="shared" si="51"/>
        <v>0</v>
      </c>
    </row>
    <row r="1473" spans="1:10" x14ac:dyDescent="0.2">
      <c r="A1473" s="1">
        <v>43726</v>
      </c>
      <c r="B1473" t="s">
        <v>26</v>
      </c>
      <c r="C1473" t="s">
        <v>17</v>
      </c>
      <c r="D1473" t="s">
        <v>152</v>
      </c>
      <c r="G1473">
        <v>1</v>
      </c>
      <c r="I1473" s="2">
        <f t="shared" si="50"/>
        <v>-0.15</v>
      </c>
      <c r="J1473">
        <f t="shared" si="51"/>
        <v>0</v>
      </c>
    </row>
    <row r="1474" spans="1:10" x14ac:dyDescent="0.2">
      <c r="A1474" s="1">
        <v>43726</v>
      </c>
      <c r="B1474" t="s">
        <v>26</v>
      </c>
      <c r="C1474" t="s">
        <v>20</v>
      </c>
      <c r="D1474" t="s">
        <v>300</v>
      </c>
      <c r="E1474">
        <v>3.85</v>
      </c>
      <c r="F1474">
        <v>2.0499999999999998</v>
      </c>
      <c r="G1474">
        <v>0</v>
      </c>
      <c r="I1474" s="2">
        <f t="shared" si="50"/>
        <v>1.97</v>
      </c>
      <c r="J1474">
        <f t="shared" si="51"/>
        <v>0</v>
      </c>
    </row>
    <row r="1475" spans="1:10" x14ac:dyDescent="0.2">
      <c r="A1475" s="1">
        <v>43726</v>
      </c>
      <c r="B1475" t="s">
        <v>26</v>
      </c>
      <c r="C1475" t="s">
        <v>20</v>
      </c>
      <c r="D1475" t="s">
        <v>757</v>
      </c>
      <c r="G1475">
        <v>1</v>
      </c>
      <c r="I1475" s="2">
        <f t="shared" ref="I1475:I1538" si="52">ROUND(E1475*0.55-0.15,2)</f>
        <v>-0.15</v>
      </c>
      <c r="J1475">
        <f t="shared" ref="J1475:J1538" si="53">IF(I1475=F1475,1,0)</f>
        <v>0</v>
      </c>
    </row>
    <row r="1476" spans="1:10" x14ac:dyDescent="0.2">
      <c r="A1476" s="1">
        <v>43726</v>
      </c>
      <c r="B1476" t="s">
        <v>26</v>
      </c>
      <c r="C1476" t="s">
        <v>23</v>
      </c>
      <c r="D1476" t="s">
        <v>689</v>
      </c>
      <c r="E1476">
        <v>3.54</v>
      </c>
      <c r="F1476">
        <v>1.74</v>
      </c>
      <c r="G1476">
        <v>2</v>
      </c>
      <c r="I1476" s="2">
        <f t="shared" si="52"/>
        <v>1.8</v>
      </c>
      <c r="J1476">
        <f t="shared" si="53"/>
        <v>0</v>
      </c>
    </row>
    <row r="1477" spans="1:10" x14ac:dyDescent="0.2">
      <c r="A1477" s="1">
        <v>43727</v>
      </c>
      <c r="B1477" t="s">
        <v>36</v>
      </c>
      <c r="C1477" t="s">
        <v>8</v>
      </c>
      <c r="D1477" t="s">
        <v>765</v>
      </c>
      <c r="E1477">
        <v>4</v>
      </c>
      <c r="F1477">
        <v>2.2000000000000002</v>
      </c>
      <c r="G1477">
        <v>0</v>
      </c>
      <c r="I1477" s="2">
        <f t="shared" si="52"/>
        <v>2.0499999999999998</v>
      </c>
      <c r="J1477">
        <f t="shared" si="53"/>
        <v>0</v>
      </c>
    </row>
    <row r="1478" spans="1:10" x14ac:dyDescent="0.2">
      <c r="A1478" s="1">
        <v>43727</v>
      </c>
      <c r="B1478" t="s">
        <v>36</v>
      </c>
      <c r="C1478" t="s">
        <v>8</v>
      </c>
      <c r="D1478" t="s">
        <v>766</v>
      </c>
      <c r="E1478">
        <v>4.4000000000000004</v>
      </c>
      <c r="F1478">
        <v>2.6</v>
      </c>
      <c r="G1478">
        <v>0</v>
      </c>
      <c r="I1478" s="2">
        <f t="shared" si="52"/>
        <v>2.27</v>
      </c>
      <c r="J1478">
        <f t="shared" si="53"/>
        <v>0</v>
      </c>
    </row>
    <row r="1479" spans="1:10" x14ac:dyDescent="0.2">
      <c r="A1479" s="1">
        <v>43727</v>
      </c>
      <c r="B1479" t="s">
        <v>36</v>
      </c>
      <c r="C1479" t="s">
        <v>8</v>
      </c>
      <c r="D1479" t="s">
        <v>280</v>
      </c>
      <c r="G1479">
        <v>1</v>
      </c>
      <c r="I1479" s="2">
        <f t="shared" si="52"/>
        <v>-0.15</v>
      </c>
      <c r="J1479">
        <f t="shared" si="53"/>
        <v>0</v>
      </c>
    </row>
    <row r="1480" spans="1:10" x14ac:dyDescent="0.2">
      <c r="A1480" s="1">
        <v>43727</v>
      </c>
      <c r="B1480" t="s">
        <v>36</v>
      </c>
      <c r="C1480" t="s">
        <v>8</v>
      </c>
      <c r="D1480" t="s">
        <v>150</v>
      </c>
      <c r="E1480">
        <v>4.57</v>
      </c>
      <c r="F1480">
        <v>2.77</v>
      </c>
      <c r="G1480">
        <v>0</v>
      </c>
      <c r="I1480" s="2">
        <f t="shared" si="52"/>
        <v>2.36</v>
      </c>
      <c r="J1480">
        <f t="shared" si="53"/>
        <v>0</v>
      </c>
    </row>
    <row r="1481" spans="1:10" x14ac:dyDescent="0.2">
      <c r="A1481" s="1">
        <v>43727</v>
      </c>
      <c r="B1481" t="s">
        <v>36</v>
      </c>
      <c r="C1481" t="s">
        <v>8</v>
      </c>
      <c r="D1481" t="s">
        <v>151</v>
      </c>
      <c r="E1481">
        <v>4.57</v>
      </c>
      <c r="F1481">
        <v>2.77</v>
      </c>
      <c r="G1481">
        <v>1</v>
      </c>
      <c r="I1481" s="2">
        <f t="shared" si="52"/>
        <v>2.36</v>
      </c>
      <c r="J1481">
        <f t="shared" si="53"/>
        <v>0</v>
      </c>
    </row>
    <row r="1482" spans="1:10" x14ac:dyDescent="0.2">
      <c r="A1482" s="1">
        <v>43727</v>
      </c>
      <c r="B1482" t="s">
        <v>36</v>
      </c>
      <c r="C1482" t="s">
        <v>15</v>
      </c>
      <c r="D1482" t="s">
        <v>452</v>
      </c>
      <c r="E1482">
        <v>4.05</v>
      </c>
      <c r="F1482">
        <v>2.25</v>
      </c>
      <c r="G1482">
        <v>1</v>
      </c>
      <c r="I1482" s="2">
        <f t="shared" si="52"/>
        <v>2.08</v>
      </c>
      <c r="J1482">
        <f t="shared" si="53"/>
        <v>0</v>
      </c>
    </row>
    <row r="1483" spans="1:10" x14ac:dyDescent="0.2">
      <c r="A1483" s="1">
        <v>43727</v>
      </c>
      <c r="B1483" t="s">
        <v>36</v>
      </c>
      <c r="C1483" t="s">
        <v>17</v>
      </c>
      <c r="D1483" t="s">
        <v>158</v>
      </c>
      <c r="G1483">
        <v>0</v>
      </c>
      <c r="I1483" s="2">
        <f t="shared" si="52"/>
        <v>-0.15</v>
      </c>
      <c r="J1483">
        <f t="shared" si="53"/>
        <v>0</v>
      </c>
    </row>
    <row r="1484" spans="1:10" x14ac:dyDescent="0.2">
      <c r="A1484" s="1">
        <v>43727</v>
      </c>
      <c r="B1484" t="s">
        <v>36</v>
      </c>
      <c r="C1484" t="s">
        <v>17</v>
      </c>
      <c r="D1484" t="s">
        <v>159</v>
      </c>
      <c r="G1484">
        <v>2</v>
      </c>
      <c r="I1484" s="2">
        <f t="shared" si="52"/>
        <v>-0.15</v>
      </c>
      <c r="J1484">
        <f t="shared" si="53"/>
        <v>0</v>
      </c>
    </row>
    <row r="1485" spans="1:10" x14ac:dyDescent="0.2">
      <c r="A1485" s="1">
        <v>43727</v>
      </c>
      <c r="B1485" t="s">
        <v>36</v>
      </c>
      <c r="C1485" t="s">
        <v>20</v>
      </c>
      <c r="D1485" t="s">
        <v>767</v>
      </c>
      <c r="E1485">
        <v>3.85</v>
      </c>
      <c r="F1485">
        <v>2.0499999999999998</v>
      </c>
      <c r="G1485">
        <v>0</v>
      </c>
      <c r="I1485" s="2">
        <f t="shared" si="52"/>
        <v>1.97</v>
      </c>
      <c r="J1485">
        <f t="shared" si="53"/>
        <v>0</v>
      </c>
    </row>
    <row r="1486" spans="1:10" x14ac:dyDescent="0.2">
      <c r="A1486" s="1">
        <v>43727</v>
      </c>
      <c r="B1486" t="s">
        <v>36</v>
      </c>
      <c r="C1486" t="s">
        <v>23</v>
      </c>
      <c r="D1486" t="s">
        <v>689</v>
      </c>
      <c r="E1486">
        <v>3.54</v>
      </c>
      <c r="F1486">
        <v>1.74</v>
      </c>
      <c r="G1486">
        <v>2</v>
      </c>
      <c r="I1486" s="2">
        <f t="shared" si="52"/>
        <v>1.8</v>
      </c>
      <c r="J1486">
        <f t="shared" si="53"/>
        <v>0</v>
      </c>
    </row>
    <row r="1487" spans="1:10" x14ac:dyDescent="0.2">
      <c r="A1487" s="1">
        <v>43728</v>
      </c>
      <c r="B1487" t="s">
        <v>45</v>
      </c>
      <c r="C1487" t="s">
        <v>8</v>
      </c>
      <c r="D1487" t="s">
        <v>428</v>
      </c>
      <c r="E1487">
        <v>4.05</v>
      </c>
      <c r="F1487">
        <v>2.25</v>
      </c>
      <c r="G1487">
        <v>1</v>
      </c>
      <c r="I1487" s="2">
        <f t="shared" si="52"/>
        <v>2.08</v>
      </c>
      <c r="J1487">
        <f t="shared" si="53"/>
        <v>0</v>
      </c>
    </row>
    <row r="1488" spans="1:10" x14ac:dyDescent="0.2">
      <c r="A1488" s="1">
        <v>43728</v>
      </c>
      <c r="B1488" t="s">
        <v>45</v>
      </c>
      <c r="C1488" t="s">
        <v>8</v>
      </c>
      <c r="D1488" t="s">
        <v>201</v>
      </c>
      <c r="E1488">
        <v>4.5999999999999996</v>
      </c>
      <c r="F1488">
        <v>2.8</v>
      </c>
      <c r="G1488">
        <v>0</v>
      </c>
      <c r="I1488" s="2">
        <f t="shared" si="52"/>
        <v>2.38</v>
      </c>
      <c r="J1488">
        <f t="shared" si="53"/>
        <v>0</v>
      </c>
    </row>
    <row r="1489" spans="1:10" x14ac:dyDescent="0.2">
      <c r="A1489" s="1">
        <v>43728</v>
      </c>
      <c r="B1489" t="s">
        <v>45</v>
      </c>
      <c r="C1489" t="s">
        <v>8</v>
      </c>
      <c r="D1489" t="s">
        <v>464</v>
      </c>
      <c r="E1489">
        <v>4.0999999999999996</v>
      </c>
      <c r="F1489">
        <v>2.2999999999999998</v>
      </c>
      <c r="G1489">
        <v>1</v>
      </c>
      <c r="I1489" s="2">
        <f t="shared" si="52"/>
        <v>2.11</v>
      </c>
      <c r="J1489">
        <f t="shared" si="53"/>
        <v>0</v>
      </c>
    </row>
    <row r="1490" spans="1:10" x14ac:dyDescent="0.2">
      <c r="A1490" s="1">
        <v>43728</v>
      </c>
      <c r="B1490" t="s">
        <v>45</v>
      </c>
      <c r="C1490" t="s">
        <v>17</v>
      </c>
      <c r="D1490" t="s">
        <v>321</v>
      </c>
      <c r="G1490">
        <v>2</v>
      </c>
      <c r="I1490" s="2">
        <f t="shared" si="52"/>
        <v>-0.15</v>
      </c>
      <c r="J1490">
        <f t="shared" si="53"/>
        <v>0</v>
      </c>
    </row>
    <row r="1491" spans="1:10" x14ac:dyDescent="0.2">
      <c r="A1491" s="1">
        <v>43728</v>
      </c>
      <c r="B1491" t="s">
        <v>45</v>
      </c>
      <c r="C1491" t="s">
        <v>17</v>
      </c>
      <c r="D1491" t="s">
        <v>167</v>
      </c>
      <c r="G1491">
        <v>0</v>
      </c>
      <c r="I1491" s="2">
        <f t="shared" si="52"/>
        <v>-0.15</v>
      </c>
      <c r="J1491">
        <f t="shared" si="53"/>
        <v>0</v>
      </c>
    </row>
    <row r="1492" spans="1:10" x14ac:dyDescent="0.2">
      <c r="A1492" s="1">
        <v>43731</v>
      </c>
      <c r="B1492" t="s">
        <v>50</v>
      </c>
      <c r="C1492" t="s">
        <v>8</v>
      </c>
      <c r="D1492" t="s">
        <v>768</v>
      </c>
      <c r="E1492">
        <v>4.55</v>
      </c>
      <c r="F1492">
        <v>2.75</v>
      </c>
      <c r="G1492">
        <v>1</v>
      </c>
      <c r="I1492" s="2">
        <f t="shared" si="52"/>
        <v>2.35</v>
      </c>
      <c r="J1492">
        <f t="shared" si="53"/>
        <v>0</v>
      </c>
    </row>
    <row r="1493" spans="1:10" x14ac:dyDescent="0.2">
      <c r="A1493" s="1">
        <v>43731</v>
      </c>
      <c r="B1493" t="s">
        <v>50</v>
      </c>
      <c r="C1493" t="s">
        <v>8</v>
      </c>
      <c r="D1493" t="s">
        <v>769</v>
      </c>
      <c r="E1493">
        <v>4.55</v>
      </c>
      <c r="F1493">
        <v>2.75</v>
      </c>
      <c r="G1493">
        <v>0</v>
      </c>
      <c r="I1493" s="2">
        <f t="shared" si="52"/>
        <v>2.35</v>
      </c>
      <c r="J1493">
        <f t="shared" si="53"/>
        <v>0</v>
      </c>
    </row>
    <row r="1494" spans="1:10" x14ac:dyDescent="0.2">
      <c r="A1494" s="1">
        <v>43731</v>
      </c>
      <c r="B1494" t="s">
        <v>50</v>
      </c>
      <c r="C1494" t="s">
        <v>8</v>
      </c>
      <c r="D1494" t="s">
        <v>770</v>
      </c>
      <c r="E1494">
        <v>4.05</v>
      </c>
      <c r="F1494">
        <v>2.25</v>
      </c>
      <c r="G1494">
        <v>1</v>
      </c>
      <c r="I1494" s="2">
        <f t="shared" si="52"/>
        <v>2.08</v>
      </c>
      <c r="J1494">
        <f t="shared" si="53"/>
        <v>0</v>
      </c>
    </row>
    <row r="1495" spans="1:10" x14ac:dyDescent="0.2">
      <c r="A1495" s="1">
        <v>43731</v>
      </c>
      <c r="B1495" t="s">
        <v>50</v>
      </c>
      <c r="C1495" t="s">
        <v>13</v>
      </c>
      <c r="D1495" t="s">
        <v>771</v>
      </c>
      <c r="E1495">
        <v>4.7</v>
      </c>
      <c r="F1495">
        <v>2.9</v>
      </c>
      <c r="G1495">
        <v>0</v>
      </c>
      <c r="I1495" s="2">
        <f t="shared" si="52"/>
        <v>2.44</v>
      </c>
      <c r="J1495">
        <f t="shared" si="53"/>
        <v>0</v>
      </c>
    </row>
    <row r="1496" spans="1:10" x14ac:dyDescent="0.2">
      <c r="A1496" s="1">
        <v>43731</v>
      </c>
      <c r="B1496" t="s">
        <v>50</v>
      </c>
      <c r="C1496" t="s">
        <v>15</v>
      </c>
      <c r="D1496" t="s">
        <v>345</v>
      </c>
      <c r="G1496">
        <v>1</v>
      </c>
      <c r="I1496" s="2">
        <f t="shared" si="52"/>
        <v>-0.15</v>
      </c>
      <c r="J1496">
        <f t="shared" si="53"/>
        <v>0</v>
      </c>
    </row>
    <row r="1497" spans="1:10" x14ac:dyDescent="0.2">
      <c r="A1497" s="1">
        <v>43731</v>
      </c>
      <c r="B1497" t="s">
        <v>50</v>
      </c>
      <c r="C1497" t="s">
        <v>17</v>
      </c>
      <c r="D1497" t="s">
        <v>174</v>
      </c>
      <c r="G1497">
        <v>1</v>
      </c>
      <c r="I1497" s="2">
        <f t="shared" si="52"/>
        <v>-0.15</v>
      </c>
      <c r="J1497">
        <f t="shared" si="53"/>
        <v>0</v>
      </c>
    </row>
    <row r="1498" spans="1:10" x14ac:dyDescent="0.2">
      <c r="A1498" s="1">
        <v>43731</v>
      </c>
      <c r="B1498" t="s">
        <v>50</v>
      </c>
      <c r="C1498" t="s">
        <v>17</v>
      </c>
      <c r="D1498" t="s">
        <v>175</v>
      </c>
      <c r="G1498">
        <v>0</v>
      </c>
      <c r="I1498" s="2">
        <f t="shared" si="52"/>
        <v>-0.15</v>
      </c>
      <c r="J1498">
        <f t="shared" si="53"/>
        <v>0</v>
      </c>
    </row>
    <row r="1499" spans="1:10" x14ac:dyDescent="0.2">
      <c r="A1499" s="1">
        <v>43731</v>
      </c>
      <c r="B1499" t="s">
        <v>50</v>
      </c>
      <c r="C1499" t="s">
        <v>23</v>
      </c>
      <c r="D1499" t="s">
        <v>772</v>
      </c>
      <c r="E1499">
        <v>3.54</v>
      </c>
      <c r="F1499">
        <v>1.74</v>
      </c>
      <c r="G1499">
        <v>1</v>
      </c>
      <c r="I1499" s="2">
        <f t="shared" si="52"/>
        <v>1.8</v>
      </c>
      <c r="J1499">
        <f t="shared" si="53"/>
        <v>0</v>
      </c>
    </row>
    <row r="1500" spans="1:10" x14ac:dyDescent="0.2">
      <c r="A1500" s="1">
        <v>43732</v>
      </c>
      <c r="B1500" t="s">
        <v>7</v>
      </c>
      <c r="C1500" t="s">
        <v>8</v>
      </c>
      <c r="D1500" t="s">
        <v>773</v>
      </c>
      <c r="E1500">
        <v>4.7</v>
      </c>
      <c r="F1500">
        <v>2.9</v>
      </c>
      <c r="G1500">
        <v>0</v>
      </c>
      <c r="I1500" s="2">
        <f t="shared" si="52"/>
        <v>2.44</v>
      </c>
      <c r="J1500">
        <f t="shared" si="53"/>
        <v>0</v>
      </c>
    </row>
    <row r="1501" spans="1:10" x14ac:dyDescent="0.2">
      <c r="A1501" s="1">
        <v>43732</v>
      </c>
      <c r="B1501" t="s">
        <v>7</v>
      </c>
      <c r="C1501" t="s">
        <v>8</v>
      </c>
      <c r="D1501" t="s">
        <v>774</v>
      </c>
      <c r="G1501">
        <v>1</v>
      </c>
      <c r="I1501" s="2">
        <f t="shared" si="52"/>
        <v>-0.15</v>
      </c>
      <c r="J1501">
        <f t="shared" si="53"/>
        <v>0</v>
      </c>
    </row>
    <row r="1502" spans="1:10" x14ac:dyDescent="0.2">
      <c r="A1502" s="1">
        <v>43732</v>
      </c>
      <c r="B1502" t="s">
        <v>7</v>
      </c>
      <c r="C1502" t="s">
        <v>8</v>
      </c>
      <c r="D1502" t="s">
        <v>775</v>
      </c>
      <c r="E1502">
        <v>4.57</v>
      </c>
      <c r="F1502">
        <v>2.77</v>
      </c>
      <c r="G1502">
        <v>1</v>
      </c>
      <c r="I1502" s="2">
        <f t="shared" si="52"/>
        <v>2.36</v>
      </c>
      <c r="J1502">
        <f t="shared" si="53"/>
        <v>0</v>
      </c>
    </row>
    <row r="1503" spans="1:10" x14ac:dyDescent="0.2">
      <c r="A1503" s="1">
        <v>43732</v>
      </c>
      <c r="B1503" t="s">
        <v>7</v>
      </c>
      <c r="C1503" t="s">
        <v>13</v>
      </c>
      <c r="D1503" t="s">
        <v>776</v>
      </c>
      <c r="E1503">
        <v>4.8</v>
      </c>
      <c r="F1503">
        <v>3</v>
      </c>
      <c r="G1503">
        <v>0</v>
      </c>
      <c r="I1503" s="2">
        <f t="shared" si="52"/>
        <v>2.4900000000000002</v>
      </c>
      <c r="J1503">
        <f t="shared" si="53"/>
        <v>0</v>
      </c>
    </row>
    <row r="1504" spans="1:10" x14ac:dyDescent="0.2">
      <c r="A1504" s="1">
        <v>43732</v>
      </c>
      <c r="B1504" t="s">
        <v>7</v>
      </c>
      <c r="C1504" t="s">
        <v>15</v>
      </c>
      <c r="D1504" t="s">
        <v>777</v>
      </c>
      <c r="E1504">
        <v>4.05</v>
      </c>
      <c r="F1504">
        <v>2.25</v>
      </c>
      <c r="G1504">
        <v>1</v>
      </c>
      <c r="I1504" s="2">
        <f t="shared" si="52"/>
        <v>2.08</v>
      </c>
      <c r="J1504">
        <f t="shared" si="53"/>
        <v>0</v>
      </c>
    </row>
    <row r="1505" spans="1:10" x14ac:dyDescent="0.2">
      <c r="A1505" s="1">
        <v>43732</v>
      </c>
      <c r="B1505" t="s">
        <v>7</v>
      </c>
      <c r="C1505" t="s">
        <v>17</v>
      </c>
      <c r="D1505" t="s">
        <v>182</v>
      </c>
      <c r="G1505">
        <v>0</v>
      </c>
      <c r="I1505" s="2">
        <f t="shared" si="52"/>
        <v>-0.15</v>
      </c>
      <c r="J1505">
        <f t="shared" si="53"/>
        <v>0</v>
      </c>
    </row>
    <row r="1506" spans="1:10" x14ac:dyDescent="0.2">
      <c r="A1506" s="1">
        <v>43732</v>
      </c>
      <c r="B1506" t="s">
        <v>7</v>
      </c>
      <c r="C1506" t="s">
        <v>17</v>
      </c>
      <c r="D1506" t="s">
        <v>183</v>
      </c>
      <c r="G1506">
        <v>2</v>
      </c>
      <c r="I1506" s="2">
        <f t="shared" si="52"/>
        <v>-0.15</v>
      </c>
      <c r="J1506">
        <f t="shared" si="53"/>
        <v>0</v>
      </c>
    </row>
    <row r="1507" spans="1:10" x14ac:dyDescent="0.2">
      <c r="A1507" s="1">
        <v>43732</v>
      </c>
      <c r="B1507" t="s">
        <v>7</v>
      </c>
      <c r="C1507" t="s">
        <v>23</v>
      </c>
      <c r="D1507" t="s">
        <v>772</v>
      </c>
      <c r="E1507">
        <v>3.54</v>
      </c>
      <c r="F1507">
        <v>1.74</v>
      </c>
      <c r="G1507">
        <v>1</v>
      </c>
      <c r="I1507" s="2">
        <f t="shared" si="52"/>
        <v>1.8</v>
      </c>
      <c r="J1507">
        <f t="shared" si="53"/>
        <v>0</v>
      </c>
    </row>
    <row r="1508" spans="1:10" x14ac:dyDescent="0.2">
      <c r="A1508" s="1">
        <v>43733</v>
      </c>
      <c r="B1508" t="s">
        <v>26</v>
      </c>
      <c r="C1508" t="s">
        <v>8</v>
      </c>
      <c r="D1508" t="s">
        <v>778</v>
      </c>
      <c r="E1508">
        <v>4.5</v>
      </c>
      <c r="F1508">
        <v>2.7</v>
      </c>
      <c r="G1508">
        <v>0</v>
      </c>
      <c r="I1508" s="2">
        <f t="shared" si="52"/>
        <v>2.33</v>
      </c>
      <c r="J1508">
        <f t="shared" si="53"/>
        <v>0</v>
      </c>
    </row>
    <row r="1509" spans="1:10" x14ac:dyDescent="0.2">
      <c r="A1509" s="1">
        <v>43733</v>
      </c>
      <c r="B1509" t="s">
        <v>26</v>
      </c>
      <c r="C1509" t="s">
        <v>8</v>
      </c>
      <c r="D1509" t="s">
        <v>779</v>
      </c>
      <c r="E1509">
        <v>4.05</v>
      </c>
      <c r="F1509">
        <v>2.25</v>
      </c>
      <c r="G1509">
        <v>1</v>
      </c>
      <c r="I1509" s="2">
        <f t="shared" si="52"/>
        <v>2.08</v>
      </c>
      <c r="J1509">
        <f t="shared" si="53"/>
        <v>0</v>
      </c>
    </row>
    <row r="1510" spans="1:10" x14ac:dyDescent="0.2">
      <c r="A1510" s="1">
        <v>43733</v>
      </c>
      <c r="B1510" t="s">
        <v>26</v>
      </c>
      <c r="C1510" t="s">
        <v>13</v>
      </c>
      <c r="D1510" t="s">
        <v>780</v>
      </c>
      <c r="E1510">
        <v>4.9000000000000004</v>
      </c>
      <c r="F1510">
        <v>3.1</v>
      </c>
      <c r="G1510">
        <v>2</v>
      </c>
      <c r="I1510" s="2">
        <f t="shared" si="52"/>
        <v>2.5499999999999998</v>
      </c>
      <c r="J1510">
        <f t="shared" si="53"/>
        <v>0</v>
      </c>
    </row>
    <row r="1511" spans="1:10" x14ac:dyDescent="0.2">
      <c r="A1511" s="1">
        <v>43733</v>
      </c>
      <c r="B1511" t="s">
        <v>26</v>
      </c>
      <c r="C1511" t="s">
        <v>15</v>
      </c>
      <c r="D1511" t="s">
        <v>189</v>
      </c>
      <c r="E1511">
        <v>4.0999999999999996</v>
      </c>
      <c r="F1511">
        <v>2.2999999999999998</v>
      </c>
      <c r="G1511">
        <v>0</v>
      </c>
      <c r="I1511" s="2">
        <f t="shared" si="52"/>
        <v>2.11</v>
      </c>
      <c r="J1511">
        <f t="shared" si="53"/>
        <v>0</v>
      </c>
    </row>
    <row r="1512" spans="1:10" x14ac:dyDescent="0.2">
      <c r="A1512" s="1">
        <v>43733</v>
      </c>
      <c r="B1512" t="s">
        <v>26</v>
      </c>
      <c r="C1512" t="s">
        <v>17</v>
      </c>
      <c r="D1512" t="s">
        <v>190</v>
      </c>
      <c r="G1512">
        <v>0</v>
      </c>
      <c r="I1512" s="2">
        <f t="shared" si="52"/>
        <v>-0.15</v>
      </c>
      <c r="J1512">
        <f t="shared" si="53"/>
        <v>0</v>
      </c>
    </row>
    <row r="1513" spans="1:10" x14ac:dyDescent="0.2">
      <c r="A1513" s="1">
        <v>43733</v>
      </c>
      <c r="B1513" t="s">
        <v>26</v>
      </c>
      <c r="C1513" t="s">
        <v>17</v>
      </c>
      <c r="D1513" t="s">
        <v>191</v>
      </c>
      <c r="G1513">
        <v>1</v>
      </c>
      <c r="I1513" s="2">
        <f t="shared" si="52"/>
        <v>-0.15</v>
      </c>
      <c r="J1513">
        <f t="shared" si="53"/>
        <v>0</v>
      </c>
    </row>
    <row r="1514" spans="1:10" x14ac:dyDescent="0.2">
      <c r="A1514" s="1">
        <v>43733</v>
      </c>
      <c r="B1514" t="s">
        <v>26</v>
      </c>
      <c r="C1514" t="s">
        <v>23</v>
      </c>
      <c r="D1514" t="s">
        <v>772</v>
      </c>
      <c r="E1514">
        <v>3.54</v>
      </c>
      <c r="F1514">
        <v>1.74</v>
      </c>
      <c r="G1514">
        <v>1</v>
      </c>
      <c r="I1514" s="2">
        <f t="shared" si="52"/>
        <v>1.8</v>
      </c>
      <c r="J1514">
        <f t="shared" si="53"/>
        <v>0</v>
      </c>
    </row>
    <row r="1515" spans="1:10" x14ac:dyDescent="0.2">
      <c r="A1515" s="1">
        <v>43734</v>
      </c>
      <c r="B1515" t="s">
        <v>36</v>
      </c>
      <c r="C1515" t="s">
        <v>8</v>
      </c>
      <c r="D1515" t="s">
        <v>781</v>
      </c>
      <c r="E1515">
        <v>5.3</v>
      </c>
      <c r="F1515">
        <v>3.5</v>
      </c>
      <c r="G1515">
        <v>0</v>
      </c>
      <c r="I1515" s="2">
        <f t="shared" si="52"/>
        <v>2.77</v>
      </c>
      <c r="J1515">
        <f t="shared" si="53"/>
        <v>0</v>
      </c>
    </row>
    <row r="1516" spans="1:10" x14ac:dyDescent="0.2">
      <c r="A1516" s="1">
        <v>43734</v>
      </c>
      <c r="B1516" t="s">
        <v>36</v>
      </c>
      <c r="C1516" t="s">
        <v>8</v>
      </c>
      <c r="D1516" t="s">
        <v>782</v>
      </c>
      <c r="E1516">
        <v>4.4000000000000004</v>
      </c>
      <c r="F1516">
        <v>2.6</v>
      </c>
      <c r="G1516">
        <v>1</v>
      </c>
      <c r="I1516" s="2">
        <f t="shared" si="52"/>
        <v>2.27</v>
      </c>
      <c r="J1516">
        <f t="shared" si="53"/>
        <v>0</v>
      </c>
    </row>
    <row r="1517" spans="1:10" x14ac:dyDescent="0.2">
      <c r="A1517" s="1">
        <v>43734</v>
      </c>
      <c r="B1517" t="s">
        <v>36</v>
      </c>
      <c r="C1517" t="s">
        <v>13</v>
      </c>
      <c r="D1517" t="s">
        <v>783</v>
      </c>
      <c r="G1517">
        <v>1</v>
      </c>
      <c r="I1517" s="2">
        <f t="shared" si="52"/>
        <v>-0.15</v>
      </c>
      <c r="J1517">
        <f t="shared" si="53"/>
        <v>0</v>
      </c>
    </row>
    <row r="1518" spans="1:10" x14ac:dyDescent="0.2">
      <c r="A1518" s="1">
        <v>43734</v>
      </c>
      <c r="B1518" t="s">
        <v>36</v>
      </c>
      <c r="C1518" t="s">
        <v>15</v>
      </c>
      <c r="D1518" t="s">
        <v>784</v>
      </c>
      <c r="G1518">
        <v>1</v>
      </c>
      <c r="I1518" s="2">
        <f t="shared" si="52"/>
        <v>-0.15</v>
      </c>
      <c r="J1518">
        <f t="shared" si="53"/>
        <v>0</v>
      </c>
    </row>
    <row r="1519" spans="1:10" x14ac:dyDescent="0.2">
      <c r="A1519" s="1">
        <v>43734</v>
      </c>
      <c r="B1519" t="s">
        <v>36</v>
      </c>
      <c r="C1519" t="s">
        <v>17</v>
      </c>
      <c r="D1519" t="s">
        <v>197</v>
      </c>
      <c r="G1519">
        <v>0</v>
      </c>
      <c r="I1519" s="2">
        <f t="shared" si="52"/>
        <v>-0.15</v>
      </c>
      <c r="J1519">
        <f t="shared" si="53"/>
        <v>0</v>
      </c>
    </row>
    <row r="1520" spans="1:10" x14ac:dyDescent="0.2">
      <c r="A1520" s="1">
        <v>43734</v>
      </c>
      <c r="B1520" t="s">
        <v>36</v>
      </c>
      <c r="C1520" t="s">
        <v>17</v>
      </c>
      <c r="D1520" t="s">
        <v>198</v>
      </c>
      <c r="G1520">
        <v>0</v>
      </c>
      <c r="I1520" s="2">
        <f t="shared" si="52"/>
        <v>-0.15</v>
      </c>
      <c r="J1520">
        <f t="shared" si="53"/>
        <v>0</v>
      </c>
    </row>
    <row r="1521" spans="1:10" x14ac:dyDescent="0.2">
      <c r="A1521" s="1">
        <v>43734</v>
      </c>
      <c r="B1521" t="s">
        <v>36</v>
      </c>
      <c r="C1521" t="s">
        <v>23</v>
      </c>
      <c r="D1521" t="s">
        <v>772</v>
      </c>
      <c r="E1521">
        <v>3.54</v>
      </c>
      <c r="F1521">
        <v>1.74</v>
      </c>
      <c r="G1521">
        <v>1</v>
      </c>
      <c r="I1521" s="2">
        <f t="shared" si="52"/>
        <v>1.8</v>
      </c>
      <c r="J1521">
        <f t="shared" si="53"/>
        <v>0</v>
      </c>
    </row>
    <row r="1522" spans="1:10" x14ac:dyDescent="0.2">
      <c r="A1522" s="1">
        <v>43735</v>
      </c>
      <c r="B1522" t="s">
        <v>45</v>
      </c>
      <c r="C1522" t="s">
        <v>8</v>
      </c>
      <c r="D1522" t="s">
        <v>785</v>
      </c>
      <c r="E1522">
        <v>4.7</v>
      </c>
      <c r="F1522">
        <v>2.9</v>
      </c>
      <c r="G1522">
        <v>0</v>
      </c>
      <c r="I1522" s="2">
        <f t="shared" si="52"/>
        <v>2.44</v>
      </c>
      <c r="J1522">
        <f t="shared" si="53"/>
        <v>0</v>
      </c>
    </row>
    <row r="1523" spans="1:10" x14ac:dyDescent="0.2">
      <c r="A1523" s="1">
        <v>43735</v>
      </c>
      <c r="B1523" t="s">
        <v>45</v>
      </c>
      <c r="C1523" t="s">
        <v>8</v>
      </c>
      <c r="D1523" t="s">
        <v>786</v>
      </c>
      <c r="E1523">
        <v>4.3</v>
      </c>
      <c r="F1523">
        <v>2.5</v>
      </c>
      <c r="G1523">
        <v>1</v>
      </c>
      <c r="I1523" s="2">
        <f t="shared" si="52"/>
        <v>2.2200000000000002</v>
      </c>
      <c r="J1523">
        <f t="shared" si="53"/>
        <v>0</v>
      </c>
    </row>
    <row r="1524" spans="1:10" x14ac:dyDescent="0.2">
      <c r="A1524" s="1">
        <v>43735</v>
      </c>
      <c r="B1524" t="s">
        <v>45</v>
      </c>
      <c r="C1524" t="s">
        <v>13</v>
      </c>
      <c r="D1524" t="s">
        <v>787</v>
      </c>
      <c r="G1524">
        <v>0</v>
      </c>
      <c r="I1524" s="2">
        <f t="shared" si="52"/>
        <v>-0.15</v>
      </c>
      <c r="J1524">
        <f t="shared" si="53"/>
        <v>0</v>
      </c>
    </row>
    <row r="1525" spans="1:10" x14ac:dyDescent="0.2">
      <c r="A1525" s="1">
        <v>43735</v>
      </c>
      <c r="B1525" t="s">
        <v>45</v>
      </c>
      <c r="C1525" t="s">
        <v>17</v>
      </c>
      <c r="D1525" t="s">
        <v>204</v>
      </c>
      <c r="G1525">
        <v>2</v>
      </c>
      <c r="I1525" s="2">
        <f t="shared" si="52"/>
        <v>-0.15</v>
      </c>
      <c r="J1525">
        <f t="shared" si="53"/>
        <v>0</v>
      </c>
    </row>
    <row r="1526" spans="1:10" x14ac:dyDescent="0.2">
      <c r="A1526" s="1">
        <v>43735</v>
      </c>
      <c r="B1526" t="s">
        <v>45</v>
      </c>
      <c r="C1526" t="s">
        <v>17</v>
      </c>
      <c r="D1526" t="s">
        <v>205</v>
      </c>
      <c r="G1526">
        <v>0</v>
      </c>
      <c r="I1526" s="2">
        <f t="shared" si="52"/>
        <v>-0.15</v>
      </c>
      <c r="J1526">
        <f t="shared" si="53"/>
        <v>0</v>
      </c>
    </row>
    <row r="1527" spans="1:10" x14ac:dyDescent="0.2">
      <c r="A1527" s="1">
        <v>43735</v>
      </c>
      <c r="B1527" t="s">
        <v>45</v>
      </c>
      <c r="C1527" t="s">
        <v>20</v>
      </c>
      <c r="D1527" t="s">
        <v>788</v>
      </c>
      <c r="E1527">
        <v>3.85</v>
      </c>
      <c r="F1527">
        <v>2.0499999999999998</v>
      </c>
      <c r="G1527">
        <v>0</v>
      </c>
      <c r="I1527" s="2">
        <f t="shared" si="52"/>
        <v>1.97</v>
      </c>
      <c r="J1527">
        <f t="shared" si="53"/>
        <v>0</v>
      </c>
    </row>
    <row r="1528" spans="1:10" x14ac:dyDescent="0.2">
      <c r="A1528" s="1">
        <v>43735</v>
      </c>
      <c r="B1528" t="s">
        <v>45</v>
      </c>
      <c r="C1528" t="s">
        <v>23</v>
      </c>
      <c r="D1528" t="s">
        <v>789</v>
      </c>
      <c r="E1528">
        <v>3.54</v>
      </c>
      <c r="F1528">
        <v>1.74</v>
      </c>
      <c r="G1528">
        <v>1</v>
      </c>
      <c r="I1528" s="2">
        <f t="shared" si="52"/>
        <v>1.8</v>
      </c>
      <c r="J1528">
        <f t="shared" si="53"/>
        <v>0</v>
      </c>
    </row>
    <row r="1529" spans="1:10" x14ac:dyDescent="0.2">
      <c r="A1529" s="1">
        <v>43738</v>
      </c>
      <c r="B1529" t="s">
        <v>50</v>
      </c>
      <c r="C1529" t="s">
        <v>8</v>
      </c>
      <c r="D1529" t="s">
        <v>790</v>
      </c>
      <c r="E1529">
        <v>4.3</v>
      </c>
      <c r="F1529">
        <v>2.5</v>
      </c>
      <c r="G1529">
        <v>0</v>
      </c>
      <c r="I1529" s="2">
        <f t="shared" si="52"/>
        <v>2.2200000000000002</v>
      </c>
      <c r="J1529">
        <f t="shared" si="53"/>
        <v>0</v>
      </c>
    </row>
    <row r="1530" spans="1:10" x14ac:dyDescent="0.2">
      <c r="A1530" s="1">
        <v>43738</v>
      </c>
      <c r="B1530" t="s">
        <v>50</v>
      </c>
      <c r="C1530" t="s">
        <v>8</v>
      </c>
      <c r="D1530" t="s">
        <v>791</v>
      </c>
      <c r="E1530">
        <v>4.05</v>
      </c>
      <c r="F1530">
        <v>2.25</v>
      </c>
      <c r="G1530">
        <v>1</v>
      </c>
      <c r="I1530" s="2">
        <f t="shared" si="52"/>
        <v>2.08</v>
      </c>
      <c r="J1530">
        <f t="shared" si="53"/>
        <v>0</v>
      </c>
    </row>
    <row r="1531" spans="1:10" x14ac:dyDescent="0.2">
      <c r="A1531" s="1">
        <v>43738</v>
      </c>
      <c r="B1531" t="s">
        <v>50</v>
      </c>
      <c r="C1531" t="s">
        <v>13</v>
      </c>
      <c r="D1531" t="s">
        <v>792</v>
      </c>
      <c r="E1531">
        <v>4.7</v>
      </c>
      <c r="F1531">
        <v>2.9</v>
      </c>
      <c r="G1531">
        <v>0</v>
      </c>
      <c r="I1531" s="2">
        <f t="shared" si="52"/>
        <v>2.44</v>
      </c>
      <c r="J1531">
        <f t="shared" si="53"/>
        <v>0</v>
      </c>
    </row>
    <row r="1532" spans="1:10" x14ac:dyDescent="0.2">
      <c r="A1532" s="1">
        <v>43738</v>
      </c>
      <c r="B1532" t="s">
        <v>50</v>
      </c>
      <c r="C1532" t="s">
        <v>15</v>
      </c>
      <c r="D1532" t="s">
        <v>793</v>
      </c>
      <c r="G1532">
        <v>1</v>
      </c>
      <c r="I1532" s="2">
        <f t="shared" si="52"/>
        <v>-0.15</v>
      </c>
      <c r="J1532">
        <f t="shared" si="53"/>
        <v>0</v>
      </c>
    </row>
    <row r="1533" spans="1:10" x14ac:dyDescent="0.2">
      <c r="A1533" s="1">
        <v>43738</v>
      </c>
      <c r="B1533" t="s">
        <v>50</v>
      </c>
      <c r="C1533" t="s">
        <v>17</v>
      </c>
      <c r="D1533" t="s">
        <v>211</v>
      </c>
      <c r="G1533">
        <v>1</v>
      </c>
      <c r="I1533" s="2">
        <f t="shared" si="52"/>
        <v>-0.15</v>
      </c>
      <c r="J1533">
        <f t="shared" si="53"/>
        <v>0</v>
      </c>
    </row>
    <row r="1534" spans="1:10" x14ac:dyDescent="0.2">
      <c r="A1534" s="1">
        <v>43738</v>
      </c>
      <c r="B1534" t="s">
        <v>50</v>
      </c>
      <c r="C1534" t="s">
        <v>17</v>
      </c>
      <c r="D1534" t="s">
        <v>212</v>
      </c>
      <c r="G1534">
        <v>0</v>
      </c>
      <c r="I1534" s="2">
        <f t="shared" si="52"/>
        <v>-0.15</v>
      </c>
      <c r="J1534">
        <f t="shared" si="53"/>
        <v>0</v>
      </c>
    </row>
    <row r="1535" spans="1:10" x14ac:dyDescent="0.2">
      <c r="A1535" s="1">
        <v>43738</v>
      </c>
      <c r="B1535" t="s">
        <v>50</v>
      </c>
      <c r="C1535" t="s">
        <v>23</v>
      </c>
      <c r="D1535" t="s">
        <v>794</v>
      </c>
      <c r="E1535">
        <v>3.54</v>
      </c>
      <c r="F1535">
        <v>1.74</v>
      </c>
      <c r="G1535">
        <v>0</v>
      </c>
      <c r="I1535" s="2">
        <f t="shared" si="52"/>
        <v>1.8</v>
      </c>
      <c r="J1535">
        <f t="shared" si="53"/>
        <v>0</v>
      </c>
    </row>
    <row r="1536" spans="1:10" x14ac:dyDescent="0.2">
      <c r="A1536" s="1">
        <v>43739</v>
      </c>
      <c r="B1536" t="s">
        <v>7</v>
      </c>
      <c r="C1536" t="s">
        <v>8</v>
      </c>
      <c r="D1536" t="s">
        <v>620</v>
      </c>
      <c r="G1536">
        <v>0</v>
      </c>
      <c r="I1536" s="2">
        <f t="shared" si="52"/>
        <v>-0.15</v>
      </c>
      <c r="J1536">
        <f t="shared" si="53"/>
        <v>0</v>
      </c>
    </row>
    <row r="1537" spans="1:10" x14ac:dyDescent="0.2">
      <c r="A1537" s="1">
        <v>43739</v>
      </c>
      <c r="B1537" t="s">
        <v>7</v>
      </c>
      <c r="C1537" t="s">
        <v>8</v>
      </c>
      <c r="D1537" t="s">
        <v>795</v>
      </c>
      <c r="E1537">
        <v>4.0999999999999996</v>
      </c>
      <c r="F1537">
        <v>2.2999999999999998</v>
      </c>
      <c r="G1537">
        <v>1</v>
      </c>
      <c r="I1537" s="2">
        <f t="shared" si="52"/>
        <v>2.11</v>
      </c>
      <c r="J1537">
        <f t="shared" si="53"/>
        <v>0</v>
      </c>
    </row>
    <row r="1538" spans="1:10" x14ac:dyDescent="0.2">
      <c r="A1538" s="1">
        <v>43739</v>
      </c>
      <c r="B1538" t="s">
        <v>7</v>
      </c>
      <c r="C1538" t="s">
        <v>13</v>
      </c>
      <c r="D1538" t="s">
        <v>796</v>
      </c>
      <c r="E1538">
        <v>4.8</v>
      </c>
      <c r="F1538">
        <v>3</v>
      </c>
      <c r="G1538">
        <v>0</v>
      </c>
      <c r="I1538" s="2">
        <f t="shared" si="52"/>
        <v>2.4900000000000002</v>
      </c>
      <c r="J1538">
        <f t="shared" si="53"/>
        <v>0</v>
      </c>
    </row>
    <row r="1539" spans="1:10" x14ac:dyDescent="0.2">
      <c r="A1539" s="1">
        <v>43739</v>
      </c>
      <c r="B1539" t="s">
        <v>7</v>
      </c>
      <c r="C1539" t="s">
        <v>15</v>
      </c>
      <c r="D1539" t="s">
        <v>797</v>
      </c>
      <c r="E1539">
        <v>4</v>
      </c>
      <c r="F1539">
        <v>2.2000000000000002</v>
      </c>
      <c r="G1539">
        <v>1</v>
      </c>
      <c r="I1539" s="2">
        <f t="shared" ref="I1539:I1602" si="54">ROUND(E1539*0.55-0.15,2)</f>
        <v>2.0499999999999998</v>
      </c>
      <c r="J1539">
        <f t="shared" ref="J1539:J1602" si="55">IF(I1539=F1539,1,0)</f>
        <v>0</v>
      </c>
    </row>
    <row r="1540" spans="1:10" x14ac:dyDescent="0.2">
      <c r="A1540" s="1">
        <v>43739</v>
      </c>
      <c r="B1540" t="s">
        <v>7</v>
      </c>
      <c r="C1540" t="s">
        <v>17</v>
      </c>
      <c r="D1540" t="s">
        <v>18</v>
      </c>
      <c r="G1540">
        <v>0</v>
      </c>
      <c r="I1540" s="2">
        <f t="shared" si="54"/>
        <v>-0.15</v>
      </c>
      <c r="J1540">
        <f t="shared" si="55"/>
        <v>0</v>
      </c>
    </row>
    <row r="1541" spans="1:10" x14ac:dyDescent="0.2">
      <c r="A1541" s="1">
        <v>43739</v>
      </c>
      <c r="B1541" t="s">
        <v>7</v>
      </c>
      <c r="C1541" t="s">
        <v>17</v>
      </c>
      <c r="D1541" t="s">
        <v>19</v>
      </c>
      <c r="G1541">
        <v>1</v>
      </c>
      <c r="I1541" s="2">
        <f t="shared" si="54"/>
        <v>-0.15</v>
      </c>
      <c r="J1541">
        <f t="shared" si="55"/>
        <v>0</v>
      </c>
    </row>
    <row r="1542" spans="1:10" x14ac:dyDescent="0.2">
      <c r="A1542" s="1">
        <v>43739</v>
      </c>
      <c r="B1542" t="s">
        <v>7</v>
      </c>
      <c r="C1542" t="s">
        <v>23</v>
      </c>
      <c r="D1542" t="s">
        <v>794</v>
      </c>
      <c r="E1542">
        <v>3.54</v>
      </c>
      <c r="F1542">
        <v>1.74</v>
      </c>
      <c r="G1542">
        <v>0</v>
      </c>
      <c r="I1542" s="2">
        <f t="shared" si="54"/>
        <v>1.8</v>
      </c>
      <c r="J1542">
        <f t="shared" si="55"/>
        <v>0</v>
      </c>
    </row>
    <row r="1543" spans="1:10" x14ac:dyDescent="0.2">
      <c r="A1543" s="1">
        <v>43740</v>
      </c>
      <c r="B1543" t="s">
        <v>26</v>
      </c>
      <c r="C1543" t="s">
        <v>8</v>
      </c>
      <c r="D1543" t="s">
        <v>798</v>
      </c>
      <c r="E1543">
        <v>4.05</v>
      </c>
      <c r="F1543">
        <v>2.25</v>
      </c>
      <c r="G1543">
        <v>0</v>
      </c>
      <c r="I1543" s="2">
        <f t="shared" si="54"/>
        <v>2.08</v>
      </c>
      <c r="J1543">
        <f t="shared" si="55"/>
        <v>0</v>
      </c>
    </row>
    <row r="1544" spans="1:10" x14ac:dyDescent="0.2">
      <c r="A1544" s="1">
        <v>43740</v>
      </c>
      <c r="B1544" t="s">
        <v>26</v>
      </c>
      <c r="C1544" t="s">
        <v>8</v>
      </c>
      <c r="D1544" t="s">
        <v>799</v>
      </c>
      <c r="E1544">
        <v>4.7</v>
      </c>
      <c r="F1544">
        <v>2.9</v>
      </c>
      <c r="G1544">
        <v>0</v>
      </c>
      <c r="I1544" s="2">
        <f t="shared" si="54"/>
        <v>2.44</v>
      </c>
      <c r="J1544">
        <f t="shared" si="55"/>
        <v>0</v>
      </c>
    </row>
    <row r="1545" spans="1:10" x14ac:dyDescent="0.2">
      <c r="A1545" s="1">
        <v>43740</v>
      </c>
      <c r="B1545" t="s">
        <v>26</v>
      </c>
      <c r="C1545" t="s">
        <v>8</v>
      </c>
      <c r="D1545" t="s">
        <v>800</v>
      </c>
      <c r="E1545">
        <v>4.3</v>
      </c>
      <c r="F1545">
        <v>2.5</v>
      </c>
      <c r="G1545">
        <v>2</v>
      </c>
      <c r="I1545" s="2">
        <f t="shared" si="54"/>
        <v>2.2200000000000002</v>
      </c>
      <c r="J1545">
        <f t="shared" si="55"/>
        <v>0</v>
      </c>
    </row>
    <row r="1546" spans="1:10" x14ac:dyDescent="0.2">
      <c r="A1546" s="1">
        <v>43740</v>
      </c>
      <c r="B1546" t="s">
        <v>26</v>
      </c>
      <c r="C1546" t="s">
        <v>15</v>
      </c>
      <c r="D1546" t="s">
        <v>801</v>
      </c>
      <c r="G1546">
        <v>1</v>
      </c>
      <c r="I1546" s="2">
        <f t="shared" si="54"/>
        <v>-0.15</v>
      </c>
      <c r="J1546">
        <f t="shared" si="55"/>
        <v>0</v>
      </c>
    </row>
    <row r="1547" spans="1:10" x14ac:dyDescent="0.2">
      <c r="A1547" s="1">
        <v>43740</v>
      </c>
      <c r="B1547" t="s">
        <v>26</v>
      </c>
      <c r="C1547" t="s">
        <v>17</v>
      </c>
      <c r="D1547" t="s">
        <v>33</v>
      </c>
      <c r="G1547">
        <v>0</v>
      </c>
      <c r="I1547" s="2">
        <f t="shared" si="54"/>
        <v>-0.15</v>
      </c>
      <c r="J1547">
        <f t="shared" si="55"/>
        <v>0</v>
      </c>
    </row>
    <row r="1548" spans="1:10" x14ac:dyDescent="0.2">
      <c r="A1548" s="1">
        <v>43740</v>
      </c>
      <c r="B1548" t="s">
        <v>26</v>
      </c>
      <c r="C1548" t="s">
        <v>17</v>
      </c>
      <c r="D1548" t="s">
        <v>34</v>
      </c>
      <c r="G1548">
        <v>1</v>
      </c>
      <c r="I1548" s="2">
        <f t="shared" si="54"/>
        <v>-0.15</v>
      </c>
      <c r="J1548">
        <f t="shared" si="55"/>
        <v>0</v>
      </c>
    </row>
    <row r="1549" spans="1:10" x14ac:dyDescent="0.2">
      <c r="A1549" s="1">
        <v>43740</v>
      </c>
      <c r="B1549" t="s">
        <v>26</v>
      </c>
      <c r="C1549" t="s">
        <v>23</v>
      </c>
      <c r="D1549" t="s">
        <v>794</v>
      </c>
      <c r="E1549">
        <v>3.54</v>
      </c>
      <c r="F1549">
        <v>1.74</v>
      </c>
      <c r="G1549">
        <v>0</v>
      </c>
      <c r="I1549" s="2">
        <f t="shared" si="54"/>
        <v>1.8</v>
      </c>
      <c r="J1549">
        <f t="shared" si="55"/>
        <v>0</v>
      </c>
    </row>
    <row r="1550" spans="1:10" x14ac:dyDescent="0.2">
      <c r="A1550" s="1">
        <v>43742</v>
      </c>
      <c r="B1550" t="s">
        <v>45</v>
      </c>
      <c r="C1550" t="s">
        <v>8</v>
      </c>
      <c r="D1550" t="s">
        <v>234</v>
      </c>
      <c r="E1550">
        <v>3.8</v>
      </c>
      <c r="F1550">
        <v>2</v>
      </c>
      <c r="G1550">
        <v>1</v>
      </c>
      <c r="I1550" s="2">
        <f t="shared" si="54"/>
        <v>1.94</v>
      </c>
      <c r="J1550">
        <f t="shared" si="55"/>
        <v>0</v>
      </c>
    </row>
    <row r="1551" spans="1:10" x14ac:dyDescent="0.2">
      <c r="A1551" s="1">
        <v>43742</v>
      </c>
      <c r="B1551" t="s">
        <v>45</v>
      </c>
      <c r="C1551" t="s">
        <v>8</v>
      </c>
      <c r="D1551" t="s">
        <v>802</v>
      </c>
      <c r="E1551">
        <v>4.5999999999999996</v>
      </c>
      <c r="F1551">
        <v>2.8</v>
      </c>
      <c r="G1551">
        <v>0</v>
      </c>
      <c r="I1551" s="2">
        <f t="shared" si="54"/>
        <v>2.38</v>
      </c>
      <c r="J1551">
        <f t="shared" si="55"/>
        <v>0</v>
      </c>
    </row>
    <row r="1552" spans="1:10" x14ac:dyDescent="0.2">
      <c r="A1552" s="1">
        <v>43742</v>
      </c>
      <c r="B1552" t="s">
        <v>45</v>
      </c>
      <c r="C1552" t="s">
        <v>8</v>
      </c>
      <c r="D1552" t="s">
        <v>803</v>
      </c>
      <c r="E1552">
        <v>4.4000000000000004</v>
      </c>
      <c r="F1552">
        <v>2.6</v>
      </c>
      <c r="G1552">
        <v>1</v>
      </c>
      <c r="I1552" s="2">
        <f t="shared" si="54"/>
        <v>2.27</v>
      </c>
      <c r="J1552">
        <f t="shared" si="55"/>
        <v>0</v>
      </c>
    </row>
    <row r="1553" spans="1:10" x14ac:dyDescent="0.2">
      <c r="A1553" s="1">
        <v>43742</v>
      </c>
      <c r="B1553" t="s">
        <v>45</v>
      </c>
      <c r="C1553" t="s">
        <v>17</v>
      </c>
      <c r="D1553" t="s">
        <v>48</v>
      </c>
      <c r="G1553">
        <v>1</v>
      </c>
      <c r="I1553" s="2">
        <f t="shared" si="54"/>
        <v>-0.15</v>
      </c>
      <c r="J1553">
        <f t="shared" si="55"/>
        <v>0</v>
      </c>
    </row>
    <row r="1554" spans="1:10" x14ac:dyDescent="0.2">
      <c r="A1554" s="1">
        <v>43742</v>
      </c>
      <c r="B1554" t="s">
        <v>45</v>
      </c>
      <c r="C1554" t="s">
        <v>17</v>
      </c>
      <c r="D1554" t="s">
        <v>49</v>
      </c>
      <c r="G1554">
        <v>1</v>
      </c>
      <c r="I1554" s="2">
        <f t="shared" si="54"/>
        <v>-0.15</v>
      </c>
      <c r="J1554">
        <f t="shared" si="55"/>
        <v>0</v>
      </c>
    </row>
    <row r="1555" spans="1:10" x14ac:dyDescent="0.2">
      <c r="A1555" s="1">
        <v>43742</v>
      </c>
      <c r="B1555" t="s">
        <v>45</v>
      </c>
      <c r="C1555" t="s">
        <v>23</v>
      </c>
      <c r="D1555" t="s">
        <v>804</v>
      </c>
      <c r="E1555">
        <v>3.54</v>
      </c>
      <c r="F1555">
        <v>1.74</v>
      </c>
      <c r="G1555">
        <v>2</v>
      </c>
      <c r="I1555" s="2">
        <f t="shared" si="54"/>
        <v>1.8</v>
      </c>
      <c r="J1555">
        <f t="shared" si="55"/>
        <v>0</v>
      </c>
    </row>
    <row r="1556" spans="1:10" x14ac:dyDescent="0.2">
      <c r="A1556" s="1">
        <v>43745</v>
      </c>
      <c r="B1556" t="s">
        <v>50</v>
      </c>
      <c r="C1556" t="s">
        <v>8</v>
      </c>
      <c r="D1556" t="s">
        <v>805</v>
      </c>
      <c r="E1556">
        <v>4.45</v>
      </c>
      <c r="F1556">
        <v>2.65</v>
      </c>
      <c r="G1556">
        <v>0</v>
      </c>
      <c r="I1556" s="2">
        <f t="shared" si="54"/>
        <v>2.2999999999999998</v>
      </c>
      <c r="J1556">
        <f t="shared" si="55"/>
        <v>0</v>
      </c>
    </row>
    <row r="1557" spans="1:10" x14ac:dyDescent="0.2">
      <c r="A1557" s="1">
        <v>43745</v>
      </c>
      <c r="B1557" t="s">
        <v>50</v>
      </c>
      <c r="C1557" t="s">
        <v>8</v>
      </c>
      <c r="D1557" t="s">
        <v>459</v>
      </c>
      <c r="E1557">
        <v>4.05</v>
      </c>
      <c r="F1557">
        <v>2.25</v>
      </c>
      <c r="G1557">
        <v>1</v>
      </c>
      <c r="I1557" s="2">
        <f t="shared" si="54"/>
        <v>2.08</v>
      </c>
      <c r="J1557">
        <f t="shared" si="55"/>
        <v>0</v>
      </c>
    </row>
    <row r="1558" spans="1:10" x14ac:dyDescent="0.2">
      <c r="A1558" s="1">
        <v>43745</v>
      </c>
      <c r="B1558" t="s">
        <v>50</v>
      </c>
      <c r="C1558" t="s">
        <v>8</v>
      </c>
      <c r="D1558" t="s">
        <v>385</v>
      </c>
      <c r="E1558">
        <v>4.57</v>
      </c>
      <c r="F1558">
        <v>2.77</v>
      </c>
      <c r="G1558">
        <v>0</v>
      </c>
      <c r="I1558" s="2">
        <f t="shared" si="54"/>
        <v>2.36</v>
      </c>
      <c r="J1558">
        <f t="shared" si="55"/>
        <v>0</v>
      </c>
    </row>
    <row r="1559" spans="1:10" x14ac:dyDescent="0.2">
      <c r="A1559" s="1">
        <v>43745</v>
      </c>
      <c r="B1559" t="s">
        <v>50</v>
      </c>
      <c r="C1559" t="s">
        <v>8</v>
      </c>
      <c r="D1559" t="s">
        <v>386</v>
      </c>
      <c r="E1559">
        <v>4.57</v>
      </c>
      <c r="F1559">
        <v>2.77</v>
      </c>
      <c r="G1559">
        <v>1</v>
      </c>
      <c r="I1559" s="2">
        <f t="shared" si="54"/>
        <v>2.36</v>
      </c>
      <c r="J1559">
        <f t="shared" si="55"/>
        <v>0</v>
      </c>
    </row>
    <row r="1560" spans="1:10" x14ac:dyDescent="0.2">
      <c r="A1560" s="1">
        <v>43745</v>
      </c>
      <c r="B1560" t="s">
        <v>50</v>
      </c>
      <c r="C1560" t="s">
        <v>13</v>
      </c>
      <c r="D1560" t="s">
        <v>806</v>
      </c>
      <c r="E1560">
        <v>4.8</v>
      </c>
      <c r="F1560">
        <v>3</v>
      </c>
      <c r="G1560">
        <v>0</v>
      </c>
      <c r="I1560" s="2">
        <f t="shared" si="54"/>
        <v>2.4900000000000002</v>
      </c>
      <c r="J1560">
        <f t="shared" si="55"/>
        <v>0</v>
      </c>
    </row>
    <row r="1561" spans="1:10" x14ac:dyDescent="0.2">
      <c r="A1561" s="1">
        <v>43745</v>
      </c>
      <c r="B1561" t="s">
        <v>50</v>
      </c>
      <c r="C1561" t="s">
        <v>15</v>
      </c>
      <c r="D1561" t="s">
        <v>743</v>
      </c>
      <c r="E1561">
        <v>3.9</v>
      </c>
      <c r="F1561">
        <v>2.1</v>
      </c>
      <c r="G1561">
        <v>1</v>
      </c>
      <c r="I1561" s="2">
        <f t="shared" si="54"/>
        <v>2</v>
      </c>
      <c r="J1561">
        <f t="shared" si="55"/>
        <v>0</v>
      </c>
    </row>
    <row r="1562" spans="1:10" x14ac:dyDescent="0.2">
      <c r="A1562" s="1">
        <v>43745</v>
      </c>
      <c r="B1562" t="s">
        <v>50</v>
      </c>
      <c r="C1562" t="s">
        <v>17</v>
      </c>
      <c r="D1562" t="s">
        <v>57</v>
      </c>
      <c r="G1562">
        <v>1</v>
      </c>
      <c r="I1562" s="2">
        <f t="shared" si="54"/>
        <v>-0.15</v>
      </c>
      <c r="J1562">
        <f t="shared" si="55"/>
        <v>0</v>
      </c>
    </row>
    <row r="1563" spans="1:10" x14ac:dyDescent="0.2">
      <c r="A1563" s="1">
        <v>43745</v>
      </c>
      <c r="B1563" t="s">
        <v>50</v>
      </c>
      <c r="C1563" t="s">
        <v>17</v>
      </c>
      <c r="D1563" t="s">
        <v>58</v>
      </c>
      <c r="G1563">
        <v>0</v>
      </c>
      <c r="I1563" s="2">
        <f t="shared" si="54"/>
        <v>-0.15</v>
      </c>
      <c r="J1563">
        <f t="shared" si="55"/>
        <v>0</v>
      </c>
    </row>
    <row r="1564" spans="1:10" x14ac:dyDescent="0.2">
      <c r="A1564" s="1">
        <v>43745</v>
      </c>
      <c r="B1564" t="s">
        <v>50</v>
      </c>
      <c r="C1564" t="s">
        <v>23</v>
      </c>
      <c r="D1564" t="s">
        <v>215</v>
      </c>
      <c r="E1564">
        <v>3.54</v>
      </c>
      <c r="F1564">
        <v>1.74</v>
      </c>
      <c r="G1564">
        <v>1</v>
      </c>
      <c r="I1564" s="2">
        <f t="shared" si="54"/>
        <v>1.8</v>
      </c>
      <c r="J1564">
        <f t="shared" si="55"/>
        <v>0</v>
      </c>
    </row>
    <row r="1565" spans="1:10" x14ac:dyDescent="0.2">
      <c r="A1565" s="1">
        <v>43746</v>
      </c>
      <c r="B1565" t="s">
        <v>7</v>
      </c>
      <c r="C1565" t="s">
        <v>8</v>
      </c>
      <c r="D1565" t="s">
        <v>807</v>
      </c>
      <c r="E1565">
        <v>4.7</v>
      </c>
      <c r="F1565">
        <v>2.9</v>
      </c>
      <c r="G1565">
        <v>0</v>
      </c>
      <c r="I1565" s="2">
        <f t="shared" si="54"/>
        <v>2.44</v>
      </c>
      <c r="J1565">
        <f t="shared" si="55"/>
        <v>0</v>
      </c>
    </row>
    <row r="1566" spans="1:10" x14ac:dyDescent="0.2">
      <c r="A1566" s="1">
        <v>43746</v>
      </c>
      <c r="B1566" t="s">
        <v>7</v>
      </c>
      <c r="C1566" t="s">
        <v>8</v>
      </c>
      <c r="D1566" t="s">
        <v>808</v>
      </c>
      <c r="E1566">
        <v>4.05</v>
      </c>
      <c r="F1566">
        <v>2.25</v>
      </c>
      <c r="G1566">
        <v>2</v>
      </c>
      <c r="I1566" s="2">
        <f t="shared" si="54"/>
        <v>2.08</v>
      </c>
      <c r="J1566">
        <f t="shared" si="55"/>
        <v>0</v>
      </c>
    </row>
    <row r="1567" spans="1:10" x14ac:dyDescent="0.2">
      <c r="A1567" s="1">
        <v>43746</v>
      </c>
      <c r="B1567" t="s">
        <v>7</v>
      </c>
      <c r="C1567" t="s">
        <v>8</v>
      </c>
      <c r="D1567" t="s">
        <v>809</v>
      </c>
      <c r="E1567">
        <v>4.3</v>
      </c>
      <c r="F1567">
        <v>2.5</v>
      </c>
      <c r="G1567">
        <v>0</v>
      </c>
      <c r="I1567" s="2">
        <f t="shared" si="54"/>
        <v>2.2200000000000002</v>
      </c>
      <c r="J1567">
        <f t="shared" si="55"/>
        <v>0</v>
      </c>
    </row>
    <row r="1568" spans="1:10" x14ac:dyDescent="0.2">
      <c r="A1568" s="1">
        <v>43746</v>
      </c>
      <c r="B1568" t="s">
        <v>7</v>
      </c>
      <c r="C1568" t="s">
        <v>8</v>
      </c>
      <c r="D1568" t="s">
        <v>385</v>
      </c>
      <c r="E1568">
        <v>4.57</v>
      </c>
      <c r="F1568">
        <v>2.77</v>
      </c>
      <c r="G1568">
        <v>0</v>
      </c>
      <c r="I1568" s="2">
        <f t="shared" si="54"/>
        <v>2.36</v>
      </c>
      <c r="J1568">
        <f t="shared" si="55"/>
        <v>0</v>
      </c>
    </row>
    <row r="1569" spans="1:10" x14ac:dyDescent="0.2">
      <c r="A1569" s="1">
        <v>43746</v>
      </c>
      <c r="B1569" t="s">
        <v>7</v>
      </c>
      <c r="C1569" t="s">
        <v>8</v>
      </c>
      <c r="D1569" t="s">
        <v>386</v>
      </c>
      <c r="E1569">
        <v>4.57</v>
      </c>
      <c r="F1569">
        <v>2.77</v>
      </c>
      <c r="G1569">
        <v>1</v>
      </c>
      <c r="I1569" s="2">
        <f t="shared" si="54"/>
        <v>2.36</v>
      </c>
      <c r="J1569">
        <f t="shared" si="55"/>
        <v>0</v>
      </c>
    </row>
    <row r="1570" spans="1:10" x14ac:dyDescent="0.2">
      <c r="A1570" s="1">
        <v>43746</v>
      </c>
      <c r="B1570" t="s">
        <v>7</v>
      </c>
      <c r="C1570" t="s">
        <v>13</v>
      </c>
      <c r="D1570" t="s">
        <v>810</v>
      </c>
      <c r="E1570">
        <v>4.5999999999999996</v>
      </c>
      <c r="F1570">
        <v>2.8</v>
      </c>
      <c r="G1570">
        <v>1</v>
      </c>
      <c r="I1570" s="2">
        <f t="shared" si="54"/>
        <v>2.38</v>
      </c>
      <c r="J1570">
        <f t="shared" si="55"/>
        <v>0</v>
      </c>
    </row>
    <row r="1571" spans="1:10" x14ac:dyDescent="0.2">
      <c r="A1571" s="1">
        <v>43746</v>
      </c>
      <c r="B1571" t="s">
        <v>7</v>
      </c>
      <c r="C1571" t="s">
        <v>17</v>
      </c>
      <c r="D1571" t="s">
        <v>66</v>
      </c>
      <c r="G1571">
        <v>0</v>
      </c>
      <c r="I1571" s="2">
        <f t="shared" si="54"/>
        <v>-0.15</v>
      </c>
      <c r="J1571">
        <f t="shared" si="55"/>
        <v>0</v>
      </c>
    </row>
    <row r="1572" spans="1:10" x14ac:dyDescent="0.2">
      <c r="A1572" s="1">
        <v>43746</v>
      </c>
      <c r="B1572" t="s">
        <v>7</v>
      </c>
      <c r="C1572" t="s">
        <v>17</v>
      </c>
      <c r="D1572" t="s">
        <v>67</v>
      </c>
      <c r="G1572">
        <v>2</v>
      </c>
      <c r="I1572" s="2">
        <f t="shared" si="54"/>
        <v>-0.15</v>
      </c>
      <c r="J1572">
        <f t="shared" si="55"/>
        <v>0</v>
      </c>
    </row>
    <row r="1573" spans="1:10" x14ac:dyDescent="0.2">
      <c r="A1573" s="1">
        <v>43746</v>
      </c>
      <c r="B1573" t="s">
        <v>7</v>
      </c>
      <c r="C1573" t="s">
        <v>23</v>
      </c>
      <c r="D1573" t="s">
        <v>215</v>
      </c>
      <c r="E1573">
        <v>3.54</v>
      </c>
      <c r="F1573">
        <v>1.74</v>
      </c>
      <c r="G1573">
        <v>1</v>
      </c>
      <c r="I1573" s="2">
        <f t="shared" si="54"/>
        <v>1.8</v>
      </c>
      <c r="J1573">
        <f t="shared" si="55"/>
        <v>0</v>
      </c>
    </row>
    <row r="1574" spans="1:10" x14ac:dyDescent="0.2">
      <c r="A1574" s="1">
        <v>43747</v>
      </c>
      <c r="B1574" t="s">
        <v>26</v>
      </c>
      <c r="C1574" t="s">
        <v>8</v>
      </c>
      <c r="D1574" t="s">
        <v>811</v>
      </c>
      <c r="E1574">
        <v>4.3</v>
      </c>
      <c r="F1574">
        <v>2.5</v>
      </c>
      <c r="G1574">
        <v>0</v>
      </c>
      <c r="I1574" s="2">
        <f t="shared" si="54"/>
        <v>2.2200000000000002</v>
      </c>
      <c r="J1574">
        <f t="shared" si="55"/>
        <v>0</v>
      </c>
    </row>
    <row r="1575" spans="1:10" x14ac:dyDescent="0.2">
      <c r="A1575" s="1">
        <v>43747</v>
      </c>
      <c r="B1575" t="s">
        <v>26</v>
      </c>
      <c r="C1575" t="s">
        <v>8</v>
      </c>
      <c r="D1575" t="s">
        <v>464</v>
      </c>
      <c r="E1575">
        <v>4.0999999999999996</v>
      </c>
      <c r="F1575">
        <v>2.2999999999999998</v>
      </c>
      <c r="G1575">
        <v>1</v>
      </c>
      <c r="I1575" s="2">
        <f t="shared" si="54"/>
        <v>2.11</v>
      </c>
      <c r="J1575">
        <f t="shared" si="55"/>
        <v>0</v>
      </c>
    </row>
    <row r="1576" spans="1:10" x14ac:dyDescent="0.2">
      <c r="A1576" s="1">
        <v>43747</v>
      </c>
      <c r="B1576" t="s">
        <v>26</v>
      </c>
      <c r="C1576" t="s">
        <v>8</v>
      </c>
      <c r="D1576" t="s">
        <v>396</v>
      </c>
      <c r="E1576">
        <v>4.57</v>
      </c>
      <c r="F1576">
        <v>2.77</v>
      </c>
      <c r="G1576">
        <v>0</v>
      </c>
      <c r="I1576" s="2">
        <f t="shared" si="54"/>
        <v>2.36</v>
      </c>
      <c r="J1576">
        <f t="shared" si="55"/>
        <v>0</v>
      </c>
    </row>
    <row r="1577" spans="1:10" x14ac:dyDescent="0.2">
      <c r="A1577" s="1">
        <v>43747</v>
      </c>
      <c r="B1577" t="s">
        <v>26</v>
      </c>
      <c r="C1577" t="s">
        <v>8</v>
      </c>
      <c r="D1577" t="s">
        <v>397</v>
      </c>
      <c r="E1577">
        <v>4.57</v>
      </c>
      <c r="F1577">
        <v>2.77</v>
      </c>
      <c r="G1577">
        <v>1</v>
      </c>
      <c r="I1577" s="2">
        <f t="shared" si="54"/>
        <v>2.36</v>
      </c>
      <c r="J1577">
        <f t="shared" si="55"/>
        <v>0</v>
      </c>
    </row>
    <row r="1578" spans="1:10" x14ac:dyDescent="0.2">
      <c r="A1578" s="1">
        <v>43747</v>
      </c>
      <c r="B1578" t="s">
        <v>26</v>
      </c>
      <c r="C1578" t="s">
        <v>13</v>
      </c>
      <c r="D1578" t="s">
        <v>812</v>
      </c>
      <c r="E1578">
        <v>5.3</v>
      </c>
      <c r="F1578">
        <v>3.5</v>
      </c>
      <c r="G1578">
        <v>0</v>
      </c>
      <c r="I1578" s="2">
        <f t="shared" si="54"/>
        <v>2.77</v>
      </c>
      <c r="J1578">
        <f t="shared" si="55"/>
        <v>0</v>
      </c>
    </row>
    <row r="1579" spans="1:10" x14ac:dyDescent="0.2">
      <c r="A1579" s="1">
        <v>43747</v>
      </c>
      <c r="B1579" t="s">
        <v>26</v>
      </c>
      <c r="C1579" t="s">
        <v>15</v>
      </c>
      <c r="D1579" t="s">
        <v>310</v>
      </c>
      <c r="E1579">
        <v>4</v>
      </c>
      <c r="F1579">
        <v>2.2000000000000002</v>
      </c>
      <c r="G1579">
        <v>0</v>
      </c>
      <c r="I1579" s="2">
        <f t="shared" si="54"/>
        <v>2.0499999999999998</v>
      </c>
      <c r="J1579">
        <f t="shared" si="55"/>
        <v>0</v>
      </c>
    </row>
    <row r="1580" spans="1:10" x14ac:dyDescent="0.2">
      <c r="A1580" s="1">
        <v>43747</v>
      </c>
      <c r="B1580" t="s">
        <v>26</v>
      </c>
      <c r="C1580" t="s">
        <v>17</v>
      </c>
      <c r="D1580" t="s">
        <v>33</v>
      </c>
      <c r="G1580">
        <v>0</v>
      </c>
      <c r="I1580" s="2">
        <f t="shared" si="54"/>
        <v>-0.15</v>
      </c>
      <c r="J1580">
        <f t="shared" si="55"/>
        <v>0</v>
      </c>
    </row>
    <row r="1581" spans="1:10" x14ac:dyDescent="0.2">
      <c r="A1581" s="1">
        <v>43747</v>
      </c>
      <c r="B1581" t="s">
        <v>26</v>
      </c>
      <c r="C1581" t="s">
        <v>17</v>
      </c>
      <c r="D1581" t="s">
        <v>77</v>
      </c>
      <c r="G1581">
        <v>1</v>
      </c>
      <c r="I1581" s="2">
        <f t="shared" si="54"/>
        <v>-0.15</v>
      </c>
      <c r="J1581">
        <f t="shared" si="55"/>
        <v>0</v>
      </c>
    </row>
    <row r="1582" spans="1:10" x14ac:dyDescent="0.2">
      <c r="A1582" s="1">
        <v>43747</v>
      </c>
      <c r="B1582" t="s">
        <v>26</v>
      </c>
      <c r="C1582" t="s">
        <v>23</v>
      </c>
      <c r="D1582" t="s">
        <v>215</v>
      </c>
      <c r="E1582">
        <v>3.54</v>
      </c>
      <c r="F1582">
        <v>1.74</v>
      </c>
      <c r="G1582">
        <v>1</v>
      </c>
      <c r="I1582" s="2">
        <f t="shared" si="54"/>
        <v>1.8</v>
      </c>
      <c r="J1582">
        <f t="shared" si="55"/>
        <v>0</v>
      </c>
    </row>
    <row r="1583" spans="1:10" x14ac:dyDescent="0.2">
      <c r="A1583" s="1">
        <v>43748</v>
      </c>
      <c r="B1583" t="s">
        <v>36</v>
      </c>
      <c r="C1583" t="s">
        <v>8</v>
      </c>
      <c r="D1583" t="s">
        <v>813</v>
      </c>
      <c r="E1583">
        <v>4.45</v>
      </c>
      <c r="F1583">
        <v>2.65</v>
      </c>
      <c r="G1583">
        <v>0</v>
      </c>
      <c r="I1583" s="2">
        <f t="shared" si="54"/>
        <v>2.2999999999999998</v>
      </c>
      <c r="J1583">
        <f t="shared" si="55"/>
        <v>0</v>
      </c>
    </row>
    <row r="1584" spans="1:10" x14ac:dyDescent="0.2">
      <c r="A1584" s="1">
        <v>43748</v>
      </c>
      <c r="B1584" t="s">
        <v>36</v>
      </c>
      <c r="C1584" t="s">
        <v>8</v>
      </c>
      <c r="D1584" t="s">
        <v>814</v>
      </c>
      <c r="E1584">
        <v>4.0999999999999996</v>
      </c>
      <c r="F1584">
        <v>2.2999999999999998</v>
      </c>
      <c r="G1584">
        <v>1</v>
      </c>
      <c r="I1584" s="2">
        <f t="shared" si="54"/>
        <v>2.11</v>
      </c>
      <c r="J1584">
        <f t="shared" si="55"/>
        <v>0</v>
      </c>
    </row>
    <row r="1585" spans="1:10" x14ac:dyDescent="0.2">
      <c r="A1585" s="1">
        <v>43748</v>
      </c>
      <c r="B1585" t="s">
        <v>36</v>
      </c>
      <c r="C1585" t="s">
        <v>8</v>
      </c>
      <c r="D1585" t="s">
        <v>309</v>
      </c>
      <c r="E1585">
        <v>4</v>
      </c>
      <c r="F1585">
        <v>2.2000000000000002</v>
      </c>
      <c r="G1585">
        <v>1</v>
      </c>
      <c r="I1585" s="2">
        <f t="shared" si="54"/>
        <v>2.0499999999999998</v>
      </c>
      <c r="J1585">
        <f t="shared" si="55"/>
        <v>0</v>
      </c>
    </row>
    <row r="1586" spans="1:10" x14ac:dyDescent="0.2">
      <c r="A1586" s="1">
        <v>43748</v>
      </c>
      <c r="B1586" t="s">
        <v>36</v>
      </c>
      <c r="C1586" t="s">
        <v>8</v>
      </c>
      <c r="D1586" t="s">
        <v>396</v>
      </c>
      <c r="E1586">
        <v>4.57</v>
      </c>
      <c r="F1586">
        <v>2.77</v>
      </c>
      <c r="G1586">
        <v>0</v>
      </c>
      <c r="I1586" s="2">
        <f t="shared" si="54"/>
        <v>2.36</v>
      </c>
      <c r="J1586">
        <f t="shared" si="55"/>
        <v>0</v>
      </c>
    </row>
    <row r="1587" spans="1:10" x14ac:dyDescent="0.2">
      <c r="A1587" s="1">
        <v>43748</v>
      </c>
      <c r="B1587" t="s">
        <v>36</v>
      </c>
      <c r="C1587" t="s">
        <v>8</v>
      </c>
      <c r="D1587" t="s">
        <v>397</v>
      </c>
      <c r="E1587">
        <v>4.57</v>
      </c>
      <c r="F1587">
        <v>2.77</v>
      </c>
      <c r="G1587">
        <v>1</v>
      </c>
      <c r="I1587" s="2">
        <f t="shared" si="54"/>
        <v>2.36</v>
      </c>
      <c r="J1587">
        <f t="shared" si="55"/>
        <v>0</v>
      </c>
    </row>
    <row r="1588" spans="1:10" x14ac:dyDescent="0.2">
      <c r="A1588" s="1">
        <v>43748</v>
      </c>
      <c r="B1588" t="s">
        <v>36</v>
      </c>
      <c r="C1588" t="s">
        <v>13</v>
      </c>
      <c r="D1588" t="s">
        <v>815</v>
      </c>
      <c r="E1588">
        <v>4.5999999999999996</v>
      </c>
      <c r="F1588">
        <v>2.8</v>
      </c>
      <c r="G1588">
        <v>0</v>
      </c>
      <c r="I1588" s="2">
        <f t="shared" si="54"/>
        <v>2.38</v>
      </c>
      <c r="J1588">
        <f t="shared" si="55"/>
        <v>0</v>
      </c>
    </row>
    <row r="1589" spans="1:10" x14ac:dyDescent="0.2">
      <c r="A1589" s="1">
        <v>43748</v>
      </c>
      <c r="B1589" t="s">
        <v>36</v>
      </c>
      <c r="C1589" t="s">
        <v>17</v>
      </c>
      <c r="D1589" t="s">
        <v>83</v>
      </c>
      <c r="G1589">
        <v>0</v>
      </c>
      <c r="I1589" s="2">
        <f t="shared" si="54"/>
        <v>-0.15</v>
      </c>
      <c r="J1589">
        <f t="shared" si="55"/>
        <v>0</v>
      </c>
    </row>
    <row r="1590" spans="1:10" x14ac:dyDescent="0.2">
      <c r="A1590" s="1">
        <v>43748</v>
      </c>
      <c r="B1590" t="s">
        <v>36</v>
      </c>
      <c r="C1590" t="s">
        <v>23</v>
      </c>
      <c r="D1590" t="s">
        <v>215</v>
      </c>
      <c r="E1590">
        <v>3.54</v>
      </c>
      <c r="F1590">
        <v>1.74</v>
      </c>
      <c r="G1590">
        <v>1</v>
      </c>
      <c r="I1590" s="2">
        <f t="shared" si="54"/>
        <v>1.8</v>
      </c>
      <c r="J1590">
        <f t="shared" si="55"/>
        <v>0</v>
      </c>
    </row>
    <row r="1591" spans="1:10" x14ac:dyDescent="0.2">
      <c r="A1591" s="1">
        <v>43749</v>
      </c>
      <c r="B1591" t="s">
        <v>45</v>
      </c>
      <c r="C1591" t="s">
        <v>8</v>
      </c>
      <c r="D1591" t="s">
        <v>816</v>
      </c>
      <c r="E1591">
        <v>4.45</v>
      </c>
      <c r="F1591">
        <v>2.65</v>
      </c>
      <c r="G1591">
        <v>0</v>
      </c>
      <c r="I1591" s="2">
        <f t="shared" si="54"/>
        <v>2.2999999999999998</v>
      </c>
      <c r="J1591">
        <f t="shared" si="55"/>
        <v>0</v>
      </c>
    </row>
    <row r="1592" spans="1:10" x14ac:dyDescent="0.2">
      <c r="A1592" s="1">
        <v>43749</v>
      </c>
      <c r="B1592" t="s">
        <v>45</v>
      </c>
      <c r="C1592" t="s">
        <v>8</v>
      </c>
      <c r="D1592" t="s">
        <v>817</v>
      </c>
      <c r="E1592">
        <v>3.9</v>
      </c>
      <c r="F1592">
        <v>2.1</v>
      </c>
      <c r="G1592">
        <v>1</v>
      </c>
      <c r="I1592" s="2">
        <f t="shared" si="54"/>
        <v>2</v>
      </c>
      <c r="J1592">
        <f t="shared" si="55"/>
        <v>0</v>
      </c>
    </row>
    <row r="1593" spans="1:10" x14ac:dyDescent="0.2">
      <c r="A1593" s="1">
        <v>43749</v>
      </c>
      <c r="B1593" t="s">
        <v>45</v>
      </c>
      <c r="C1593" t="s">
        <v>13</v>
      </c>
      <c r="D1593" t="s">
        <v>818</v>
      </c>
      <c r="G1593">
        <v>2</v>
      </c>
      <c r="I1593" s="2">
        <f t="shared" si="54"/>
        <v>-0.15</v>
      </c>
      <c r="J1593">
        <f t="shared" si="55"/>
        <v>0</v>
      </c>
    </row>
    <row r="1594" spans="1:10" x14ac:dyDescent="0.2">
      <c r="A1594" s="1">
        <v>43749</v>
      </c>
      <c r="B1594" t="s">
        <v>45</v>
      </c>
      <c r="C1594" t="s">
        <v>17</v>
      </c>
      <c r="D1594" t="s">
        <v>89</v>
      </c>
      <c r="G1594">
        <v>0</v>
      </c>
      <c r="I1594" s="2">
        <f t="shared" si="54"/>
        <v>-0.15</v>
      </c>
      <c r="J1594">
        <f t="shared" si="55"/>
        <v>0</v>
      </c>
    </row>
    <row r="1595" spans="1:10" x14ac:dyDescent="0.2">
      <c r="A1595" s="1">
        <v>43749</v>
      </c>
      <c r="B1595" t="s">
        <v>45</v>
      </c>
      <c r="C1595" t="s">
        <v>17</v>
      </c>
      <c r="D1595" t="s">
        <v>270</v>
      </c>
      <c r="G1595">
        <v>2</v>
      </c>
      <c r="I1595" s="2">
        <f t="shared" si="54"/>
        <v>-0.15</v>
      </c>
      <c r="J1595">
        <f t="shared" si="55"/>
        <v>0</v>
      </c>
    </row>
    <row r="1596" spans="1:10" x14ac:dyDescent="0.2">
      <c r="A1596" s="1">
        <v>43749</v>
      </c>
      <c r="B1596" t="s">
        <v>45</v>
      </c>
      <c r="C1596" t="s">
        <v>23</v>
      </c>
      <c r="D1596" t="s">
        <v>391</v>
      </c>
      <c r="G1596">
        <v>1</v>
      </c>
      <c r="I1596" s="2">
        <f t="shared" si="54"/>
        <v>-0.15</v>
      </c>
      <c r="J1596">
        <f t="shared" si="55"/>
        <v>0</v>
      </c>
    </row>
    <row r="1597" spans="1:10" x14ac:dyDescent="0.2">
      <c r="A1597" s="1">
        <v>43752</v>
      </c>
      <c r="B1597" t="s">
        <v>50</v>
      </c>
      <c r="C1597" t="s">
        <v>8</v>
      </c>
      <c r="D1597" t="s">
        <v>819</v>
      </c>
      <c r="E1597">
        <v>4.3</v>
      </c>
      <c r="F1597">
        <v>2.5</v>
      </c>
      <c r="G1597">
        <v>0</v>
      </c>
      <c r="I1597" s="2">
        <f t="shared" si="54"/>
        <v>2.2200000000000002</v>
      </c>
      <c r="J1597">
        <f t="shared" si="55"/>
        <v>0</v>
      </c>
    </row>
    <row r="1598" spans="1:10" x14ac:dyDescent="0.2">
      <c r="A1598" s="1">
        <v>43752</v>
      </c>
      <c r="B1598" t="s">
        <v>50</v>
      </c>
      <c r="C1598" t="s">
        <v>8</v>
      </c>
      <c r="D1598" t="s">
        <v>820</v>
      </c>
      <c r="G1598">
        <v>1</v>
      </c>
      <c r="I1598" s="2">
        <f t="shared" si="54"/>
        <v>-0.15</v>
      </c>
      <c r="J1598">
        <f t="shared" si="55"/>
        <v>0</v>
      </c>
    </row>
    <row r="1599" spans="1:10" x14ac:dyDescent="0.2">
      <c r="A1599" s="1">
        <v>43752</v>
      </c>
      <c r="B1599" t="s">
        <v>50</v>
      </c>
      <c r="C1599" t="s">
        <v>8</v>
      </c>
      <c r="D1599" t="s">
        <v>406</v>
      </c>
      <c r="E1599">
        <v>4.57</v>
      </c>
      <c r="F1599">
        <v>2.77</v>
      </c>
      <c r="G1599">
        <v>0</v>
      </c>
      <c r="I1599" s="2">
        <f t="shared" si="54"/>
        <v>2.36</v>
      </c>
      <c r="J1599">
        <f t="shared" si="55"/>
        <v>0</v>
      </c>
    </row>
    <row r="1600" spans="1:10" x14ac:dyDescent="0.2">
      <c r="A1600" s="1">
        <v>43752</v>
      </c>
      <c r="B1600" t="s">
        <v>50</v>
      </c>
      <c r="C1600" t="s">
        <v>8</v>
      </c>
      <c r="D1600" t="s">
        <v>407</v>
      </c>
      <c r="E1600">
        <v>4.57</v>
      </c>
      <c r="F1600">
        <v>2.77</v>
      </c>
      <c r="G1600">
        <v>1</v>
      </c>
      <c r="I1600" s="2">
        <f t="shared" si="54"/>
        <v>2.36</v>
      </c>
      <c r="J1600">
        <f t="shared" si="55"/>
        <v>0</v>
      </c>
    </row>
    <row r="1601" spans="1:10" x14ac:dyDescent="0.2">
      <c r="A1601" s="1">
        <v>43752</v>
      </c>
      <c r="B1601" t="s">
        <v>50</v>
      </c>
      <c r="C1601" t="s">
        <v>13</v>
      </c>
      <c r="D1601" t="s">
        <v>821</v>
      </c>
      <c r="G1601">
        <v>0</v>
      </c>
      <c r="I1601" s="2">
        <f t="shared" si="54"/>
        <v>-0.15</v>
      </c>
      <c r="J1601">
        <f t="shared" si="55"/>
        <v>0</v>
      </c>
    </row>
    <row r="1602" spans="1:10" x14ac:dyDescent="0.2">
      <c r="A1602" s="1">
        <v>43752</v>
      </c>
      <c r="B1602" t="s">
        <v>50</v>
      </c>
      <c r="C1602" t="s">
        <v>822</v>
      </c>
      <c r="D1602" t="s">
        <v>571</v>
      </c>
      <c r="G1602">
        <v>1</v>
      </c>
      <c r="I1602" s="2">
        <f t="shared" si="54"/>
        <v>-0.15</v>
      </c>
      <c r="J1602">
        <f t="shared" si="55"/>
        <v>0</v>
      </c>
    </row>
    <row r="1603" spans="1:10" x14ac:dyDescent="0.2">
      <c r="A1603" s="1">
        <v>43752</v>
      </c>
      <c r="B1603" t="s">
        <v>50</v>
      </c>
      <c r="C1603" t="s">
        <v>17</v>
      </c>
      <c r="D1603" t="s">
        <v>97</v>
      </c>
      <c r="G1603">
        <v>0</v>
      </c>
      <c r="I1603" s="2">
        <f t="shared" ref="I1603:I1666" si="56">ROUND(E1603*0.55-0.15,2)</f>
        <v>-0.15</v>
      </c>
      <c r="J1603">
        <f t="shared" ref="J1603:J1666" si="57">IF(I1603=F1603,1,0)</f>
        <v>0</v>
      </c>
    </row>
    <row r="1604" spans="1:10" x14ac:dyDescent="0.2">
      <c r="A1604" s="1">
        <v>43752</v>
      </c>
      <c r="B1604" t="s">
        <v>50</v>
      </c>
      <c r="C1604" t="s">
        <v>17</v>
      </c>
      <c r="D1604" t="s">
        <v>98</v>
      </c>
      <c r="G1604">
        <v>1</v>
      </c>
      <c r="I1604" s="2">
        <f t="shared" si="56"/>
        <v>-0.15</v>
      </c>
      <c r="J1604">
        <f t="shared" si="57"/>
        <v>0</v>
      </c>
    </row>
    <row r="1605" spans="1:10" x14ac:dyDescent="0.2">
      <c r="A1605" s="1">
        <v>43752</v>
      </c>
      <c r="B1605" t="s">
        <v>50</v>
      </c>
      <c r="C1605" t="s">
        <v>23</v>
      </c>
      <c r="D1605" t="s">
        <v>823</v>
      </c>
      <c r="E1605">
        <v>3.54</v>
      </c>
      <c r="F1605">
        <v>1.74</v>
      </c>
      <c r="G1605">
        <v>2</v>
      </c>
      <c r="I1605" s="2">
        <f t="shared" si="56"/>
        <v>1.8</v>
      </c>
      <c r="J1605">
        <f t="shared" si="57"/>
        <v>0</v>
      </c>
    </row>
    <row r="1606" spans="1:10" x14ac:dyDescent="0.2">
      <c r="A1606" s="1">
        <v>43753</v>
      </c>
      <c r="B1606" t="s">
        <v>7</v>
      </c>
      <c r="C1606" t="s">
        <v>8</v>
      </c>
      <c r="D1606" t="s">
        <v>551</v>
      </c>
      <c r="E1606">
        <v>4.5</v>
      </c>
      <c r="F1606">
        <v>2.7</v>
      </c>
      <c r="G1606">
        <v>0</v>
      </c>
      <c r="I1606" s="2">
        <f t="shared" si="56"/>
        <v>2.33</v>
      </c>
      <c r="J1606">
        <f t="shared" si="57"/>
        <v>0</v>
      </c>
    </row>
    <row r="1607" spans="1:10" x14ac:dyDescent="0.2">
      <c r="A1607" s="1">
        <v>43753</v>
      </c>
      <c r="B1607" t="s">
        <v>7</v>
      </c>
      <c r="C1607" t="s">
        <v>8</v>
      </c>
      <c r="D1607" t="s">
        <v>824</v>
      </c>
      <c r="E1607">
        <v>4.05</v>
      </c>
      <c r="F1607">
        <v>2.25</v>
      </c>
      <c r="G1607">
        <v>1</v>
      </c>
      <c r="I1607" s="2">
        <f t="shared" si="56"/>
        <v>2.08</v>
      </c>
      <c r="J1607">
        <f t="shared" si="57"/>
        <v>0</v>
      </c>
    </row>
    <row r="1608" spans="1:10" x14ac:dyDescent="0.2">
      <c r="A1608" s="1">
        <v>43753</v>
      </c>
      <c r="B1608" t="s">
        <v>7</v>
      </c>
      <c r="C1608" t="s">
        <v>8</v>
      </c>
      <c r="D1608" t="s">
        <v>406</v>
      </c>
      <c r="E1608">
        <v>4.57</v>
      </c>
      <c r="F1608">
        <v>2.77</v>
      </c>
      <c r="G1608">
        <v>0</v>
      </c>
      <c r="I1608" s="2">
        <f t="shared" si="56"/>
        <v>2.36</v>
      </c>
      <c r="J1608">
        <f t="shared" si="57"/>
        <v>0</v>
      </c>
    </row>
    <row r="1609" spans="1:10" x14ac:dyDescent="0.2">
      <c r="A1609" s="1">
        <v>43753</v>
      </c>
      <c r="B1609" t="s">
        <v>7</v>
      </c>
      <c r="C1609" t="s">
        <v>8</v>
      </c>
      <c r="D1609" t="s">
        <v>407</v>
      </c>
      <c r="E1609">
        <v>4.57</v>
      </c>
      <c r="F1609">
        <v>2.77</v>
      </c>
      <c r="G1609">
        <v>1</v>
      </c>
      <c r="I1609" s="2">
        <f t="shared" si="56"/>
        <v>2.36</v>
      </c>
      <c r="J1609">
        <f t="shared" si="57"/>
        <v>0</v>
      </c>
    </row>
    <row r="1610" spans="1:10" x14ac:dyDescent="0.2">
      <c r="A1610" s="1">
        <v>43753</v>
      </c>
      <c r="B1610" t="s">
        <v>7</v>
      </c>
      <c r="C1610" t="s">
        <v>825</v>
      </c>
      <c r="D1610" t="s">
        <v>826</v>
      </c>
      <c r="E1610">
        <v>4.5999999999999996</v>
      </c>
      <c r="F1610">
        <v>2.8</v>
      </c>
      <c r="G1610">
        <v>0</v>
      </c>
      <c r="I1610" s="2">
        <f t="shared" si="56"/>
        <v>2.38</v>
      </c>
      <c r="J1610">
        <f t="shared" si="57"/>
        <v>0</v>
      </c>
    </row>
    <row r="1611" spans="1:10" x14ac:dyDescent="0.2">
      <c r="A1611" s="1">
        <v>43753</v>
      </c>
      <c r="B1611" t="s">
        <v>7</v>
      </c>
      <c r="C1611" t="s">
        <v>13</v>
      </c>
      <c r="D1611" t="s">
        <v>827</v>
      </c>
      <c r="E1611">
        <v>4.3</v>
      </c>
      <c r="F1611">
        <v>2.5</v>
      </c>
      <c r="G1611">
        <v>1</v>
      </c>
      <c r="I1611" s="2">
        <f t="shared" si="56"/>
        <v>2.2200000000000002</v>
      </c>
      <c r="J1611">
        <f t="shared" si="57"/>
        <v>0</v>
      </c>
    </row>
    <row r="1612" spans="1:10" x14ac:dyDescent="0.2">
      <c r="A1612" s="1">
        <v>43753</v>
      </c>
      <c r="B1612" t="s">
        <v>7</v>
      </c>
      <c r="C1612" t="s">
        <v>17</v>
      </c>
      <c r="D1612" t="s">
        <v>107</v>
      </c>
      <c r="G1612">
        <v>0</v>
      </c>
      <c r="I1612" s="2">
        <f t="shared" si="56"/>
        <v>-0.15</v>
      </c>
      <c r="J1612">
        <f t="shared" si="57"/>
        <v>0</v>
      </c>
    </row>
    <row r="1613" spans="1:10" x14ac:dyDescent="0.2">
      <c r="A1613" s="1">
        <v>43753</v>
      </c>
      <c r="B1613" t="s">
        <v>7</v>
      </c>
      <c r="C1613" t="s">
        <v>17</v>
      </c>
      <c r="D1613" t="s">
        <v>108</v>
      </c>
      <c r="G1613">
        <v>2</v>
      </c>
      <c r="I1613" s="2">
        <f t="shared" si="56"/>
        <v>-0.15</v>
      </c>
      <c r="J1613">
        <f t="shared" si="57"/>
        <v>0</v>
      </c>
    </row>
    <row r="1614" spans="1:10" x14ac:dyDescent="0.2">
      <c r="A1614" s="1">
        <v>43753</v>
      </c>
      <c r="B1614" t="s">
        <v>7</v>
      </c>
      <c r="C1614" t="s">
        <v>23</v>
      </c>
      <c r="D1614" t="s">
        <v>823</v>
      </c>
      <c r="E1614">
        <v>3.54</v>
      </c>
      <c r="F1614">
        <v>1.74</v>
      </c>
      <c r="G1614">
        <v>2</v>
      </c>
      <c r="I1614" s="2">
        <f t="shared" si="56"/>
        <v>1.8</v>
      </c>
      <c r="J1614">
        <f t="shared" si="57"/>
        <v>0</v>
      </c>
    </row>
    <row r="1615" spans="1:10" x14ac:dyDescent="0.2">
      <c r="A1615" s="1">
        <v>43754</v>
      </c>
      <c r="B1615" t="s">
        <v>26</v>
      </c>
      <c r="C1615" t="s">
        <v>8</v>
      </c>
      <c r="D1615" t="s">
        <v>828</v>
      </c>
      <c r="E1615">
        <v>5.0999999999999996</v>
      </c>
      <c r="F1615">
        <v>3.3</v>
      </c>
      <c r="G1615">
        <v>0</v>
      </c>
      <c r="I1615" s="2">
        <f t="shared" si="56"/>
        <v>2.66</v>
      </c>
      <c r="J1615">
        <f t="shared" si="57"/>
        <v>0</v>
      </c>
    </row>
    <row r="1616" spans="1:10" x14ac:dyDescent="0.2">
      <c r="A1616" s="1">
        <v>43754</v>
      </c>
      <c r="B1616" t="s">
        <v>26</v>
      </c>
      <c r="C1616" t="s">
        <v>8</v>
      </c>
      <c r="D1616" t="s">
        <v>829</v>
      </c>
      <c r="E1616">
        <v>4.05</v>
      </c>
      <c r="F1616">
        <v>2.25</v>
      </c>
      <c r="G1616">
        <v>1</v>
      </c>
      <c r="I1616" s="2">
        <f t="shared" si="56"/>
        <v>2.08</v>
      </c>
      <c r="J1616">
        <f t="shared" si="57"/>
        <v>0</v>
      </c>
    </row>
    <row r="1617" spans="1:10" x14ac:dyDescent="0.2">
      <c r="A1617" s="1">
        <v>43754</v>
      </c>
      <c r="B1617" t="s">
        <v>26</v>
      </c>
      <c r="C1617" t="s">
        <v>8</v>
      </c>
      <c r="D1617" t="s">
        <v>421</v>
      </c>
      <c r="E1617">
        <v>4.57</v>
      </c>
      <c r="F1617">
        <v>2.77</v>
      </c>
      <c r="G1617">
        <v>0</v>
      </c>
      <c r="I1617" s="2">
        <f t="shared" si="56"/>
        <v>2.36</v>
      </c>
      <c r="J1617">
        <f t="shared" si="57"/>
        <v>0</v>
      </c>
    </row>
    <row r="1618" spans="1:10" x14ac:dyDescent="0.2">
      <c r="A1618" s="1">
        <v>43754</v>
      </c>
      <c r="B1618" t="s">
        <v>26</v>
      </c>
      <c r="C1618" t="s">
        <v>8</v>
      </c>
      <c r="D1618" t="s">
        <v>134</v>
      </c>
      <c r="E1618">
        <v>4.57</v>
      </c>
      <c r="F1618">
        <v>2.77</v>
      </c>
      <c r="G1618">
        <v>1</v>
      </c>
      <c r="I1618" s="2">
        <f t="shared" si="56"/>
        <v>2.36</v>
      </c>
      <c r="J1618">
        <f t="shared" si="57"/>
        <v>0</v>
      </c>
    </row>
    <row r="1619" spans="1:10" x14ac:dyDescent="0.2">
      <c r="A1619" s="1">
        <v>43754</v>
      </c>
      <c r="B1619" t="s">
        <v>26</v>
      </c>
      <c r="C1619" t="s">
        <v>13</v>
      </c>
      <c r="D1619" t="s">
        <v>830</v>
      </c>
      <c r="G1619">
        <v>0</v>
      </c>
      <c r="I1619" s="2">
        <f t="shared" si="56"/>
        <v>-0.15</v>
      </c>
      <c r="J1619">
        <f t="shared" si="57"/>
        <v>0</v>
      </c>
    </row>
    <row r="1620" spans="1:10" x14ac:dyDescent="0.2">
      <c r="A1620" s="1">
        <v>43754</v>
      </c>
      <c r="B1620" t="s">
        <v>26</v>
      </c>
      <c r="C1620" t="s">
        <v>822</v>
      </c>
      <c r="D1620" t="s">
        <v>831</v>
      </c>
      <c r="E1620">
        <v>4.0999999999999996</v>
      </c>
      <c r="F1620">
        <v>2.2999999999999998</v>
      </c>
      <c r="G1620">
        <v>0</v>
      </c>
      <c r="I1620" s="2">
        <f t="shared" si="56"/>
        <v>2.11</v>
      </c>
      <c r="J1620">
        <f t="shared" si="57"/>
        <v>0</v>
      </c>
    </row>
    <row r="1621" spans="1:10" x14ac:dyDescent="0.2">
      <c r="A1621" s="1">
        <v>43754</v>
      </c>
      <c r="B1621" t="s">
        <v>26</v>
      </c>
      <c r="C1621" t="s">
        <v>17</v>
      </c>
      <c r="D1621" t="s">
        <v>116</v>
      </c>
      <c r="G1621">
        <v>0</v>
      </c>
      <c r="I1621" s="2">
        <f t="shared" si="56"/>
        <v>-0.15</v>
      </c>
      <c r="J1621">
        <f t="shared" si="57"/>
        <v>0</v>
      </c>
    </row>
    <row r="1622" spans="1:10" x14ac:dyDescent="0.2">
      <c r="A1622" s="1">
        <v>43754</v>
      </c>
      <c r="B1622" t="s">
        <v>26</v>
      </c>
      <c r="C1622" t="s">
        <v>17</v>
      </c>
      <c r="D1622" t="s">
        <v>117</v>
      </c>
      <c r="G1622">
        <v>2</v>
      </c>
      <c r="I1622" s="2">
        <f t="shared" si="56"/>
        <v>-0.15</v>
      </c>
      <c r="J1622">
        <f t="shared" si="57"/>
        <v>0</v>
      </c>
    </row>
    <row r="1623" spans="1:10" x14ac:dyDescent="0.2">
      <c r="A1623" s="1">
        <v>43754</v>
      </c>
      <c r="B1623" t="s">
        <v>26</v>
      </c>
      <c r="C1623" t="s">
        <v>23</v>
      </c>
      <c r="D1623" t="s">
        <v>823</v>
      </c>
      <c r="E1623">
        <v>3.54</v>
      </c>
      <c r="F1623">
        <v>1.74</v>
      </c>
      <c r="G1623">
        <v>2</v>
      </c>
      <c r="I1623" s="2">
        <f t="shared" si="56"/>
        <v>1.8</v>
      </c>
      <c r="J1623">
        <f t="shared" si="57"/>
        <v>0</v>
      </c>
    </row>
    <row r="1624" spans="1:10" x14ac:dyDescent="0.2">
      <c r="A1624" s="1">
        <v>43755</v>
      </c>
      <c r="B1624" t="s">
        <v>36</v>
      </c>
      <c r="C1624" t="s">
        <v>8</v>
      </c>
      <c r="D1624" t="s">
        <v>832</v>
      </c>
      <c r="E1624">
        <v>5.2</v>
      </c>
      <c r="F1624">
        <v>3.4</v>
      </c>
      <c r="G1624">
        <v>0</v>
      </c>
      <c r="I1624" s="2">
        <f t="shared" si="56"/>
        <v>2.71</v>
      </c>
      <c r="J1624">
        <f t="shared" si="57"/>
        <v>0</v>
      </c>
    </row>
    <row r="1625" spans="1:10" x14ac:dyDescent="0.2">
      <c r="A1625" s="1">
        <v>43755</v>
      </c>
      <c r="B1625" t="s">
        <v>36</v>
      </c>
      <c r="C1625" t="s">
        <v>8</v>
      </c>
      <c r="D1625" t="s">
        <v>833</v>
      </c>
      <c r="E1625">
        <v>4.8</v>
      </c>
      <c r="F1625">
        <v>3</v>
      </c>
      <c r="G1625">
        <v>1</v>
      </c>
      <c r="I1625" s="2">
        <f t="shared" si="56"/>
        <v>2.4900000000000002</v>
      </c>
      <c r="J1625">
        <f t="shared" si="57"/>
        <v>0</v>
      </c>
    </row>
    <row r="1626" spans="1:10" x14ac:dyDescent="0.2">
      <c r="A1626" s="1">
        <v>43755</v>
      </c>
      <c r="B1626" t="s">
        <v>36</v>
      </c>
      <c r="C1626" t="s">
        <v>8</v>
      </c>
      <c r="D1626" t="s">
        <v>421</v>
      </c>
      <c r="E1626">
        <v>4.57</v>
      </c>
      <c r="F1626">
        <v>2.77</v>
      </c>
      <c r="G1626">
        <v>0</v>
      </c>
      <c r="I1626" s="2">
        <f t="shared" si="56"/>
        <v>2.36</v>
      </c>
      <c r="J1626">
        <f t="shared" si="57"/>
        <v>0</v>
      </c>
    </row>
    <row r="1627" spans="1:10" x14ac:dyDescent="0.2">
      <c r="A1627" s="1">
        <v>43755</v>
      </c>
      <c r="B1627" t="s">
        <v>36</v>
      </c>
      <c r="C1627" t="s">
        <v>8</v>
      </c>
      <c r="D1627" t="s">
        <v>134</v>
      </c>
      <c r="G1627">
        <v>1</v>
      </c>
      <c r="I1627" s="2">
        <f t="shared" si="56"/>
        <v>-0.15</v>
      </c>
      <c r="J1627">
        <f t="shared" si="57"/>
        <v>0</v>
      </c>
    </row>
    <row r="1628" spans="1:10" x14ac:dyDescent="0.2">
      <c r="A1628" s="1">
        <v>43755</v>
      </c>
      <c r="B1628" t="s">
        <v>36</v>
      </c>
      <c r="C1628" t="s">
        <v>834</v>
      </c>
      <c r="D1628" t="s">
        <v>835</v>
      </c>
      <c r="G1628">
        <v>2</v>
      </c>
      <c r="I1628" s="2">
        <f t="shared" si="56"/>
        <v>-0.15</v>
      </c>
      <c r="J1628">
        <f t="shared" si="57"/>
        <v>0</v>
      </c>
    </row>
    <row r="1629" spans="1:10" x14ac:dyDescent="0.2">
      <c r="A1629" s="1">
        <v>43755</v>
      </c>
      <c r="B1629" t="s">
        <v>36</v>
      </c>
      <c r="C1629" t="s">
        <v>836</v>
      </c>
      <c r="D1629" t="s">
        <v>837</v>
      </c>
      <c r="E1629">
        <v>4.8</v>
      </c>
      <c r="F1629">
        <v>3</v>
      </c>
      <c r="G1629">
        <v>0</v>
      </c>
      <c r="I1629" s="2">
        <f t="shared" si="56"/>
        <v>2.4900000000000002</v>
      </c>
      <c r="J1629">
        <f t="shared" si="57"/>
        <v>0</v>
      </c>
    </row>
    <row r="1630" spans="1:10" x14ac:dyDescent="0.2">
      <c r="A1630" s="1">
        <v>43755</v>
      </c>
      <c r="B1630" t="s">
        <v>36</v>
      </c>
      <c r="C1630" t="s">
        <v>17</v>
      </c>
      <c r="D1630" t="s">
        <v>123</v>
      </c>
      <c r="G1630">
        <v>0</v>
      </c>
      <c r="I1630" s="2">
        <f t="shared" si="56"/>
        <v>-0.15</v>
      </c>
      <c r="J1630">
        <f t="shared" si="57"/>
        <v>0</v>
      </c>
    </row>
    <row r="1631" spans="1:10" x14ac:dyDescent="0.2">
      <c r="A1631" s="1">
        <v>43755</v>
      </c>
      <c r="B1631" t="s">
        <v>36</v>
      </c>
      <c r="C1631" t="s">
        <v>17</v>
      </c>
      <c r="D1631" t="s">
        <v>124</v>
      </c>
      <c r="G1631">
        <v>2</v>
      </c>
      <c r="I1631" s="2">
        <f t="shared" si="56"/>
        <v>-0.15</v>
      </c>
      <c r="J1631">
        <f t="shared" si="57"/>
        <v>0</v>
      </c>
    </row>
    <row r="1632" spans="1:10" x14ac:dyDescent="0.2">
      <c r="A1632" s="1">
        <v>43755</v>
      </c>
      <c r="B1632" t="s">
        <v>36</v>
      </c>
      <c r="C1632" t="s">
        <v>23</v>
      </c>
      <c r="D1632" t="s">
        <v>823</v>
      </c>
      <c r="E1632">
        <v>3.54</v>
      </c>
      <c r="F1632">
        <v>1.74</v>
      </c>
      <c r="G1632">
        <v>2</v>
      </c>
      <c r="I1632" s="2">
        <f t="shared" si="56"/>
        <v>1.8</v>
      </c>
      <c r="J1632">
        <f t="shared" si="57"/>
        <v>0</v>
      </c>
    </row>
    <row r="1633" spans="1:10" x14ac:dyDescent="0.2">
      <c r="A1633" s="1">
        <v>43756</v>
      </c>
      <c r="B1633" t="s">
        <v>45</v>
      </c>
      <c r="C1633" t="s">
        <v>8</v>
      </c>
      <c r="D1633" t="s">
        <v>838</v>
      </c>
      <c r="E1633">
        <v>4.5</v>
      </c>
      <c r="F1633">
        <v>2.7</v>
      </c>
      <c r="G1633">
        <v>0</v>
      </c>
      <c r="I1633" s="2">
        <f t="shared" si="56"/>
        <v>2.33</v>
      </c>
      <c r="J1633">
        <f t="shared" si="57"/>
        <v>0</v>
      </c>
    </row>
    <row r="1634" spans="1:10" x14ac:dyDescent="0.2">
      <c r="A1634" s="1">
        <v>43756</v>
      </c>
      <c r="B1634" t="s">
        <v>45</v>
      </c>
      <c r="C1634" t="s">
        <v>8</v>
      </c>
      <c r="D1634" t="s">
        <v>839</v>
      </c>
      <c r="E1634">
        <v>4.0999999999999996</v>
      </c>
      <c r="F1634">
        <v>2.2999999999999998</v>
      </c>
      <c r="G1634">
        <v>1</v>
      </c>
      <c r="I1634" s="2">
        <f t="shared" si="56"/>
        <v>2.11</v>
      </c>
      <c r="J1634">
        <f t="shared" si="57"/>
        <v>0</v>
      </c>
    </row>
    <row r="1635" spans="1:10" x14ac:dyDescent="0.2">
      <c r="A1635" s="1">
        <v>43756</v>
      </c>
      <c r="B1635" t="s">
        <v>45</v>
      </c>
      <c r="C1635" t="s">
        <v>834</v>
      </c>
      <c r="D1635" t="s">
        <v>437</v>
      </c>
      <c r="E1635">
        <v>4.0999999999999996</v>
      </c>
      <c r="F1635">
        <v>2.2999999999999998</v>
      </c>
      <c r="G1635">
        <v>1</v>
      </c>
      <c r="I1635" s="2">
        <f t="shared" si="56"/>
        <v>2.11</v>
      </c>
      <c r="J1635">
        <f t="shared" si="57"/>
        <v>0</v>
      </c>
    </row>
    <row r="1636" spans="1:10" x14ac:dyDescent="0.2">
      <c r="A1636" s="1">
        <v>43756</v>
      </c>
      <c r="B1636" t="s">
        <v>45</v>
      </c>
      <c r="C1636" t="s">
        <v>836</v>
      </c>
      <c r="D1636" t="s">
        <v>840</v>
      </c>
      <c r="E1636">
        <v>4.9000000000000004</v>
      </c>
      <c r="F1636">
        <v>3.1</v>
      </c>
      <c r="G1636">
        <v>0</v>
      </c>
      <c r="I1636" s="2">
        <f t="shared" si="56"/>
        <v>2.5499999999999998</v>
      </c>
      <c r="J1636">
        <f t="shared" si="57"/>
        <v>0</v>
      </c>
    </row>
    <row r="1637" spans="1:10" x14ac:dyDescent="0.2">
      <c r="A1637" s="1">
        <v>43756</v>
      </c>
      <c r="B1637" t="s">
        <v>45</v>
      </c>
      <c r="C1637" t="s">
        <v>17</v>
      </c>
      <c r="D1637" t="s">
        <v>129</v>
      </c>
      <c r="G1637">
        <v>2</v>
      </c>
      <c r="I1637" s="2">
        <f t="shared" si="56"/>
        <v>-0.15</v>
      </c>
      <c r="J1637">
        <f t="shared" si="57"/>
        <v>0</v>
      </c>
    </row>
    <row r="1638" spans="1:10" x14ac:dyDescent="0.2">
      <c r="A1638" s="1">
        <v>43756</v>
      </c>
      <c r="B1638" t="s">
        <v>45</v>
      </c>
      <c r="C1638" t="s">
        <v>17</v>
      </c>
      <c r="D1638" t="s">
        <v>130</v>
      </c>
      <c r="G1638">
        <v>0</v>
      </c>
      <c r="I1638" s="2">
        <f t="shared" si="56"/>
        <v>-0.15</v>
      </c>
      <c r="J1638">
        <f t="shared" si="57"/>
        <v>0</v>
      </c>
    </row>
    <row r="1639" spans="1:10" x14ac:dyDescent="0.2">
      <c r="A1639" s="1">
        <v>43759</v>
      </c>
      <c r="B1639" t="s">
        <v>50</v>
      </c>
      <c r="C1639" t="s">
        <v>8</v>
      </c>
      <c r="D1639" t="s">
        <v>841</v>
      </c>
      <c r="E1639">
        <v>4.3</v>
      </c>
      <c r="F1639">
        <v>2.5</v>
      </c>
      <c r="G1639">
        <v>0</v>
      </c>
      <c r="I1639" s="2">
        <f t="shared" si="56"/>
        <v>2.2200000000000002</v>
      </c>
      <c r="J1639">
        <f t="shared" si="57"/>
        <v>0</v>
      </c>
    </row>
    <row r="1640" spans="1:10" x14ac:dyDescent="0.2">
      <c r="A1640" s="1">
        <v>43759</v>
      </c>
      <c r="B1640" t="s">
        <v>50</v>
      </c>
      <c r="C1640" t="s">
        <v>8</v>
      </c>
      <c r="D1640" t="s">
        <v>293</v>
      </c>
      <c r="G1640">
        <v>2</v>
      </c>
      <c r="I1640" s="2">
        <f t="shared" si="56"/>
        <v>-0.15</v>
      </c>
      <c r="J1640">
        <f t="shared" si="57"/>
        <v>0</v>
      </c>
    </row>
    <row r="1641" spans="1:10" x14ac:dyDescent="0.2">
      <c r="A1641" s="1">
        <v>43759</v>
      </c>
      <c r="B1641" t="s">
        <v>50</v>
      </c>
      <c r="C1641" t="s">
        <v>8</v>
      </c>
      <c r="D1641" t="s">
        <v>582</v>
      </c>
      <c r="G1641">
        <v>0</v>
      </c>
      <c r="I1641" s="2">
        <f t="shared" si="56"/>
        <v>-0.15</v>
      </c>
      <c r="J1641">
        <f t="shared" si="57"/>
        <v>0</v>
      </c>
    </row>
    <row r="1642" spans="1:10" x14ac:dyDescent="0.2">
      <c r="A1642" s="1">
        <v>43759</v>
      </c>
      <c r="B1642" t="s">
        <v>50</v>
      </c>
      <c r="C1642" t="s">
        <v>8</v>
      </c>
      <c r="D1642" t="s">
        <v>583</v>
      </c>
      <c r="E1642">
        <v>4.57</v>
      </c>
      <c r="F1642">
        <v>2.77</v>
      </c>
      <c r="G1642">
        <v>1</v>
      </c>
      <c r="I1642" s="2">
        <f t="shared" si="56"/>
        <v>2.36</v>
      </c>
      <c r="J1642">
        <f t="shared" si="57"/>
        <v>0</v>
      </c>
    </row>
    <row r="1643" spans="1:10" x14ac:dyDescent="0.2">
      <c r="A1643" s="1">
        <v>43759</v>
      </c>
      <c r="B1643" t="s">
        <v>50</v>
      </c>
      <c r="C1643" t="s">
        <v>836</v>
      </c>
      <c r="D1643" t="s">
        <v>842</v>
      </c>
      <c r="E1643">
        <v>4.8</v>
      </c>
      <c r="F1643">
        <v>3</v>
      </c>
      <c r="G1643">
        <v>0</v>
      </c>
      <c r="I1643" s="2">
        <f t="shared" si="56"/>
        <v>2.4900000000000002</v>
      </c>
      <c r="J1643">
        <f t="shared" si="57"/>
        <v>0</v>
      </c>
    </row>
    <row r="1644" spans="1:10" x14ac:dyDescent="0.2">
      <c r="A1644" s="1">
        <v>43759</v>
      </c>
      <c r="B1644" t="s">
        <v>50</v>
      </c>
      <c r="C1644" t="s">
        <v>15</v>
      </c>
      <c r="D1644" t="s">
        <v>676</v>
      </c>
      <c r="G1644">
        <v>1</v>
      </c>
      <c r="I1644" s="2">
        <f t="shared" si="56"/>
        <v>-0.15</v>
      </c>
      <c r="J1644">
        <f t="shared" si="57"/>
        <v>0</v>
      </c>
    </row>
    <row r="1645" spans="1:10" x14ac:dyDescent="0.2">
      <c r="A1645" s="1">
        <v>43759</v>
      </c>
      <c r="B1645" t="s">
        <v>50</v>
      </c>
      <c r="C1645" t="s">
        <v>17</v>
      </c>
      <c r="D1645" t="s">
        <v>137</v>
      </c>
      <c r="G1645">
        <v>0</v>
      </c>
      <c r="I1645" s="2">
        <f t="shared" si="56"/>
        <v>-0.15</v>
      </c>
      <c r="J1645">
        <f t="shared" si="57"/>
        <v>0</v>
      </c>
    </row>
    <row r="1646" spans="1:10" x14ac:dyDescent="0.2">
      <c r="A1646" s="1">
        <v>43759</v>
      </c>
      <c r="B1646" t="s">
        <v>50</v>
      </c>
      <c r="C1646" t="s">
        <v>17</v>
      </c>
      <c r="D1646" t="s">
        <v>138</v>
      </c>
      <c r="G1646">
        <v>0</v>
      </c>
      <c r="I1646" s="2">
        <f t="shared" si="56"/>
        <v>-0.15</v>
      </c>
      <c r="J1646">
        <f t="shared" si="57"/>
        <v>0</v>
      </c>
    </row>
    <row r="1647" spans="1:10" x14ac:dyDescent="0.2">
      <c r="A1647" s="1">
        <v>43759</v>
      </c>
      <c r="B1647" t="s">
        <v>50</v>
      </c>
      <c r="C1647" t="s">
        <v>20</v>
      </c>
      <c r="D1647" t="s">
        <v>176</v>
      </c>
      <c r="E1647">
        <v>3.85</v>
      </c>
      <c r="F1647">
        <v>2.0499999999999998</v>
      </c>
      <c r="G1647">
        <v>1</v>
      </c>
      <c r="I1647" s="2">
        <f t="shared" si="56"/>
        <v>1.97</v>
      </c>
      <c r="J1647">
        <f t="shared" si="57"/>
        <v>0</v>
      </c>
    </row>
    <row r="1648" spans="1:10" x14ac:dyDescent="0.2">
      <c r="A1648" s="1">
        <v>43759</v>
      </c>
      <c r="B1648" t="s">
        <v>50</v>
      </c>
      <c r="C1648" t="s">
        <v>23</v>
      </c>
      <c r="D1648" t="s">
        <v>843</v>
      </c>
      <c r="E1648">
        <v>3.54</v>
      </c>
      <c r="F1648">
        <v>1.74</v>
      </c>
      <c r="G1648">
        <v>1</v>
      </c>
      <c r="I1648" s="2">
        <f t="shared" si="56"/>
        <v>1.8</v>
      </c>
      <c r="J1648">
        <f t="shared" si="57"/>
        <v>0</v>
      </c>
    </row>
    <row r="1649" spans="1:10" x14ac:dyDescent="0.2">
      <c r="A1649" s="1">
        <v>43760</v>
      </c>
      <c r="B1649" t="s">
        <v>7</v>
      </c>
      <c r="C1649" t="s">
        <v>8</v>
      </c>
      <c r="D1649" t="s">
        <v>844</v>
      </c>
      <c r="G1649">
        <v>0</v>
      </c>
      <c r="I1649" s="2">
        <f t="shared" si="56"/>
        <v>-0.15</v>
      </c>
      <c r="J1649">
        <f t="shared" si="57"/>
        <v>0</v>
      </c>
    </row>
    <row r="1650" spans="1:10" x14ac:dyDescent="0.2">
      <c r="A1650" s="1">
        <v>43760</v>
      </c>
      <c r="B1650" t="s">
        <v>7</v>
      </c>
      <c r="C1650" t="s">
        <v>8</v>
      </c>
      <c r="D1650" t="s">
        <v>845</v>
      </c>
      <c r="E1650">
        <v>4.05</v>
      </c>
      <c r="F1650">
        <v>2.25</v>
      </c>
      <c r="G1650">
        <v>1</v>
      </c>
      <c r="I1650" s="2">
        <f t="shared" si="56"/>
        <v>2.08</v>
      </c>
      <c r="J1650">
        <f t="shared" si="57"/>
        <v>0</v>
      </c>
    </row>
    <row r="1651" spans="1:10" x14ac:dyDescent="0.2">
      <c r="A1651" s="1">
        <v>43760</v>
      </c>
      <c r="B1651" t="s">
        <v>7</v>
      </c>
      <c r="C1651" t="s">
        <v>8</v>
      </c>
      <c r="D1651" t="s">
        <v>582</v>
      </c>
      <c r="G1651">
        <v>0</v>
      </c>
      <c r="I1651" s="2">
        <f t="shared" si="56"/>
        <v>-0.15</v>
      </c>
      <c r="J1651">
        <f t="shared" si="57"/>
        <v>0</v>
      </c>
    </row>
    <row r="1652" spans="1:10" x14ac:dyDescent="0.2">
      <c r="A1652" s="1">
        <v>43760</v>
      </c>
      <c r="B1652" t="s">
        <v>7</v>
      </c>
      <c r="C1652" t="s">
        <v>8</v>
      </c>
      <c r="D1652" t="s">
        <v>583</v>
      </c>
      <c r="E1652">
        <v>4.57</v>
      </c>
      <c r="F1652">
        <v>2.77</v>
      </c>
      <c r="G1652">
        <v>1</v>
      </c>
      <c r="I1652" s="2">
        <f t="shared" si="56"/>
        <v>2.36</v>
      </c>
      <c r="J1652">
        <f t="shared" si="57"/>
        <v>0</v>
      </c>
    </row>
    <row r="1653" spans="1:10" x14ac:dyDescent="0.2">
      <c r="A1653" s="1">
        <v>43760</v>
      </c>
      <c r="B1653" t="s">
        <v>7</v>
      </c>
      <c r="C1653" t="s">
        <v>834</v>
      </c>
      <c r="D1653" t="s">
        <v>846</v>
      </c>
      <c r="G1653">
        <v>0</v>
      </c>
      <c r="I1653" s="2">
        <f t="shared" si="56"/>
        <v>-0.15</v>
      </c>
      <c r="J1653">
        <f t="shared" si="57"/>
        <v>0</v>
      </c>
    </row>
    <row r="1654" spans="1:10" x14ac:dyDescent="0.2">
      <c r="A1654" s="1">
        <v>43760</v>
      </c>
      <c r="B1654" t="s">
        <v>7</v>
      </c>
      <c r="C1654" t="s">
        <v>836</v>
      </c>
      <c r="D1654" t="s">
        <v>847</v>
      </c>
      <c r="G1654">
        <v>2</v>
      </c>
      <c r="I1654" s="2">
        <f t="shared" si="56"/>
        <v>-0.15</v>
      </c>
      <c r="J1654">
        <f t="shared" si="57"/>
        <v>0</v>
      </c>
    </row>
    <row r="1655" spans="1:10" x14ac:dyDescent="0.2">
      <c r="A1655" s="1">
        <v>43760</v>
      </c>
      <c r="B1655" t="s">
        <v>7</v>
      </c>
      <c r="C1655" t="s">
        <v>17</v>
      </c>
      <c r="D1655" t="s">
        <v>146</v>
      </c>
      <c r="G1655">
        <v>0</v>
      </c>
      <c r="I1655" s="2">
        <f t="shared" si="56"/>
        <v>-0.15</v>
      </c>
      <c r="J1655">
        <f t="shared" si="57"/>
        <v>0</v>
      </c>
    </row>
    <row r="1656" spans="1:10" x14ac:dyDescent="0.2">
      <c r="A1656" s="1">
        <v>43760</v>
      </c>
      <c r="B1656" t="s">
        <v>7</v>
      </c>
      <c r="C1656" t="s">
        <v>17</v>
      </c>
      <c r="D1656" t="s">
        <v>147</v>
      </c>
      <c r="G1656">
        <v>1</v>
      </c>
      <c r="I1656" s="2">
        <f t="shared" si="56"/>
        <v>-0.15</v>
      </c>
      <c r="J1656">
        <f t="shared" si="57"/>
        <v>0</v>
      </c>
    </row>
    <row r="1657" spans="1:10" x14ac:dyDescent="0.2">
      <c r="A1657" s="1">
        <v>43760</v>
      </c>
      <c r="B1657" t="s">
        <v>7</v>
      </c>
      <c r="C1657" t="s">
        <v>20</v>
      </c>
      <c r="D1657" t="s">
        <v>176</v>
      </c>
      <c r="G1657">
        <v>1</v>
      </c>
      <c r="I1657" s="2">
        <f t="shared" si="56"/>
        <v>-0.15</v>
      </c>
      <c r="J1657">
        <f t="shared" si="57"/>
        <v>0</v>
      </c>
    </row>
    <row r="1658" spans="1:10" x14ac:dyDescent="0.2">
      <c r="A1658" s="1">
        <v>43760</v>
      </c>
      <c r="B1658" t="s">
        <v>7</v>
      </c>
      <c r="C1658" t="s">
        <v>23</v>
      </c>
      <c r="D1658" t="s">
        <v>843</v>
      </c>
      <c r="E1658">
        <v>3.54</v>
      </c>
      <c r="F1658">
        <v>1.74</v>
      </c>
      <c r="G1658">
        <v>1</v>
      </c>
      <c r="I1658" s="2">
        <f t="shared" si="56"/>
        <v>1.8</v>
      </c>
      <c r="J1658">
        <f t="shared" si="57"/>
        <v>0</v>
      </c>
    </row>
    <row r="1659" spans="1:10" x14ac:dyDescent="0.2">
      <c r="A1659" s="1">
        <v>43761</v>
      </c>
      <c r="B1659" t="s">
        <v>26</v>
      </c>
      <c r="C1659" t="s">
        <v>8</v>
      </c>
      <c r="D1659" t="s">
        <v>848</v>
      </c>
      <c r="E1659">
        <v>4.8</v>
      </c>
      <c r="F1659">
        <v>3</v>
      </c>
      <c r="G1659">
        <v>0</v>
      </c>
      <c r="I1659" s="2">
        <f t="shared" si="56"/>
        <v>2.4900000000000002</v>
      </c>
      <c r="J1659">
        <f t="shared" si="57"/>
        <v>0</v>
      </c>
    </row>
    <row r="1660" spans="1:10" x14ac:dyDescent="0.2">
      <c r="A1660" s="1">
        <v>43761</v>
      </c>
      <c r="B1660" t="s">
        <v>26</v>
      </c>
      <c r="C1660" t="s">
        <v>8</v>
      </c>
      <c r="D1660" t="s">
        <v>849</v>
      </c>
      <c r="G1660">
        <v>1</v>
      </c>
      <c r="I1660" s="2">
        <f t="shared" si="56"/>
        <v>-0.15</v>
      </c>
      <c r="J1660">
        <f t="shared" si="57"/>
        <v>0</v>
      </c>
    </row>
    <row r="1661" spans="1:10" x14ac:dyDescent="0.2">
      <c r="A1661" s="1">
        <v>43761</v>
      </c>
      <c r="B1661" t="s">
        <v>26</v>
      </c>
      <c r="C1661" t="s">
        <v>8</v>
      </c>
      <c r="D1661" t="s">
        <v>593</v>
      </c>
      <c r="G1661">
        <v>1</v>
      </c>
      <c r="I1661" s="2">
        <f t="shared" si="56"/>
        <v>-0.15</v>
      </c>
      <c r="J1661">
        <f t="shared" si="57"/>
        <v>0</v>
      </c>
    </row>
    <row r="1662" spans="1:10" x14ac:dyDescent="0.2">
      <c r="A1662" s="1">
        <v>43761</v>
      </c>
      <c r="B1662" t="s">
        <v>26</v>
      </c>
      <c r="C1662" t="s">
        <v>8</v>
      </c>
      <c r="D1662" t="s">
        <v>592</v>
      </c>
      <c r="E1662">
        <v>4.57</v>
      </c>
      <c r="F1662">
        <v>2.77</v>
      </c>
      <c r="G1662">
        <v>0</v>
      </c>
      <c r="I1662" s="2">
        <f t="shared" si="56"/>
        <v>2.36</v>
      </c>
      <c r="J1662">
        <f t="shared" si="57"/>
        <v>0</v>
      </c>
    </row>
    <row r="1663" spans="1:10" x14ac:dyDescent="0.2">
      <c r="A1663" s="1">
        <v>43761</v>
      </c>
      <c r="B1663" t="s">
        <v>26</v>
      </c>
      <c r="C1663" t="s">
        <v>836</v>
      </c>
      <c r="D1663" t="s">
        <v>850</v>
      </c>
      <c r="E1663">
        <v>4.8</v>
      </c>
      <c r="F1663">
        <v>3</v>
      </c>
      <c r="G1663">
        <v>1</v>
      </c>
      <c r="I1663" s="2">
        <f t="shared" si="56"/>
        <v>2.4900000000000002</v>
      </c>
      <c r="J1663">
        <f t="shared" si="57"/>
        <v>0</v>
      </c>
    </row>
    <row r="1664" spans="1:10" x14ac:dyDescent="0.2">
      <c r="A1664" s="1">
        <v>43761</v>
      </c>
      <c r="B1664" t="s">
        <v>26</v>
      </c>
      <c r="C1664" t="s">
        <v>15</v>
      </c>
      <c r="D1664" t="s">
        <v>446</v>
      </c>
      <c r="G1664">
        <v>0</v>
      </c>
      <c r="I1664" s="2">
        <f t="shared" si="56"/>
        <v>-0.15</v>
      </c>
      <c r="J1664">
        <f t="shared" si="57"/>
        <v>0</v>
      </c>
    </row>
    <row r="1665" spans="1:10" x14ac:dyDescent="0.2">
      <c r="A1665" s="1">
        <v>43761</v>
      </c>
      <c r="B1665" t="s">
        <v>26</v>
      </c>
      <c r="C1665" t="s">
        <v>17</v>
      </c>
      <c r="D1665" t="s">
        <v>33</v>
      </c>
      <c r="G1665">
        <v>0</v>
      </c>
      <c r="I1665" s="2">
        <f t="shared" si="56"/>
        <v>-0.15</v>
      </c>
      <c r="J1665">
        <f t="shared" si="57"/>
        <v>0</v>
      </c>
    </row>
    <row r="1666" spans="1:10" x14ac:dyDescent="0.2">
      <c r="A1666" s="1">
        <v>43761</v>
      </c>
      <c r="B1666" t="s">
        <v>26</v>
      </c>
      <c r="C1666" t="s">
        <v>17</v>
      </c>
      <c r="D1666" t="s">
        <v>152</v>
      </c>
      <c r="G1666">
        <v>1</v>
      </c>
      <c r="I1666" s="2">
        <f t="shared" si="56"/>
        <v>-0.15</v>
      </c>
      <c r="J1666">
        <f t="shared" si="57"/>
        <v>0</v>
      </c>
    </row>
    <row r="1667" spans="1:10" x14ac:dyDescent="0.2">
      <c r="A1667" s="1">
        <v>43761</v>
      </c>
      <c r="B1667" t="s">
        <v>26</v>
      </c>
      <c r="C1667" t="s">
        <v>23</v>
      </c>
      <c r="D1667" t="s">
        <v>843</v>
      </c>
      <c r="E1667">
        <v>3.54</v>
      </c>
      <c r="F1667">
        <v>1.74</v>
      </c>
      <c r="G1667">
        <v>1</v>
      </c>
      <c r="I1667" s="2">
        <f t="shared" ref="I1667:I1730" si="58">ROUND(E1667*0.55-0.15,2)</f>
        <v>1.8</v>
      </c>
      <c r="J1667">
        <f t="shared" ref="J1667:J1730" si="59">IF(I1667=F1667,1,0)</f>
        <v>0</v>
      </c>
    </row>
    <row r="1668" spans="1:10" x14ac:dyDescent="0.2">
      <c r="A1668" s="1">
        <v>43762</v>
      </c>
      <c r="B1668" t="s">
        <v>36</v>
      </c>
      <c r="C1668" t="s">
        <v>8</v>
      </c>
      <c r="D1668" t="s">
        <v>851</v>
      </c>
      <c r="E1668">
        <v>4.05</v>
      </c>
      <c r="F1668">
        <v>2.25</v>
      </c>
      <c r="G1668">
        <v>0</v>
      </c>
      <c r="I1668" s="2">
        <f t="shared" si="58"/>
        <v>2.08</v>
      </c>
      <c r="J1668">
        <f t="shared" si="59"/>
        <v>0</v>
      </c>
    </row>
    <row r="1669" spans="1:10" x14ac:dyDescent="0.2">
      <c r="A1669" s="1">
        <v>43762</v>
      </c>
      <c r="B1669" t="s">
        <v>36</v>
      </c>
      <c r="C1669" t="s">
        <v>8</v>
      </c>
      <c r="D1669" t="s">
        <v>852</v>
      </c>
      <c r="G1669">
        <v>2</v>
      </c>
      <c r="I1669" s="2">
        <f t="shared" si="58"/>
        <v>-0.15</v>
      </c>
      <c r="J1669">
        <f t="shared" si="59"/>
        <v>0</v>
      </c>
    </row>
    <row r="1670" spans="1:10" x14ac:dyDescent="0.2">
      <c r="A1670" s="1">
        <v>43762</v>
      </c>
      <c r="B1670" t="s">
        <v>36</v>
      </c>
      <c r="C1670" t="s">
        <v>8</v>
      </c>
      <c r="D1670" t="s">
        <v>592</v>
      </c>
      <c r="E1670">
        <v>4.57</v>
      </c>
      <c r="F1670">
        <v>2.77</v>
      </c>
      <c r="G1670">
        <v>0</v>
      </c>
      <c r="I1670" s="2">
        <f t="shared" si="58"/>
        <v>2.36</v>
      </c>
      <c r="J1670">
        <f t="shared" si="59"/>
        <v>0</v>
      </c>
    </row>
    <row r="1671" spans="1:10" x14ac:dyDescent="0.2">
      <c r="A1671" s="1">
        <v>43762</v>
      </c>
      <c r="B1671" t="s">
        <v>36</v>
      </c>
      <c r="C1671" t="s">
        <v>834</v>
      </c>
      <c r="D1671" t="s">
        <v>853</v>
      </c>
      <c r="G1671">
        <v>2</v>
      </c>
      <c r="I1671" s="2">
        <f t="shared" si="58"/>
        <v>-0.15</v>
      </c>
      <c r="J1671">
        <f t="shared" si="59"/>
        <v>0</v>
      </c>
    </row>
    <row r="1672" spans="1:10" x14ac:dyDescent="0.2">
      <c r="A1672" s="1">
        <v>43762</v>
      </c>
      <c r="B1672" t="s">
        <v>36</v>
      </c>
      <c r="C1672" t="s">
        <v>836</v>
      </c>
      <c r="D1672" t="s">
        <v>854</v>
      </c>
      <c r="E1672">
        <v>5.3</v>
      </c>
      <c r="F1672">
        <v>3.5</v>
      </c>
      <c r="G1672">
        <v>0</v>
      </c>
      <c r="I1672" s="2">
        <f t="shared" si="58"/>
        <v>2.77</v>
      </c>
      <c r="J1672">
        <f t="shared" si="59"/>
        <v>0</v>
      </c>
    </row>
    <row r="1673" spans="1:10" x14ac:dyDescent="0.2">
      <c r="A1673" s="1">
        <v>43762</v>
      </c>
      <c r="B1673" t="s">
        <v>36</v>
      </c>
      <c r="C1673" t="s">
        <v>17</v>
      </c>
      <c r="D1673" t="s">
        <v>158</v>
      </c>
      <c r="G1673">
        <v>0</v>
      </c>
      <c r="I1673" s="2">
        <f t="shared" si="58"/>
        <v>-0.15</v>
      </c>
      <c r="J1673">
        <f t="shared" si="59"/>
        <v>0</v>
      </c>
    </row>
    <row r="1674" spans="1:10" x14ac:dyDescent="0.2">
      <c r="A1674" s="1">
        <v>43762</v>
      </c>
      <c r="B1674" t="s">
        <v>36</v>
      </c>
      <c r="C1674" t="s">
        <v>17</v>
      </c>
      <c r="D1674" t="s">
        <v>159</v>
      </c>
      <c r="G1674">
        <v>2</v>
      </c>
      <c r="I1674" s="2">
        <f t="shared" si="58"/>
        <v>-0.15</v>
      </c>
      <c r="J1674">
        <f t="shared" si="59"/>
        <v>0</v>
      </c>
    </row>
    <row r="1675" spans="1:10" x14ac:dyDescent="0.2">
      <c r="A1675" s="1">
        <v>43762</v>
      </c>
      <c r="B1675" t="s">
        <v>36</v>
      </c>
      <c r="C1675" t="s">
        <v>20</v>
      </c>
      <c r="D1675" t="s">
        <v>595</v>
      </c>
      <c r="G1675">
        <v>1</v>
      </c>
      <c r="I1675" s="2">
        <f t="shared" si="58"/>
        <v>-0.15</v>
      </c>
      <c r="J1675">
        <f t="shared" si="59"/>
        <v>0</v>
      </c>
    </row>
    <row r="1676" spans="1:10" x14ac:dyDescent="0.2">
      <c r="A1676" s="1">
        <v>43762</v>
      </c>
      <c r="B1676" t="s">
        <v>36</v>
      </c>
      <c r="C1676" t="s">
        <v>23</v>
      </c>
      <c r="D1676" t="s">
        <v>843</v>
      </c>
      <c r="E1676">
        <v>3.54</v>
      </c>
      <c r="F1676">
        <v>1.74</v>
      </c>
      <c r="G1676">
        <v>1</v>
      </c>
      <c r="I1676" s="2">
        <f t="shared" si="58"/>
        <v>1.8</v>
      </c>
      <c r="J1676">
        <f t="shared" si="59"/>
        <v>0</v>
      </c>
    </row>
    <row r="1677" spans="1:10" x14ac:dyDescent="0.2">
      <c r="A1677" s="1">
        <v>43763</v>
      </c>
      <c r="B1677" t="s">
        <v>45</v>
      </c>
      <c r="C1677" t="s">
        <v>8</v>
      </c>
      <c r="D1677" t="s">
        <v>855</v>
      </c>
      <c r="G1677">
        <v>0</v>
      </c>
      <c r="I1677" s="2">
        <f t="shared" si="58"/>
        <v>-0.15</v>
      </c>
      <c r="J1677">
        <f t="shared" si="59"/>
        <v>0</v>
      </c>
    </row>
    <row r="1678" spans="1:10" x14ac:dyDescent="0.2">
      <c r="A1678" s="1">
        <v>43763</v>
      </c>
      <c r="B1678" t="s">
        <v>45</v>
      </c>
      <c r="C1678" t="s">
        <v>8</v>
      </c>
      <c r="D1678" t="s">
        <v>480</v>
      </c>
      <c r="E1678">
        <v>4.05</v>
      </c>
      <c r="F1678">
        <v>2.25</v>
      </c>
      <c r="G1678">
        <v>1</v>
      </c>
      <c r="I1678" s="2">
        <f t="shared" si="58"/>
        <v>2.08</v>
      </c>
      <c r="J1678">
        <f t="shared" si="59"/>
        <v>0</v>
      </c>
    </row>
    <row r="1679" spans="1:10" x14ac:dyDescent="0.2">
      <c r="A1679" s="1">
        <v>43763</v>
      </c>
      <c r="B1679" t="s">
        <v>45</v>
      </c>
      <c r="C1679" t="s">
        <v>8</v>
      </c>
      <c r="D1679" t="s">
        <v>576</v>
      </c>
      <c r="E1679">
        <v>4.4000000000000004</v>
      </c>
      <c r="F1679">
        <v>2.6</v>
      </c>
      <c r="G1679">
        <v>1</v>
      </c>
      <c r="I1679" s="2">
        <f t="shared" si="58"/>
        <v>2.27</v>
      </c>
      <c r="J1679">
        <f t="shared" si="59"/>
        <v>0</v>
      </c>
    </row>
    <row r="1680" spans="1:10" x14ac:dyDescent="0.2">
      <c r="A1680" s="1">
        <v>43763</v>
      </c>
      <c r="B1680" t="s">
        <v>45</v>
      </c>
      <c r="C1680" t="s">
        <v>834</v>
      </c>
      <c r="D1680" t="s">
        <v>856</v>
      </c>
      <c r="E1680">
        <v>4.3</v>
      </c>
      <c r="F1680">
        <v>2.5</v>
      </c>
      <c r="G1680">
        <v>1</v>
      </c>
      <c r="I1680" s="2">
        <f t="shared" si="58"/>
        <v>2.2200000000000002</v>
      </c>
      <c r="J1680">
        <f t="shared" si="59"/>
        <v>0</v>
      </c>
    </row>
    <row r="1681" spans="1:10" x14ac:dyDescent="0.2">
      <c r="A1681" s="1">
        <v>43763</v>
      </c>
      <c r="B1681" t="s">
        <v>45</v>
      </c>
      <c r="C1681" t="s">
        <v>836</v>
      </c>
      <c r="D1681" t="s">
        <v>857</v>
      </c>
      <c r="E1681">
        <v>5.3</v>
      </c>
      <c r="F1681">
        <v>3.5</v>
      </c>
      <c r="G1681">
        <v>0</v>
      </c>
      <c r="I1681" s="2">
        <f t="shared" si="58"/>
        <v>2.77</v>
      </c>
      <c r="J1681">
        <f t="shared" si="59"/>
        <v>0</v>
      </c>
    </row>
    <row r="1682" spans="1:10" x14ac:dyDescent="0.2">
      <c r="A1682" s="1">
        <v>43763</v>
      </c>
      <c r="B1682" t="s">
        <v>45</v>
      </c>
      <c r="C1682" t="s">
        <v>17</v>
      </c>
      <c r="D1682" t="s">
        <v>321</v>
      </c>
      <c r="G1682">
        <v>2</v>
      </c>
      <c r="I1682" s="2">
        <f t="shared" si="58"/>
        <v>-0.15</v>
      </c>
      <c r="J1682">
        <f t="shared" si="59"/>
        <v>0</v>
      </c>
    </row>
    <row r="1683" spans="1:10" x14ac:dyDescent="0.2">
      <c r="A1683" s="1">
        <v>43763</v>
      </c>
      <c r="B1683" t="s">
        <v>45</v>
      </c>
      <c r="C1683" t="s">
        <v>17</v>
      </c>
      <c r="D1683" t="s">
        <v>167</v>
      </c>
      <c r="G1683">
        <v>0</v>
      </c>
      <c r="I1683" s="2">
        <f t="shared" si="58"/>
        <v>-0.15</v>
      </c>
      <c r="J1683">
        <f t="shared" si="59"/>
        <v>0</v>
      </c>
    </row>
    <row r="1684" spans="1:10" x14ac:dyDescent="0.2">
      <c r="A1684" s="1">
        <v>43763</v>
      </c>
      <c r="B1684" t="s">
        <v>45</v>
      </c>
      <c r="C1684" t="s">
        <v>23</v>
      </c>
      <c r="D1684" t="s">
        <v>858</v>
      </c>
      <c r="E1684">
        <v>3.54</v>
      </c>
      <c r="F1684">
        <v>1.74</v>
      </c>
      <c r="G1684">
        <v>2</v>
      </c>
      <c r="I1684" s="2">
        <f t="shared" si="58"/>
        <v>1.8</v>
      </c>
      <c r="J1684">
        <f t="shared" si="59"/>
        <v>0</v>
      </c>
    </row>
    <row r="1685" spans="1:10" x14ac:dyDescent="0.2">
      <c r="A1685" s="1">
        <v>43766</v>
      </c>
      <c r="B1685" t="s">
        <v>50</v>
      </c>
      <c r="C1685" t="s">
        <v>8</v>
      </c>
      <c r="D1685" t="s">
        <v>580</v>
      </c>
      <c r="E1685">
        <v>4.55</v>
      </c>
      <c r="F1685">
        <v>2.75</v>
      </c>
      <c r="G1685">
        <v>0</v>
      </c>
      <c r="I1685" s="2">
        <f t="shared" si="58"/>
        <v>2.35</v>
      </c>
      <c r="J1685">
        <f t="shared" si="59"/>
        <v>0</v>
      </c>
    </row>
    <row r="1686" spans="1:10" x14ac:dyDescent="0.2">
      <c r="A1686" s="1">
        <v>43766</v>
      </c>
      <c r="B1686" t="s">
        <v>50</v>
      </c>
      <c r="C1686" t="s">
        <v>8</v>
      </c>
      <c r="D1686" t="s">
        <v>859</v>
      </c>
      <c r="E1686">
        <v>3.9</v>
      </c>
      <c r="F1686">
        <v>2.1</v>
      </c>
      <c r="G1686">
        <v>2</v>
      </c>
      <c r="I1686" s="2">
        <f t="shared" si="58"/>
        <v>2</v>
      </c>
      <c r="J1686">
        <f t="shared" si="59"/>
        <v>0</v>
      </c>
    </row>
    <row r="1687" spans="1:10" x14ac:dyDescent="0.2">
      <c r="A1687" s="1">
        <v>43766</v>
      </c>
      <c r="B1687" t="s">
        <v>50</v>
      </c>
      <c r="C1687" t="s">
        <v>8</v>
      </c>
      <c r="D1687" t="s">
        <v>436</v>
      </c>
      <c r="E1687">
        <v>4.57</v>
      </c>
      <c r="F1687">
        <v>2.77</v>
      </c>
      <c r="G1687">
        <v>0</v>
      </c>
      <c r="I1687" s="2">
        <f t="shared" si="58"/>
        <v>2.36</v>
      </c>
      <c r="J1687">
        <f t="shared" si="59"/>
        <v>0</v>
      </c>
    </row>
    <row r="1688" spans="1:10" x14ac:dyDescent="0.2">
      <c r="A1688" s="1">
        <v>43766</v>
      </c>
      <c r="B1688" t="s">
        <v>50</v>
      </c>
      <c r="C1688" t="s">
        <v>8</v>
      </c>
      <c r="D1688" t="s">
        <v>397</v>
      </c>
      <c r="E1688">
        <v>4.57</v>
      </c>
      <c r="F1688">
        <v>2.77</v>
      </c>
      <c r="G1688">
        <v>1</v>
      </c>
      <c r="I1688" s="2">
        <f t="shared" si="58"/>
        <v>2.36</v>
      </c>
      <c r="J1688">
        <f t="shared" si="59"/>
        <v>0</v>
      </c>
    </row>
    <row r="1689" spans="1:10" x14ac:dyDescent="0.2">
      <c r="A1689" s="1">
        <v>43766</v>
      </c>
      <c r="B1689" t="s">
        <v>50</v>
      </c>
      <c r="C1689" t="s">
        <v>836</v>
      </c>
      <c r="D1689" t="s">
        <v>860</v>
      </c>
      <c r="G1689">
        <v>0</v>
      </c>
      <c r="I1689" s="2">
        <f t="shared" si="58"/>
        <v>-0.15</v>
      </c>
      <c r="J1689">
        <f t="shared" si="59"/>
        <v>0</v>
      </c>
    </row>
    <row r="1690" spans="1:10" x14ac:dyDescent="0.2">
      <c r="A1690" s="1">
        <v>43766</v>
      </c>
      <c r="B1690" t="s">
        <v>50</v>
      </c>
      <c r="C1690" t="s">
        <v>15</v>
      </c>
      <c r="D1690" t="s">
        <v>16</v>
      </c>
      <c r="G1690">
        <v>1</v>
      </c>
      <c r="I1690" s="2">
        <f t="shared" si="58"/>
        <v>-0.15</v>
      </c>
      <c r="J1690">
        <f t="shared" si="59"/>
        <v>0</v>
      </c>
    </row>
    <row r="1691" spans="1:10" x14ac:dyDescent="0.2">
      <c r="A1691" s="1">
        <v>43766</v>
      </c>
      <c r="B1691" t="s">
        <v>50</v>
      </c>
      <c r="C1691" t="s">
        <v>17</v>
      </c>
      <c r="D1691" t="s">
        <v>174</v>
      </c>
      <c r="G1691">
        <v>1</v>
      </c>
      <c r="I1691" s="2">
        <f t="shared" si="58"/>
        <v>-0.15</v>
      </c>
      <c r="J1691">
        <f t="shared" si="59"/>
        <v>0</v>
      </c>
    </row>
    <row r="1692" spans="1:10" x14ac:dyDescent="0.2">
      <c r="A1692" s="1">
        <v>43766</v>
      </c>
      <c r="B1692" t="s">
        <v>50</v>
      </c>
      <c r="C1692" t="s">
        <v>17</v>
      </c>
      <c r="D1692" t="s">
        <v>175</v>
      </c>
      <c r="G1692">
        <v>0</v>
      </c>
      <c r="I1692" s="2">
        <f t="shared" si="58"/>
        <v>-0.15</v>
      </c>
      <c r="J1692">
        <f t="shared" si="59"/>
        <v>0</v>
      </c>
    </row>
    <row r="1693" spans="1:10" x14ac:dyDescent="0.2">
      <c r="A1693" s="1">
        <v>43766</v>
      </c>
      <c r="B1693" t="s">
        <v>50</v>
      </c>
      <c r="C1693" t="s">
        <v>20</v>
      </c>
      <c r="D1693" t="s">
        <v>861</v>
      </c>
      <c r="E1693">
        <v>3.85</v>
      </c>
      <c r="F1693">
        <v>2.0499999999999998</v>
      </c>
      <c r="G1693">
        <v>1</v>
      </c>
      <c r="I1693" s="2">
        <f t="shared" si="58"/>
        <v>1.97</v>
      </c>
      <c r="J1693">
        <f t="shared" si="59"/>
        <v>0</v>
      </c>
    </row>
    <row r="1694" spans="1:10" x14ac:dyDescent="0.2">
      <c r="A1694" s="1">
        <v>43766</v>
      </c>
      <c r="B1694" t="s">
        <v>50</v>
      </c>
      <c r="C1694" t="s">
        <v>23</v>
      </c>
      <c r="D1694" t="s">
        <v>862</v>
      </c>
      <c r="E1694">
        <v>3.54</v>
      </c>
      <c r="F1694">
        <v>1.74</v>
      </c>
      <c r="G1694">
        <v>2</v>
      </c>
      <c r="I1694" s="2">
        <f t="shared" si="58"/>
        <v>1.8</v>
      </c>
      <c r="J1694">
        <f t="shared" si="59"/>
        <v>0</v>
      </c>
    </row>
    <row r="1695" spans="1:10" x14ac:dyDescent="0.2">
      <c r="A1695" s="1">
        <v>43767</v>
      </c>
      <c r="B1695" t="s">
        <v>7</v>
      </c>
      <c r="C1695" t="s">
        <v>8</v>
      </c>
      <c r="D1695" t="s">
        <v>863</v>
      </c>
      <c r="E1695">
        <v>4.8</v>
      </c>
      <c r="F1695">
        <v>3</v>
      </c>
      <c r="G1695">
        <v>0</v>
      </c>
      <c r="I1695" s="2">
        <f t="shared" si="58"/>
        <v>2.4900000000000002</v>
      </c>
      <c r="J1695">
        <f t="shared" si="59"/>
        <v>0</v>
      </c>
    </row>
    <row r="1696" spans="1:10" x14ac:dyDescent="0.2">
      <c r="A1696" s="1">
        <v>43767</v>
      </c>
      <c r="B1696" t="s">
        <v>7</v>
      </c>
      <c r="C1696" t="s">
        <v>8</v>
      </c>
      <c r="D1696" t="s">
        <v>334</v>
      </c>
      <c r="E1696">
        <v>3.8</v>
      </c>
      <c r="F1696">
        <v>2</v>
      </c>
      <c r="G1696">
        <v>2</v>
      </c>
      <c r="I1696" s="2">
        <f t="shared" si="58"/>
        <v>1.94</v>
      </c>
      <c r="J1696">
        <f t="shared" si="59"/>
        <v>0</v>
      </c>
    </row>
    <row r="1697" spans="1:10" x14ac:dyDescent="0.2">
      <c r="A1697" s="1">
        <v>43767</v>
      </c>
      <c r="B1697" t="s">
        <v>7</v>
      </c>
      <c r="C1697" t="s">
        <v>8</v>
      </c>
      <c r="D1697" t="s">
        <v>436</v>
      </c>
      <c r="E1697">
        <v>4.57</v>
      </c>
      <c r="F1697">
        <v>2.77</v>
      </c>
      <c r="G1697">
        <v>0</v>
      </c>
      <c r="I1697" s="2">
        <f t="shared" si="58"/>
        <v>2.36</v>
      </c>
      <c r="J1697">
        <f t="shared" si="59"/>
        <v>0</v>
      </c>
    </row>
    <row r="1698" spans="1:10" x14ac:dyDescent="0.2">
      <c r="A1698" s="1">
        <v>43767</v>
      </c>
      <c r="B1698" t="s">
        <v>7</v>
      </c>
      <c r="C1698" t="s">
        <v>8</v>
      </c>
      <c r="D1698" t="s">
        <v>397</v>
      </c>
      <c r="E1698">
        <v>4.57</v>
      </c>
      <c r="F1698">
        <v>2.77</v>
      </c>
      <c r="G1698">
        <v>1</v>
      </c>
      <c r="I1698" s="2">
        <f t="shared" si="58"/>
        <v>2.36</v>
      </c>
      <c r="J1698">
        <f t="shared" si="59"/>
        <v>0</v>
      </c>
    </row>
    <row r="1699" spans="1:10" x14ac:dyDescent="0.2">
      <c r="A1699" s="1">
        <v>43767</v>
      </c>
      <c r="B1699" t="s">
        <v>7</v>
      </c>
      <c r="C1699" t="s">
        <v>834</v>
      </c>
      <c r="D1699" t="s">
        <v>864</v>
      </c>
      <c r="E1699">
        <v>4.75</v>
      </c>
      <c r="F1699">
        <v>2.95</v>
      </c>
      <c r="G1699">
        <v>0</v>
      </c>
      <c r="I1699" s="2">
        <f t="shared" si="58"/>
        <v>2.46</v>
      </c>
      <c r="J1699">
        <f t="shared" si="59"/>
        <v>0</v>
      </c>
    </row>
    <row r="1700" spans="1:10" x14ac:dyDescent="0.2">
      <c r="A1700" s="1">
        <v>43767</v>
      </c>
      <c r="B1700" t="s">
        <v>7</v>
      </c>
      <c r="C1700" t="s">
        <v>836</v>
      </c>
      <c r="D1700" t="s">
        <v>865</v>
      </c>
      <c r="G1700">
        <v>1</v>
      </c>
      <c r="I1700" s="2">
        <f t="shared" si="58"/>
        <v>-0.15</v>
      </c>
      <c r="J1700">
        <f t="shared" si="59"/>
        <v>0</v>
      </c>
    </row>
    <row r="1701" spans="1:10" x14ac:dyDescent="0.2">
      <c r="A1701" s="1">
        <v>43767</v>
      </c>
      <c r="B1701" t="s">
        <v>7</v>
      </c>
      <c r="C1701" t="s">
        <v>17</v>
      </c>
      <c r="D1701" t="s">
        <v>182</v>
      </c>
      <c r="G1701">
        <v>0</v>
      </c>
      <c r="I1701" s="2">
        <f t="shared" si="58"/>
        <v>-0.15</v>
      </c>
      <c r="J1701">
        <f t="shared" si="59"/>
        <v>0</v>
      </c>
    </row>
    <row r="1702" spans="1:10" x14ac:dyDescent="0.2">
      <c r="A1702" s="1">
        <v>43767</v>
      </c>
      <c r="B1702" t="s">
        <v>7</v>
      </c>
      <c r="C1702" t="s">
        <v>17</v>
      </c>
      <c r="D1702" t="s">
        <v>183</v>
      </c>
      <c r="G1702">
        <v>2</v>
      </c>
      <c r="I1702" s="2">
        <f t="shared" si="58"/>
        <v>-0.15</v>
      </c>
      <c r="J1702">
        <f t="shared" si="59"/>
        <v>0</v>
      </c>
    </row>
    <row r="1703" spans="1:10" x14ac:dyDescent="0.2">
      <c r="A1703" s="1">
        <v>43767</v>
      </c>
      <c r="B1703" t="s">
        <v>7</v>
      </c>
      <c r="C1703" t="s">
        <v>20</v>
      </c>
      <c r="D1703" t="s">
        <v>184</v>
      </c>
      <c r="E1703">
        <v>3.85</v>
      </c>
      <c r="F1703">
        <v>2.0499999999999998</v>
      </c>
      <c r="G1703">
        <v>1</v>
      </c>
      <c r="I1703" s="2">
        <f t="shared" si="58"/>
        <v>1.97</v>
      </c>
      <c r="J1703">
        <f t="shared" si="59"/>
        <v>0</v>
      </c>
    </row>
    <row r="1704" spans="1:10" x14ac:dyDescent="0.2">
      <c r="A1704" s="1">
        <v>43767</v>
      </c>
      <c r="B1704" t="s">
        <v>7</v>
      </c>
      <c r="C1704" t="s">
        <v>23</v>
      </c>
      <c r="D1704" t="s">
        <v>862</v>
      </c>
      <c r="E1704">
        <v>3.54</v>
      </c>
      <c r="F1704">
        <v>1.74</v>
      </c>
      <c r="G1704">
        <v>2</v>
      </c>
      <c r="I1704" s="2">
        <f t="shared" si="58"/>
        <v>1.8</v>
      </c>
      <c r="J1704">
        <f t="shared" si="59"/>
        <v>0</v>
      </c>
    </row>
    <row r="1705" spans="1:10" x14ac:dyDescent="0.2">
      <c r="A1705" s="1">
        <v>43768</v>
      </c>
      <c r="B1705" t="s">
        <v>26</v>
      </c>
      <c r="C1705" t="s">
        <v>8</v>
      </c>
      <c r="D1705" t="s">
        <v>866</v>
      </c>
      <c r="E1705">
        <v>4.3</v>
      </c>
      <c r="F1705">
        <v>2.5</v>
      </c>
      <c r="G1705">
        <v>0</v>
      </c>
      <c r="I1705" s="2">
        <f t="shared" si="58"/>
        <v>2.2200000000000002</v>
      </c>
      <c r="J1705">
        <f t="shared" si="59"/>
        <v>0</v>
      </c>
    </row>
    <row r="1706" spans="1:10" x14ac:dyDescent="0.2">
      <c r="A1706" s="1">
        <v>43768</v>
      </c>
      <c r="B1706" t="s">
        <v>26</v>
      </c>
      <c r="C1706" t="s">
        <v>8</v>
      </c>
      <c r="D1706" t="s">
        <v>867</v>
      </c>
      <c r="E1706">
        <v>4.1500000000000004</v>
      </c>
      <c r="F1706">
        <v>2.35</v>
      </c>
      <c r="G1706">
        <v>2</v>
      </c>
      <c r="I1706" s="2">
        <f t="shared" si="58"/>
        <v>2.13</v>
      </c>
      <c r="J1706">
        <f t="shared" si="59"/>
        <v>0</v>
      </c>
    </row>
    <row r="1707" spans="1:10" x14ac:dyDescent="0.2">
      <c r="A1707" s="1">
        <v>43768</v>
      </c>
      <c r="B1707" t="s">
        <v>26</v>
      </c>
      <c r="C1707" t="s">
        <v>8</v>
      </c>
      <c r="D1707" t="s">
        <v>868</v>
      </c>
      <c r="E1707">
        <v>4.05</v>
      </c>
      <c r="F1707">
        <v>2.25</v>
      </c>
      <c r="G1707">
        <v>1</v>
      </c>
      <c r="I1707" s="2">
        <f t="shared" si="58"/>
        <v>2.08</v>
      </c>
      <c r="J1707">
        <f t="shared" si="59"/>
        <v>0</v>
      </c>
    </row>
    <row r="1708" spans="1:10" x14ac:dyDescent="0.2">
      <c r="A1708" s="1">
        <v>43768</v>
      </c>
      <c r="B1708" t="s">
        <v>26</v>
      </c>
      <c r="C1708" t="s">
        <v>8</v>
      </c>
      <c r="D1708" t="s">
        <v>436</v>
      </c>
      <c r="E1708">
        <v>4.57</v>
      </c>
      <c r="F1708">
        <v>2.77</v>
      </c>
      <c r="G1708">
        <v>0</v>
      </c>
      <c r="I1708" s="2">
        <f t="shared" si="58"/>
        <v>2.36</v>
      </c>
      <c r="J1708">
        <f t="shared" si="59"/>
        <v>0</v>
      </c>
    </row>
    <row r="1709" spans="1:10" x14ac:dyDescent="0.2">
      <c r="A1709" s="1">
        <v>43768</v>
      </c>
      <c r="B1709" t="s">
        <v>26</v>
      </c>
      <c r="C1709" t="s">
        <v>8</v>
      </c>
      <c r="D1709" t="s">
        <v>397</v>
      </c>
      <c r="E1709">
        <v>4.57</v>
      </c>
      <c r="F1709">
        <v>2.77</v>
      </c>
      <c r="G1709">
        <v>1</v>
      </c>
      <c r="I1709" s="2">
        <f t="shared" si="58"/>
        <v>2.36</v>
      </c>
      <c r="J1709">
        <f t="shared" si="59"/>
        <v>0</v>
      </c>
    </row>
    <row r="1710" spans="1:10" x14ac:dyDescent="0.2">
      <c r="A1710" s="1">
        <v>43768</v>
      </c>
      <c r="B1710" t="s">
        <v>26</v>
      </c>
      <c r="C1710" t="s">
        <v>836</v>
      </c>
      <c r="D1710" t="s">
        <v>869</v>
      </c>
      <c r="G1710">
        <v>0</v>
      </c>
      <c r="I1710" s="2">
        <f t="shared" si="58"/>
        <v>-0.15</v>
      </c>
      <c r="J1710">
        <f t="shared" si="59"/>
        <v>0</v>
      </c>
    </row>
    <row r="1711" spans="1:10" x14ac:dyDescent="0.2">
      <c r="A1711" s="1">
        <v>43768</v>
      </c>
      <c r="B1711" t="s">
        <v>26</v>
      </c>
      <c r="C1711" t="s">
        <v>17</v>
      </c>
      <c r="D1711" t="s">
        <v>190</v>
      </c>
      <c r="G1711">
        <v>0</v>
      </c>
      <c r="I1711" s="2">
        <f t="shared" si="58"/>
        <v>-0.15</v>
      </c>
      <c r="J1711">
        <f t="shared" si="59"/>
        <v>0</v>
      </c>
    </row>
    <row r="1712" spans="1:10" x14ac:dyDescent="0.2">
      <c r="A1712" s="1">
        <v>43768</v>
      </c>
      <c r="B1712" t="s">
        <v>26</v>
      </c>
      <c r="C1712" t="s">
        <v>17</v>
      </c>
      <c r="D1712" t="s">
        <v>191</v>
      </c>
      <c r="G1712">
        <v>1</v>
      </c>
      <c r="I1712" s="2">
        <f t="shared" si="58"/>
        <v>-0.15</v>
      </c>
      <c r="J1712">
        <f t="shared" si="59"/>
        <v>0</v>
      </c>
    </row>
    <row r="1713" spans="1:10" x14ac:dyDescent="0.2">
      <c r="A1713" s="1">
        <v>43768</v>
      </c>
      <c r="B1713" t="s">
        <v>26</v>
      </c>
      <c r="C1713" t="s">
        <v>23</v>
      </c>
      <c r="D1713" t="s">
        <v>862</v>
      </c>
      <c r="E1713">
        <v>3.54</v>
      </c>
      <c r="F1713">
        <v>1.74</v>
      </c>
      <c r="G1713">
        <v>2</v>
      </c>
      <c r="I1713" s="2">
        <f t="shared" si="58"/>
        <v>1.8</v>
      </c>
      <c r="J1713">
        <f t="shared" si="59"/>
        <v>0</v>
      </c>
    </row>
    <row r="1714" spans="1:10" x14ac:dyDescent="0.2">
      <c r="A1714" s="1">
        <v>43770</v>
      </c>
      <c r="B1714" t="s">
        <v>45</v>
      </c>
      <c r="C1714" t="s">
        <v>8</v>
      </c>
      <c r="D1714" t="s">
        <v>870</v>
      </c>
      <c r="E1714">
        <v>4.5</v>
      </c>
      <c r="F1714">
        <v>2.7</v>
      </c>
      <c r="G1714">
        <v>0</v>
      </c>
      <c r="I1714" s="2">
        <f t="shared" si="58"/>
        <v>2.33</v>
      </c>
      <c r="J1714">
        <f t="shared" si="59"/>
        <v>0</v>
      </c>
    </row>
    <row r="1715" spans="1:10" x14ac:dyDescent="0.2">
      <c r="A1715" s="1">
        <v>43770</v>
      </c>
      <c r="B1715" t="s">
        <v>45</v>
      </c>
      <c r="C1715" t="s">
        <v>8</v>
      </c>
      <c r="D1715" t="s">
        <v>871</v>
      </c>
      <c r="G1715">
        <v>1</v>
      </c>
      <c r="I1715" s="2">
        <f t="shared" si="58"/>
        <v>-0.15</v>
      </c>
      <c r="J1715">
        <f t="shared" si="59"/>
        <v>0</v>
      </c>
    </row>
    <row r="1716" spans="1:10" x14ac:dyDescent="0.2">
      <c r="A1716" s="1">
        <v>43770</v>
      </c>
      <c r="B1716" t="s">
        <v>45</v>
      </c>
      <c r="C1716" t="s">
        <v>8</v>
      </c>
      <c r="D1716" t="s">
        <v>872</v>
      </c>
      <c r="E1716">
        <v>4.5</v>
      </c>
      <c r="F1716">
        <v>2.7</v>
      </c>
      <c r="G1716">
        <v>1</v>
      </c>
      <c r="I1716" s="2">
        <f t="shared" si="58"/>
        <v>2.33</v>
      </c>
      <c r="J1716">
        <f t="shared" si="59"/>
        <v>0</v>
      </c>
    </row>
    <row r="1717" spans="1:10" x14ac:dyDescent="0.2">
      <c r="A1717" s="1">
        <v>43770</v>
      </c>
      <c r="B1717" t="s">
        <v>45</v>
      </c>
      <c r="C1717" t="s">
        <v>836</v>
      </c>
      <c r="D1717" t="s">
        <v>259</v>
      </c>
      <c r="G1717">
        <v>0</v>
      </c>
      <c r="I1717" s="2">
        <f t="shared" si="58"/>
        <v>-0.15</v>
      </c>
      <c r="J1717">
        <f t="shared" si="59"/>
        <v>0</v>
      </c>
    </row>
    <row r="1718" spans="1:10" x14ac:dyDescent="0.2">
      <c r="A1718" s="1">
        <v>43770</v>
      </c>
      <c r="B1718" t="s">
        <v>45</v>
      </c>
      <c r="C1718" t="s">
        <v>17</v>
      </c>
      <c r="D1718" t="s">
        <v>204</v>
      </c>
      <c r="G1718">
        <v>2</v>
      </c>
      <c r="I1718" s="2">
        <f t="shared" si="58"/>
        <v>-0.15</v>
      </c>
      <c r="J1718">
        <f t="shared" si="59"/>
        <v>0</v>
      </c>
    </row>
    <row r="1719" spans="1:10" x14ac:dyDescent="0.2">
      <c r="A1719" s="1">
        <v>43770</v>
      </c>
      <c r="B1719" t="s">
        <v>45</v>
      </c>
      <c r="C1719" t="s">
        <v>17</v>
      </c>
      <c r="D1719" t="s">
        <v>205</v>
      </c>
      <c r="G1719">
        <v>0</v>
      </c>
      <c r="I1719" s="2">
        <f t="shared" si="58"/>
        <v>-0.15</v>
      </c>
      <c r="J1719">
        <f t="shared" si="59"/>
        <v>0</v>
      </c>
    </row>
    <row r="1720" spans="1:10" x14ac:dyDescent="0.2">
      <c r="A1720" s="1">
        <v>43770</v>
      </c>
      <c r="B1720" t="s">
        <v>45</v>
      </c>
      <c r="C1720" t="s">
        <v>20</v>
      </c>
      <c r="D1720" t="s">
        <v>873</v>
      </c>
      <c r="E1720">
        <v>3.85</v>
      </c>
      <c r="F1720">
        <v>2.0499999999999998</v>
      </c>
      <c r="G1720">
        <v>1</v>
      </c>
      <c r="I1720" s="2">
        <f t="shared" si="58"/>
        <v>1.97</v>
      </c>
      <c r="J1720">
        <f t="shared" si="59"/>
        <v>0</v>
      </c>
    </row>
    <row r="1721" spans="1:10" x14ac:dyDescent="0.2">
      <c r="A1721" s="1">
        <v>43770</v>
      </c>
      <c r="B1721" t="s">
        <v>45</v>
      </c>
      <c r="C1721" t="s">
        <v>23</v>
      </c>
      <c r="D1721" t="s">
        <v>874</v>
      </c>
      <c r="E1721">
        <v>3.54</v>
      </c>
      <c r="F1721">
        <v>1.74</v>
      </c>
      <c r="G1721">
        <v>0</v>
      </c>
      <c r="I1721" s="2">
        <f t="shared" si="58"/>
        <v>1.8</v>
      </c>
      <c r="J1721">
        <f t="shared" si="59"/>
        <v>0</v>
      </c>
    </row>
    <row r="1722" spans="1:10" x14ac:dyDescent="0.2">
      <c r="A1722" s="1">
        <v>43773</v>
      </c>
      <c r="B1722" t="s">
        <v>50</v>
      </c>
      <c r="C1722" t="s">
        <v>8</v>
      </c>
      <c r="D1722" t="s">
        <v>875</v>
      </c>
      <c r="E1722">
        <v>4.4000000000000004</v>
      </c>
      <c r="F1722">
        <v>2.6</v>
      </c>
      <c r="G1722">
        <v>0</v>
      </c>
      <c r="I1722" s="2">
        <f t="shared" si="58"/>
        <v>2.27</v>
      </c>
      <c r="J1722">
        <f t="shared" si="59"/>
        <v>0</v>
      </c>
    </row>
    <row r="1723" spans="1:10" x14ac:dyDescent="0.2">
      <c r="A1723" s="1">
        <v>43773</v>
      </c>
      <c r="B1723" t="s">
        <v>50</v>
      </c>
      <c r="C1723" t="s">
        <v>8</v>
      </c>
      <c r="D1723" t="s">
        <v>876</v>
      </c>
      <c r="E1723">
        <v>4.32</v>
      </c>
      <c r="F1723">
        <v>2.52</v>
      </c>
      <c r="G1723">
        <v>1</v>
      </c>
      <c r="I1723" s="2">
        <f t="shared" si="58"/>
        <v>2.23</v>
      </c>
      <c r="J1723">
        <f t="shared" si="59"/>
        <v>0</v>
      </c>
    </row>
    <row r="1724" spans="1:10" x14ac:dyDescent="0.2">
      <c r="A1724" s="1">
        <v>43773</v>
      </c>
      <c r="B1724" t="s">
        <v>50</v>
      </c>
      <c r="C1724" t="s">
        <v>8</v>
      </c>
      <c r="D1724" t="s">
        <v>877</v>
      </c>
      <c r="E1724">
        <v>4.05</v>
      </c>
      <c r="F1724">
        <v>2.25</v>
      </c>
      <c r="G1724">
        <v>1</v>
      </c>
      <c r="I1724" s="2">
        <f t="shared" si="58"/>
        <v>2.08</v>
      </c>
      <c r="J1724">
        <f t="shared" si="59"/>
        <v>0</v>
      </c>
    </row>
    <row r="1725" spans="1:10" x14ac:dyDescent="0.2">
      <c r="A1725" s="1">
        <v>43773</v>
      </c>
      <c r="B1725" t="s">
        <v>50</v>
      </c>
      <c r="C1725" t="s">
        <v>8</v>
      </c>
      <c r="D1725" t="s">
        <v>12</v>
      </c>
      <c r="E1725">
        <v>4.57</v>
      </c>
      <c r="F1725">
        <v>2.77</v>
      </c>
      <c r="G1725">
        <v>1</v>
      </c>
      <c r="I1725" s="2">
        <f t="shared" si="58"/>
        <v>2.36</v>
      </c>
      <c r="J1725">
        <f t="shared" si="59"/>
        <v>0</v>
      </c>
    </row>
    <row r="1726" spans="1:10" x14ac:dyDescent="0.2">
      <c r="A1726" s="1">
        <v>43773</v>
      </c>
      <c r="B1726" t="s">
        <v>50</v>
      </c>
      <c r="C1726" t="s">
        <v>8</v>
      </c>
      <c r="D1726" t="s">
        <v>120</v>
      </c>
      <c r="E1726">
        <v>4.57</v>
      </c>
      <c r="F1726">
        <v>2.77</v>
      </c>
      <c r="G1726">
        <v>0</v>
      </c>
      <c r="I1726" s="2">
        <f t="shared" si="58"/>
        <v>2.36</v>
      </c>
      <c r="J1726">
        <f t="shared" si="59"/>
        <v>0</v>
      </c>
    </row>
    <row r="1727" spans="1:10" x14ac:dyDescent="0.2">
      <c r="A1727" s="1">
        <v>43773</v>
      </c>
      <c r="B1727" t="s">
        <v>50</v>
      </c>
      <c r="C1727" t="s">
        <v>836</v>
      </c>
      <c r="D1727" t="s">
        <v>878</v>
      </c>
      <c r="E1727">
        <v>4.7</v>
      </c>
      <c r="F1727">
        <v>2.9</v>
      </c>
      <c r="G1727">
        <v>2</v>
      </c>
      <c r="I1727" s="2">
        <f t="shared" si="58"/>
        <v>2.44</v>
      </c>
      <c r="J1727">
        <f t="shared" si="59"/>
        <v>0</v>
      </c>
    </row>
    <row r="1728" spans="1:10" x14ac:dyDescent="0.2">
      <c r="A1728" s="1">
        <v>43773</v>
      </c>
      <c r="B1728" t="s">
        <v>50</v>
      </c>
      <c r="C1728" t="s">
        <v>17</v>
      </c>
      <c r="D1728" t="s">
        <v>212</v>
      </c>
      <c r="G1728">
        <v>0</v>
      </c>
      <c r="I1728" s="2">
        <f t="shared" si="58"/>
        <v>-0.15</v>
      </c>
      <c r="J1728">
        <f t="shared" si="59"/>
        <v>0</v>
      </c>
    </row>
    <row r="1729" spans="1:10" x14ac:dyDescent="0.2">
      <c r="A1729" s="1">
        <v>43773</v>
      </c>
      <c r="B1729" t="s">
        <v>50</v>
      </c>
      <c r="C1729" t="s">
        <v>17</v>
      </c>
      <c r="D1729" t="s">
        <v>211</v>
      </c>
      <c r="G1729">
        <v>1</v>
      </c>
      <c r="I1729" s="2">
        <f t="shared" si="58"/>
        <v>-0.15</v>
      </c>
      <c r="J1729">
        <f t="shared" si="59"/>
        <v>0</v>
      </c>
    </row>
    <row r="1730" spans="1:10" x14ac:dyDescent="0.2">
      <c r="A1730" s="1">
        <v>43773</v>
      </c>
      <c r="B1730" t="s">
        <v>50</v>
      </c>
      <c r="C1730" t="s">
        <v>23</v>
      </c>
      <c r="D1730" t="s">
        <v>879</v>
      </c>
      <c r="E1730">
        <v>3.54</v>
      </c>
      <c r="F1730">
        <v>1.74</v>
      </c>
      <c r="G1730">
        <v>2</v>
      </c>
      <c r="I1730" s="2">
        <f t="shared" si="58"/>
        <v>1.8</v>
      </c>
      <c r="J1730">
        <f t="shared" si="59"/>
        <v>0</v>
      </c>
    </row>
    <row r="1731" spans="1:10" x14ac:dyDescent="0.2">
      <c r="A1731" s="1">
        <v>43774</v>
      </c>
      <c r="B1731" t="s">
        <v>7</v>
      </c>
      <c r="C1731" t="s">
        <v>8</v>
      </c>
      <c r="D1731" t="s">
        <v>880</v>
      </c>
      <c r="E1731">
        <v>4.25</v>
      </c>
      <c r="F1731">
        <v>2.4500000000000002</v>
      </c>
      <c r="G1731">
        <v>0</v>
      </c>
      <c r="I1731" s="2">
        <f t="shared" ref="I1731:I1794" si="60">ROUND(E1731*0.55-0.15,2)</f>
        <v>2.19</v>
      </c>
      <c r="J1731">
        <f t="shared" ref="J1731:J1794" si="61">IF(I1731=F1731,1,0)</f>
        <v>0</v>
      </c>
    </row>
    <row r="1732" spans="1:10" x14ac:dyDescent="0.2">
      <c r="A1732" s="1">
        <v>43774</v>
      </c>
      <c r="B1732" t="s">
        <v>7</v>
      </c>
      <c r="C1732" t="s">
        <v>8</v>
      </c>
      <c r="D1732" t="s">
        <v>881</v>
      </c>
      <c r="E1732">
        <v>4.7</v>
      </c>
      <c r="F1732">
        <v>2.9</v>
      </c>
      <c r="G1732">
        <v>2</v>
      </c>
      <c r="I1732" s="2">
        <f t="shared" si="60"/>
        <v>2.44</v>
      </c>
      <c r="J1732">
        <f t="shared" si="61"/>
        <v>0</v>
      </c>
    </row>
    <row r="1733" spans="1:10" x14ac:dyDescent="0.2">
      <c r="A1733" s="1">
        <v>43774</v>
      </c>
      <c r="B1733" t="s">
        <v>7</v>
      </c>
      <c r="C1733" t="s">
        <v>8</v>
      </c>
      <c r="D1733" t="s">
        <v>12</v>
      </c>
      <c r="E1733">
        <v>4.57</v>
      </c>
      <c r="F1733">
        <v>2.77</v>
      </c>
      <c r="G1733">
        <v>1</v>
      </c>
      <c r="I1733" s="2">
        <f t="shared" si="60"/>
        <v>2.36</v>
      </c>
      <c r="J1733">
        <f t="shared" si="61"/>
        <v>0</v>
      </c>
    </row>
    <row r="1734" spans="1:10" x14ac:dyDescent="0.2">
      <c r="A1734" s="1">
        <v>43774</v>
      </c>
      <c r="B1734" t="s">
        <v>7</v>
      </c>
      <c r="C1734" t="s">
        <v>8</v>
      </c>
      <c r="D1734" t="s">
        <v>120</v>
      </c>
      <c r="E1734">
        <v>4.57</v>
      </c>
      <c r="F1734">
        <v>2.77</v>
      </c>
      <c r="G1734">
        <v>0</v>
      </c>
      <c r="I1734" s="2">
        <f t="shared" si="60"/>
        <v>2.36</v>
      </c>
      <c r="J1734">
        <f t="shared" si="61"/>
        <v>0</v>
      </c>
    </row>
    <row r="1735" spans="1:10" x14ac:dyDescent="0.2">
      <c r="A1735" s="1">
        <v>43774</v>
      </c>
      <c r="B1735" t="s">
        <v>7</v>
      </c>
      <c r="C1735" t="s">
        <v>882</v>
      </c>
      <c r="D1735" t="s">
        <v>883</v>
      </c>
      <c r="E1735">
        <v>4.25</v>
      </c>
      <c r="F1735">
        <v>2.4500000000000002</v>
      </c>
      <c r="G1735">
        <v>1</v>
      </c>
      <c r="I1735" s="2">
        <f t="shared" si="60"/>
        <v>2.19</v>
      </c>
      <c r="J1735">
        <f t="shared" si="61"/>
        <v>0</v>
      </c>
    </row>
    <row r="1736" spans="1:10" x14ac:dyDescent="0.2">
      <c r="A1736" s="1">
        <v>43774</v>
      </c>
      <c r="B1736" t="s">
        <v>7</v>
      </c>
      <c r="C1736" t="s">
        <v>834</v>
      </c>
      <c r="D1736" t="s">
        <v>884</v>
      </c>
      <c r="E1736">
        <v>5.3</v>
      </c>
      <c r="F1736">
        <v>3.5</v>
      </c>
      <c r="G1736">
        <v>0</v>
      </c>
      <c r="I1736" s="2">
        <f t="shared" si="60"/>
        <v>2.77</v>
      </c>
      <c r="J1736">
        <f t="shared" si="61"/>
        <v>0</v>
      </c>
    </row>
    <row r="1737" spans="1:10" x14ac:dyDescent="0.2">
      <c r="A1737" s="1">
        <v>43774</v>
      </c>
      <c r="B1737" t="s">
        <v>7</v>
      </c>
      <c r="C1737" t="s">
        <v>836</v>
      </c>
      <c r="D1737" t="s">
        <v>885</v>
      </c>
      <c r="E1737">
        <v>5.9</v>
      </c>
      <c r="F1737">
        <v>4.0999999999999996</v>
      </c>
      <c r="G1737">
        <v>0</v>
      </c>
      <c r="I1737" s="2">
        <f t="shared" si="60"/>
        <v>3.1</v>
      </c>
      <c r="J1737">
        <f t="shared" si="61"/>
        <v>0</v>
      </c>
    </row>
    <row r="1738" spans="1:10" x14ac:dyDescent="0.2">
      <c r="A1738" s="1">
        <v>43774</v>
      </c>
      <c r="B1738" t="s">
        <v>7</v>
      </c>
      <c r="C1738" t="s">
        <v>17</v>
      </c>
      <c r="D1738" t="s">
        <v>19</v>
      </c>
      <c r="G1738">
        <v>1</v>
      </c>
      <c r="I1738" s="2">
        <f t="shared" si="60"/>
        <v>-0.15</v>
      </c>
      <c r="J1738">
        <f t="shared" si="61"/>
        <v>0</v>
      </c>
    </row>
    <row r="1739" spans="1:10" x14ac:dyDescent="0.2">
      <c r="A1739" s="1">
        <v>43774</v>
      </c>
      <c r="B1739" t="s">
        <v>7</v>
      </c>
      <c r="C1739" t="s">
        <v>17</v>
      </c>
      <c r="D1739" t="s">
        <v>18</v>
      </c>
      <c r="G1739">
        <v>0</v>
      </c>
      <c r="I1739" s="2">
        <f t="shared" si="60"/>
        <v>-0.15</v>
      </c>
      <c r="J1739">
        <f t="shared" si="61"/>
        <v>0</v>
      </c>
    </row>
    <row r="1740" spans="1:10" x14ac:dyDescent="0.2">
      <c r="A1740" s="1">
        <v>43774</v>
      </c>
      <c r="B1740" t="s">
        <v>7</v>
      </c>
      <c r="C1740" t="s">
        <v>23</v>
      </c>
      <c r="D1740" t="s">
        <v>879</v>
      </c>
      <c r="E1740">
        <v>3.54</v>
      </c>
      <c r="F1740">
        <v>1.74</v>
      </c>
      <c r="G1740">
        <v>2</v>
      </c>
      <c r="I1740" s="2">
        <f t="shared" si="60"/>
        <v>1.8</v>
      </c>
      <c r="J1740">
        <f t="shared" si="61"/>
        <v>0</v>
      </c>
    </row>
    <row r="1741" spans="1:10" x14ac:dyDescent="0.2">
      <c r="A1741" s="1">
        <v>43775</v>
      </c>
      <c r="B1741" t="s">
        <v>26</v>
      </c>
      <c r="C1741" t="s">
        <v>8</v>
      </c>
      <c r="D1741" t="s">
        <v>620</v>
      </c>
      <c r="E1741">
        <v>4.6500000000000004</v>
      </c>
      <c r="F1741">
        <v>2.85</v>
      </c>
      <c r="G1741">
        <v>0</v>
      </c>
      <c r="I1741" s="2">
        <f t="shared" si="60"/>
        <v>2.41</v>
      </c>
      <c r="J1741">
        <f t="shared" si="61"/>
        <v>0</v>
      </c>
    </row>
    <row r="1742" spans="1:10" x14ac:dyDescent="0.2">
      <c r="A1742" s="1">
        <v>43775</v>
      </c>
      <c r="B1742" t="s">
        <v>26</v>
      </c>
      <c r="C1742" t="s">
        <v>8</v>
      </c>
      <c r="D1742" t="s">
        <v>155</v>
      </c>
      <c r="G1742">
        <v>2</v>
      </c>
      <c r="I1742" s="2">
        <f t="shared" si="60"/>
        <v>-0.15</v>
      </c>
      <c r="J1742">
        <f t="shared" si="61"/>
        <v>0</v>
      </c>
    </row>
    <row r="1743" spans="1:10" x14ac:dyDescent="0.2">
      <c r="A1743" s="1">
        <v>43775</v>
      </c>
      <c r="B1743" t="s">
        <v>26</v>
      </c>
      <c r="C1743" t="s">
        <v>8</v>
      </c>
      <c r="D1743" t="s">
        <v>886</v>
      </c>
      <c r="E1743">
        <v>4.05</v>
      </c>
      <c r="F1743">
        <v>2.25</v>
      </c>
      <c r="G1743">
        <v>0</v>
      </c>
      <c r="I1743" s="2">
        <f t="shared" si="60"/>
        <v>2.08</v>
      </c>
      <c r="J1743">
        <f t="shared" si="61"/>
        <v>0</v>
      </c>
    </row>
    <row r="1744" spans="1:10" x14ac:dyDescent="0.2">
      <c r="A1744" s="1">
        <v>43775</v>
      </c>
      <c r="B1744" t="s">
        <v>26</v>
      </c>
      <c r="C1744" t="s">
        <v>8</v>
      </c>
      <c r="D1744" t="s">
        <v>29</v>
      </c>
      <c r="E1744">
        <v>4.57</v>
      </c>
      <c r="F1744">
        <v>2.77</v>
      </c>
      <c r="G1744">
        <v>0</v>
      </c>
      <c r="I1744" s="2">
        <f t="shared" si="60"/>
        <v>2.36</v>
      </c>
      <c r="J1744">
        <f t="shared" si="61"/>
        <v>0</v>
      </c>
    </row>
    <row r="1745" spans="1:10" x14ac:dyDescent="0.2">
      <c r="A1745" s="1">
        <v>43775</v>
      </c>
      <c r="B1745" t="s">
        <v>26</v>
      </c>
      <c r="C1745" t="s">
        <v>8</v>
      </c>
      <c r="D1745" t="s">
        <v>30</v>
      </c>
      <c r="E1745">
        <v>4.57</v>
      </c>
      <c r="F1745">
        <v>2.77</v>
      </c>
      <c r="G1745">
        <v>1</v>
      </c>
      <c r="I1745" s="2">
        <f t="shared" si="60"/>
        <v>2.36</v>
      </c>
      <c r="J1745">
        <f t="shared" si="61"/>
        <v>0</v>
      </c>
    </row>
    <row r="1746" spans="1:10" x14ac:dyDescent="0.2">
      <c r="A1746" s="1">
        <v>43775</v>
      </c>
      <c r="B1746" t="s">
        <v>26</v>
      </c>
      <c r="C1746" t="s">
        <v>836</v>
      </c>
      <c r="D1746" t="s">
        <v>887</v>
      </c>
      <c r="G1746">
        <v>1</v>
      </c>
      <c r="I1746" s="2">
        <f t="shared" si="60"/>
        <v>-0.15</v>
      </c>
      <c r="J1746">
        <f t="shared" si="61"/>
        <v>0</v>
      </c>
    </row>
    <row r="1747" spans="1:10" x14ac:dyDescent="0.2">
      <c r="A1747" s="1">
        <v>43775</v>
      </c>
      <c r="B1747" t="s">
        <v>26</v>
      </c>
      <c r="C1747" t="s">
        <v>17</v>
      </c>
      <c r="D1747" t="s">
        <v>34</v>
      </c>
      <c r="G1747">
        <v>1</v>
      </c>
      <c r="I1747" s="2">
        <f t="shared" si="60"/>
        <v>-0.15</v>
      </c>
      <c r="J1747">
        <f t="shared" si="61"/>
        <v>0</v>
      </c>
    </row>
    <row r="1748" spans="1:10" x14ac:dyDescent="0.2">
      <c r="A1748" s="1">
        <v>43775</v>
      </c>
      <c r="B1748" t="s">
        <v>26</v>
      </c>
      <c r="C1748" t="s">
        <v>17</v>
      </c>
      <c r="D1748" t="s">
        <v>33</v>
      </c>
      <c r="G1748">
        <v>0</v>
      </c>
      <c r="I1748" s="2">
        <f t="shared" si="60"/>
        <v>-0.15</v>
      </c>
      <c r="J1748">
        <f t="shared" si="61"/>
        <v>0</v>
      </c>
    </row>
    <row r="1749" spans="1:10" x14ac:dyDescent="0.2">
      <c r="A1749" s="1">
        <v>43775</v>
      </c>
      <c r="B1749" t="s">
        <v>26</v>
      </c>
      <c r="C1749" t="s">
        <v>23</v>
      </c>
      <c r="D1749" t="s">
        <v>879</v>
      </c>
      <c r="G1749">
        <v>2</v>
      </c>
      <c r="I1749" s="2">
        <f t="shared" si="60"/>
        <v>-0.15</v>
      </c>
      <c r="J1749">
        <f t="shared" si="61"/>
        <v>0</v>
      </c>
    </row>
    <row r="1750" spans="1:10" x14ac:dyDescent="0.2">
      <c r="A1750" s="1">
        <v>43776</v>
      </c>
      <c r="B1750" t="s">
        <v>36</v>
      </c>
      <c r="C1750" t="s">
        <v>8</v>
      </c>
      <c r="D1750" t="s">
        <v>888</v>
      </c>
      <c r="E1750">
        <v>4.5</v>
      </c>
      <c r="F1750">
        <v>2.7</v>
      </c>
      <c r="G1750">
        <v>0</v>
      </c>
      <c r="I1750" s="2">
        <f t="shared" si="60"/>
        <v>2.33</v>
      </c>
      <c r="J1750">
        <f t="shared" si="61"/>
        <v>0</v>
      </c>
    </row>
    <row r="1751" spans="1:10" x14ac:dyDescent="0.2">
      <c r="A1751" s="1">
        <v>43776</v>
      </c>
      <c r="B1751" t="s">
        <v>36</v>
      </c>
      <c r="C1751" t="s">
        <v>8</v>
      </c>
      <c r="D1751" t="s">
        <v>889</v>
      </c>
      <c r="G1751">
        <v>2</v>
      </c>
      <c r="I1751" s="2">
        <f t="shared" si="60"/>
        <v>-0.15</v>
      </c>
      <c r="J1751">
        <f t="shared" si="61"/>
        <v>0</v>
      </c>
    </row>
    <row r="1752" spans="1:10" x14ac:dyDescent="0.2">
      <c r="A1752" s="1">
        <v>43776</v>
      </c>
      <c r="B1752" t="s">
        <v>36</v>
      </c>
      <c r="C1752" t="s">
        <v>8</v>
      </c>
      <c r="D1752" t="s">
        <v>29</v>
      </c>
      <c r="E1752">
        <v>4.57</v>
      </c>
      <c r="F1752">
        <v>2.77</v>
      </c>
      <c r="G1752">
        <v>0</v>
      </c>
      <c r="I1752" s="2">
        <f t="shared" si="60"/>
        <v>2.36</v>
      </c>
      <c r="J1752">
        <f t="shared" si="61"/>
        <v>0</v>
      </c>
    </row>
    <row r="1753" spans="1:10" x14ac:dyDescent="0.2">
      <c r="A1753" s="1">
        <v>43776</v>
      </c>
      <c r="B1753" t="s">
        <v>36</v>
      </c>
      <c r="C1753" t="s">
        <v>8</v>
      </c>
      <c r="D1753" t="s">
        <v>30</v>
      </c>
      <c r="E1753">
        <v>4.57</v>
      </c>
      <c r="F1753">
        <v>2.77</v>
      </c>
      <c r="G1753">
        <v>1</v>
      </c>
      <c r="I1753" s="2">
        <f t="shared" si="60"/>
        <v>2.36</v>
      </c>
      <c r="J1753">
        <f t="shared" si="61"/>
        <v>0</v>
      </c>
    </row>
    <row r="1754" spans="1:10" x14ac:dyDescent="0.2">
      <c r="A1754" s="1">
        <v>43776</v>
      </c>
      <c r="B1754" t="s">
        <v>36</v>
      </c>
      <c r="C1754" t="s">
        <v>834</v>
      </c>
      <c r="D1754" t="s">
        <v>890</v>
      </c>
      <c r="E1754">
        <v>4.25</v>
      </c>
      <c r="F1754">
        <v>2.4500000000000002</v>
      </c>
      <c r="G1754">
        <v>2</v>
      </c>
      <c r="I1754" s="2">
        <f t="shared" si="60"/>
        <v>2.19</v>
      </c>
      <c r="J1754">
        <f t="shared" si="61"/>
        <v>0</v>
      </c>
    </row>
    <row r="1755" spans="1:10" x14ac:dyDescent="0.2">
      <c r="A1755" s="1">
        <v>43776</v>
      </c>
      <c r="B1755" t="s">
        <v>36</v>
      </c>
      <c r="C1755" t="s">
        <v>836</v>
      </c>
      <c r="D1755" t="s">
        <v>891</v>
      </c>
      <c r="G1755">
        <v>0</v>
      </c>
      <c r="I1755" s="2">
        <f t="shared" si="60"/>
        <v>-0.15</v>
      </c>
      <c r="J1755">
        <f t="shared" si="61"/>
        <v>0</v>
      </c>
    </row>
    <row r="1756" spans="1:10" x14ac:dyDescent="0.2">
      <c r="A1756" s="1">
        <v>43776</v>
      </c>
      <c r="B1756" t="s">
        <v>36</v>
      </c>
      <c r="C1756" t="s">
        <v>17</v>
      </c>
      <c r="D1756" t="s">
        <v>43</v>
      </c>
      <c r="G1756">
        <v>1</v>
      </c>
      <c r="I1756" s="2">
        <f t="shared" si="60"/>
        <v>-0.15</v>
      </c>
      <c r="J1756">
        <f t="shared" si="61"/>
        <v>0</v>
      </c>
    </row>
    <row r="1757" spans="1:10" x14ac:dyDescent="0.2">
      <c r="A1757" s="1">
        <v>43776</v>
      </c>
      <c r="B1757" t="s">
        <v>36</v>
      </c>
      <c r="C1757" t="s">
        <v>17</v>
      </c>
      <c r="D1757" t="s">
        <v>42</v>
      </c>
      <c r="G1757">
        <v>0</v>
      </c>
      <c r="I1757" s="2">
        <f t="shared" si="60"/>
        <v>-0.15</v>
      </c>
      <c r="J1757">
        <f t="shared" si="61"/>
        <v>0</v>
      </c>
    </row>
    <row r="1758" spans="1:10" x14ac:dyDescent="0.2">
      <c r="A1758" s="1">
        <v>43777</v>
      </c>
      <c r="B1758" t="s">
        <v>45</v>
      </c>
      <c r="C1758" t="s">
        <v>8</v>
      </c>
      <c r="D1758" t="s">
        <v>892</v>
      </c>
      <c r="E1758">
        <v>4.5999999999999996</v>
      </c>
      <c r="F1758">
        <v>2.8</v>
      </c>
      <c r="G1758">
        <v>0</v>
      </c>
      <c r="I1758" s="2">
        <f t="shared" si="60"/>
        <v>2.38</v>
      </c>
      <c r="J1758">
        <f t="shared" si="61"/>
        <v>0</v>
      </c>
    </row>
    <row r="1759" spans="1:10" x14ac:dyDescent="0.2">
      <c r="A1759" s="1">
        <v>43777</v>
      </c>
      <c r="B1759" t="s">
        <v>45</v>
      </c>
      <c r="C1759" t="s">
        <v>8</v>
      </c>
      <c r="D1759" t="s">
        <v>893</v>
      </c>
      <c r="E1759">
        <v>4.5999999999999996</v>
      </c>
      <c r="F1759">
        <v>2.8</v>
      </c>
      <c r="G1759">
        <v>2</v>
      </c>
      <c r="I1759" s="2">
        <f t="shared" si="60"/>
        <v>2.38</v>
      </c>
      <c r="J1759">
        <f t="shared" si="61"/>
        <v>0</v>
      </c>
    </row>
    <row r="1760" spans="1:10" x14ac:dyDescent="0.2">
      <c r="A1760" s="1">
        <v>43777</v>
      </c>
      <c r="B1760" t="s">
        <v>45</v>
      </c>
      <c r="C1760" t="s">
        <v>8</v>
      </c>
      <c r="D1760" t="s">
        <v>29</v>
      </c>
      <c r="E1760">
        <v>4.57</v>
      </c>
      <c r="F1760">
        <v>2.77</v>
      </c>
      <c r="G1760">
        <v>0</v>
      </c>
      <c r="I1760" s="2">
        <f t="shared" si="60"/>
        <v>2.36</v>
      </c>
      <c r="J1760">
        <f t="shared" si="61"/>
        <v>0</v>
      </c>
    </row>
    <row r="1761" spans="1:10" x14ac:dyDescent="0.2">
      <c r="A1761" s="1">
        <v>43777</v>
      </c>
      <c r="B1761" t="s">
        <v>45</v>
      </c>
      <c r="C1761" t="s">
        <v>8</v>
      </c>
      <c r="D1761" t="s">
        <v>30</v>
      </c>
      <c r="E1761">
        <v>4.57</v>
      </c>
      <c r="F1761">
        <v>2.77</v>
      </c>
      <c r="G1761">
        <v>1</v>
      </c>
      <c r="I1761" s="2">
        <f t="shared" si="60"/>
        <v>2.36</v>
      </c>
      <c r="J1761">
        <f t="shared" si="61"/>
        <v>0</v>
      </c>
    </row>
    <row r="1762" spans="1:10" x14ac:dyDescent="0.2">
      <c r="A1762" s="1">
        <v>43777</v>
      </c>
      <c r="B1762" t="s">
        <v>45</v>
      </c>
      <c r="C1762" t="s">
        <v>894</v>
      </c>
      <c r="D1762" t="s">
        <v>895</v>
      </c>
      <c r="G1762">
        <v>1</v>
      </c>
      <c r="I1762" s="2">
        <f t="shared" si="60"/>
        <v>-0.15</v>
      </c>
      <c r="J1762">
        <f t="shared" si="61"/>
        <v>0</v>
      </c>
    </row>
    <row r="1763" spans="1:10" x14ac:dyDescent="0.2">
      <c r="A1763" s="1">
        <v>43777</v>
      </c>
      <c r="B1763" t="s">
        <v>45</v>
      </c>
      <c r="C1763" t="s">
        <v>834</v>
      </c>
      <c r="D1763" t="s">
        <v>896</v>
      </c>
      <c r="G1763">
        <v>0</v>
      </c>
      <c r="I1763" s="2">
        <f t="shared" si="60"/>
        <v>-0.15</v>
      </c>
      <c r="J1763">
        <f t="shared" si="61"/>
        <v>0</v>
      </c>
    </row>
    <row r="1764" spans="1:10" x14ac:dyDescent="0.2">
      <c r="A1764" s="1">
        <v>43777</v>
      </c>
      <c r="B1764" t="s">
        <v>45</v>
      </c>
      <c r="C1764" t="s">
        <v>836</v>
      </c>
      <c r="D1764" t="s">
        <v>897</v>
      </c>
      <c r="G1764">
        <v>0</v>
      </c>
      <c r="I1764" s="2">
        <f t="shared" si="60"/>
        <v>-0.15</v>
      </c>
      <c r="J1764">
        <f t="shared" si="61"/>
        <v>0</v>
      </c>
    </row>
    <row r="1765" spans="1:10" x14ac:dyDescent="0.2">
      <c r="A1765" s="1">
        <v>43777</v>
      </c>
      <c r="B1765" t="s">
        <v>45</v>
      </c>
      <c r="C1765" t="s">
        <v>17</v>
      </c>
      <c r="D1765" t="s">
        <v>48</v>
      </c>
      <c r="G1765">
        <v>0</v>
      </c>
      <c r="I1765" s="2">
        <f t="shared" si="60"/>
        <v>-0.15</v>
      </c>
      <c r="J1765">
        <f t="shared" si="61"/>
        <v>0</v>
      </c>
    </row>
    <row r="1766" spans="1:10" x14ac:dyDescent="0.2">
      <c r="A1766" s="1">
        <v>43777</v>
      </c>
      <c r="B1766" t="s">
        <v>45</v>
      </c>
      <c r="C1766" t="s">
        <v>17</v>
      </c>
      <c r="D1766" t="s">
        <v>49</v>
      </c>
      <c r="G1766">
        <v>0</v>
      </c>
      <c r="I1766" s="2">
        <f t="shared" si="60"/>
        <v>-0.15</v>
      </c>
      <c r="J1766">
        <f t="shared" si="61"/>
        <v>0</v>
      </c>
    </row>
    <row r="1767" spans="1:10" x14ac:dyDescent="0.2">
      <c r="A1767" s="1">
        <v>43777</v>
      </c>
      <c r="B1767" t="s">
        <v>45</v>
      </c>
      <c r="C1767" t="s">
        <v>23</v>
      </c>
      <c r="D1767" t="s">
        <v>898</v>
      </c>
      <c r="E1767">
        <v>3.54</v>
      </c>
      <c r="F1767">
        <v>1.74</v>
      </c>
      <c r="G1767">
        <v>2</v>
      </c>
      <c r="I1767" s="2">
        <f t="shared" si="60"/>
        <v>1.8</v>
      </c>
      <c r="J1767">
        <f t="shared" si="61"/>
        <v>0</v>
      </c>
    </row>
    <row r="1768" spans="1:10" x14ac:dyDescent="0.2">
      <c r="A1768" s="1">
        <v>43780</v>
      </c>
      <c r="B1768" t="s">
        <v>50</v>
      </c>
      <c r="C1768" t="s">
        <v>8</v>
      </c>
      <c r="D1768" t="s">
        <v>899</v>
      </c>
      <c r="E1768">
        <v>4.3499999999999996</v>
      </c>
      <c r="F1768">
        <v>2.5499999999999998</v>
      </c>
      <c r="G1768">
        <v>0</v>
      </c>
      <c r="I1768" s="2">
        <f t="shared" si="60"/>
        <v>2.2400000000000002</v>
      </c>
      <c r="J1768">
        <f t="shared" si="61"/>
        <v>0</v>
      </c>
    </row>
    <row r="1769" spans="1:10" x14ac:dyDescent="0.2">
      <c r="A1769" s="1">
        <v>43780</v>
      </c>
      <c r="B1769" t="s">
        <v>50</v>
      </c>
      <c r="C1769" t="s">
        <v>8</v>
      </c>
      <c r="D1769" t="s">
        <v>900</v>
      </c>
      <c r="E1769">
        <v>4.4000000000000004</v>
      </c>
      <c r="F1769">
        <v>2.6</v>
      </c>
      <c r="G1769">
        <v>2</v>
      </c>
      <c r="I1769" s="2">
        <f t="shared" si="60"/>
        <v>2.27</v>
      </c>
      <c r="J1769">
        <f t="shared" si="61"/>
        <v>0</v>
      </c>
    </row>
    <row r="1770" spans="1:10" x14ac:dyDescent="0.2">
      <c r="A1770" s="1">
        <v>43780</v>
      </c>
      <c r="B1770" t="s">
        <v>50</v>
      </c>
      <c r="C1770" t="s">
        <v>8</v>
      </c>
      <c r="D1770" t="s">
        <v>901</v>
      </c>
      <c r="E1770">
        <v>4.05</v>
      </c>
      <c r="F1770">
        <v>2.25</v>
      </c>
      <c r="G1770">
        <v>1</v>
      </c>
      <c r="I1770" s="2">
        <f t="shared" si="60"/>
        <v>2.08</v>
      </c>
      <c r="J1770">
        <f t="shared" si="61"/>
        <v>0</v>
      </c>
    </row>
    <row r="1771" spans="1:10" x14ac:dyDescent="0.2">
      <c r="A1771" s="1">
        <v>43780</v>
      </c>
      <c r="B1771" t="s">
        <v>50</v>
      </c>
      <c r="C1771" t="s">
        <v>8</v>
      </c>
      <c r="D1771" t="s">
        <v>54</v>
      </c>
      <c r="E1771">
        <v>4.57</v>
      </c>
      <c r="F1771">
        <v>2.77</v>
      </c>
      <c r="G1771">
        <v>1</v>
      </c>
      <c r="I1771" s="2">
        <f t="shared" si="60"/>
        <v>2.36</v>
      </c>
      <c r="J1771">
        <f t="shared" si="61"/>
        <v>0</v>
      </c>
    </row>
    <row r="1772" spans="1:10" x14ac:dyDescent="0.2">
      <c r="A1772" s="1">
        <v>43780</v>
      </c>
      <c r="B1772" t="s">
        <v>50</v>
      </c>
      <c r="C1772" t="s">
        <v>8</v>
      </c>
      <c r="D1772" t="s">
        <v>53</v>
      </c>
      <c r="E1772">
        <v>4.57</v>
      </c>
      <c r="F1772">
        <v>2.77</v>
      </c>
      <c r="G1772">
        <v>0</v>
      </c>
      <c r="I1772" s="2">
        <f t="shared" si="60"/>
        <v>2.36</v>
      </c>
      <c r="J1772">
        <f t="shared" si="61"/>
        <v>0</v>
      </c>
    </row>
    <row r="1773" spans="1:10" x14ac:dyDescent="0.2">
      <c r="A1773" s="1">
        <v>43780</v>
      </c>
      <c r="B1773" t="s">
        <v>50</v>
      </c>
      <c r="C1773" t="s">
        <v>836</v>
      </c>
      <c r="D1773" t="s">
        <v>902</v>
      </c>
      <c r="E1773">
        <v>4.8499999999999996</v>
      </c>
      <c r="F1773">
        <v>3.05</v>
      </c>
      <c r="G1773">
        <v>0</v>
      </c>
      <c r="I1773" s="2">
        <f t="shared" si="60"/>
        <v>2.52</v>
      </c>
      <c r="J1773">
        <f t="shared" si="61"/>
        <v>0</v>
      </c>
    </row>
    <row r="1774" spans="1:10" x14ac:dyDescent="0.2">
      <c r="A1774" s="1">
        <v>43780</v>
      </c>
      <c r="B1774" t="s">
        <v>50</v>
      </c>
      <c r="C1774" t="s">
        <v>17</v>
      </c>
      <c r="D1774" t="s">
        <v>58</v>
      </c>
      <c r="G1774">
        <v>0</v>
      </c>
      <c r="I1774" s="2">
        <f t="shared" si="60"/>
        <v>-0.15</v>
      </c>
      <c r="J1774">
        <f t="shared" si="61"/>
        <v>0</v>
      </c>
    </row>
    <row r="1775" spans="1:10" x14ac:dyDescent="0.2">
      <c r="A1775" s="1">
        <v>43780</v>
      </c>
      <c r="B1775" t="s">
        <v>50</v>
      </c>
      <c r="C1775" t="s">
        <v>17</v>
      </c>
      <c r="D1775" t="s">
        <v>57</v>
      </c>
      <c r="G1775">
        <v>1</v>
      </c>
      <c r="I1775" s="2">
        <f t="shared" si="60"/>
        <v>-0.15</v>
      </c>
      <c r="J1775">
        <f t="shared" si="61"/>
        <v>0</v>
      </c>
    </row>
    <row r="1776" spans="1:10" x14ac:dyDescent="0.2">
      <c r="A1776" s="1">
        <v>43781</v>
      </c>
      <c r="B1776" t="s">
        <v>7</v>
      </c>
      <c r="C1776" t="s">
        <v>8</v>
      </c>
      <c r="D1776" t="s">
        <v>903</v>
      </c>
      <c r="E1776">
        <v>4.59</v>
      </c>
      <c r="F1776">
        <v>2.79</v>
      </c>
      <c r="G1776">
        <v>0</v>
      </c>
      <c r="I1776" s="2">
        <f t="shared" si="60"/>
        <v>2.37</v>
      </c>
      <c r="J1776">
        <f t="shared" si="61"/>
        <v>0</v>
      </c>
    </row>
    <row r="1777" spans="1:10" x14ac:dyDescent="0.2">
      <c r="A1777" s="1">
        <v>43781</v>
      </c>
      <c r="B1777" t="s">
        <v>7</v>
      </c>
      <c r="C1777" t="s">
        <v>8</v>
      </c>
      <c r="D1777" t="s">
        <v>217</v>
      </c>
      <c r="G1777">
        <v>1</v>
      </c>
      <c r="I1777" s="2">
        <f t="shared" si="60"/>
        <v>-0.15</v>
      </c>
      <c r="J1777">
        <f t="shared" si="61"/>
        <v>0</v>
      </c>
    </row>
    <row r="1778" spans="1:10" x14ac:dyDescent="0.2">
      <c r="A1778" s="1">
        <v>43781</v>
      </c>
      <c r="B1778" t="s">
        <v>7</v>
      </c>
      <c r="C1778" t="s">
        <v>8</v>
      </c>
      <c r="D1778" t="s">
        <v>54</v>
      </c>
      <c r="E1778">
        <v>4.57</v>
      </c>
      <c r="F1778">
        <v>2.77</v>
      </c>
      <c r="G1778">
        <v>1</v>
      </c>
      <c r="I1778" s="2">
        <f t="shared" si="60"/>
        <v>2.36</v>
      </c>
      <c r="J1778">
        <f t="shared" si="61"/>
        <v>0</v>
      </c>
    </row>
    <row r="1779" spans="1:10" x14ac:dyDescent="0.2">
      <c r="A1779" s="1">
        <v>43781</v>
      </c>
      <c r="B1779" t="s">
        <v>7</v>
      </c>
      <c r="C1779" t="s">
        <v>8</v>
      </c>
      <c r="D1779" t="s">
        <v>53</v>
      </c>
      <c r="E1779">
        <v>4.57</v>
      </c>
      <c r="F1779">
        <v>2.77</v>
      </c>
      <c r="G1779">
        <v>0</v>
      </c>
      <c r="I1779" s="2">
        <f t="shared" si="60"/>
        <v>2.36</v>
      </c>
      <c r="J1779">
        <f t="shared" si="61"/>
        <v>0</v>
      </c>
    </row>
    <row r="1780" spans="1:10" x14ac:dyDescent="0.2">
      <c r="A1780" s="1">
        <v>43781</v>
      </c>
      <c r="B1780" t="s">
        <v>7</v>
      </c>
      <c r="C1780" t="s">
        <v>834</v>
      </c>
      <c r="D1780" t="s">
        <v>904</v>
      </c>
      <c r="E1780">
        <v>4.8499999999999996</v>
      </c>
      <c r="F1780">
        <v>3.05</v>
      </c>
      <c r="G1780">
        <v>0</v>
      </c>
      <c r="I1780" s="2">
        <f t="shared" si="60"/>
        <v>2.52</v>
      </c>
      <c r="J1780">
        <f t="shared" si="61"/>
        <v>0</v>
      </c>
    </row>
    <row r="1781" spans="1:10" x14ac:dyDescent="0.2">
      <c r="A1781" s="1">
        <v>43781</v>
      </c>
      <c r="B1781" t="s">
        <v>7</v>
      </c>
      <c r="C1781" t="s">
        <v>836</v>
      </c>
      <c r="D1781" t="s">
        <v>905</v>
      </c>
      <c r="E1781">
        <v>5</v>
      </c>
      <c r="F1781">
        <v>3.2</v>
      </c>
      <c r="G1781">
        <v>1</v>
      </c>
      <c r="I1781" s="2">
        <f t="shared" si="60"/>
        <v>2.6</v>
      </c>
      <c r="J1781">
        <f t="shared" si="61"/>
        <v>0</v>
      </c>
    </row>
    <row r="1782" spans="1:10" x14ac:dyDescent="0.2">
      <c r="A1782" s="1">
        <v>43781</v>
      </c>
      <c r="B1782" t="s">
        <v>7</v>
      </c>
      <c r="C1782" t="s">
        <v>17</v>
      </c>
      <c r="D1782" t="s">
        <v>67</v>
      </c>
      <c r="G1782">
        <v>1</v>
      </c>
      <c r="I1782" s="2">
        <f t="shared" si="60"/>
        <v>-0.15</v>
      </c>
      <c r="J1782">
        <f t="shared" si="61"/>
        <v>0</v>
      </c>
    </row>
    <row r="1783" spans="1:10" x14ac:dyDescent="0.2">
      <c r="A1783" s="1">
        <v>43781</v>
      </c>
      <c r="B1783" t="s">
        <v>7</v>
      </c>
      <c r="C1783" t="s">
        <v>17</v>
      </c>
      <c r="D1783" t="s">
        <v>66</v>
      </c>
      <c r="G1783">
        <v>0</v>
      </c>
      <c r="I1783" s="2">
        <f t="shared" si="60"/>
        <v>-0.15</v>
      </c>
      <c r="J1783">
        <f t="shared" si="61"/>
        <v>0</v>
      </c>
    </row>
    <row r="1784" spans="1:10" x14ac:dyDescent="0.2">
      <c r="A1784" s="1">
        <v>43781</v>
      </c>
      <c r="B1784" t="s">
        <v>7</v>
      </c>
      <c r="C1784" t="s">
        <v>23</v>
      </c>
      <c r="D1784" t="s">
        <v>906</v>
      </c>
      <c r="E1784">
        <v>3.54</v>
      </c>
      <c r="F1784">
        <v>1.74</v>
      </c>
      <c r="G1784">
        <v>0</v>
      </c>
      <c r="I1784" s="2">
        <f t="shared" si="60"/>
        <v>1.8</v>
      </c>
      <c r="J1784">
        <f t="shared" si="61"/>
        <v>0</v>
      </c>
    </row>
    <row r="1785" spans="1:10" x14ac:dyDescent="0.2">
      <c r="A1785" s="1">
        <v>43782</v>
      </c>
      <c r="B1785" t="s">
        <v>26</v>
      </c>
      <c r="C1785" t="s">
        <v>8</v>
      </c>
      <c r="D1785" t="s">
        <v>907</v>
      </c>
      <c r="E1785">
        <v>4.4000000000000004</v>
      </c>
      <c r="F1785">
        <v>2.6</v>
      </c>
      <c r="G1785">
        <v>0</v>
      </c>
      <c r="I1785" s="2">
        <f t="shared" si="60"/>
        <v>2.27</v>
      </c>
      <c r="J1785">
        <f t="shared" si="61"/>
        <v>0</v>
      </c>
    </row>
    <row r="1786" spans="1:10" x14ac:dyDescent="0.2">
      <c r="A1786" s="1">
        <v>43782</v>
      </c>
      <c r="B1786" t="s">
        <v>26</v>
      </c>
      <c r="C1786" t="s">
        <v>8</v>
      </c>
      <c r="D1786" t="s">
        <v>588</v>
      </c>
      <c r="E1786">
        <v>4.3</v>
      </c>
      <c r="F1786">
        <v>2.5</v>
      </c>
      <c r="G1786">
        <v>2</v>
      </c>
      <c r="I1786" s="2">
        <f t="shared" si="60"/>
        <v>2.2200000000000002</v>
      </c>
      <c r="J1786">
        <f t="shared" si="61"/>
        <v>0</v>
      </c>
    </row>
    <row r="1787" spans="1:10" x14ac:dyDescent="0.2">
      <c r="A1787" s="1">
        <v>43782</v>
      </c>
      <c r="B1787" t="s">
        <v>26</v>
      </c>
      <c r="C1787" t="s">
        <v>8</v>
      </c>
      <c r="D1787" t="s">
        <v>908</v>
      </c>
      <c r="E1787">
        <v>4.05</v>
      </c>
      <c r="F1787">
        <v>2.25</v>
      </c>
      <c r="G1787">
        <v>1</v>
      </c>
      <c r="I1787" s="2">
        <f t="shared" si="60"/>
        <v>2.08</v>
      </c>
      <c r="J1787">
        <f t="shared" si="61"/>
        <v>0</v>
      </c>
    </row>
    <row r="1788" spans="1:10" x14ac:dyDescent="0.2">
      <c r="A1788" s="1">
        <v>43782</v>
      </c>
      <c r="B1788" t="s">
        <v>26</v>
      </c>
      <c r="C1788" t="s">
        <v>8</v>
      </c>
      <c r="D1788" t="s">
        <v>73</v>
      </c>
      <c r="E1788">
        <v>4.57</v>
      </c>
      <c r="F1788">
        <v>2.77</v>
      </c>
      <c r="G1788">
        <v>0</v>
      </c>
      <c r="I1788" s="2">
        <f t="shared" si="60"/>
        <v>2.36</v>
      </c>
      <c r="J1788">
        <f t="shared" si="61"/>
        <v>0</v>
      </c>
    </row>
    <row r="1789" spans="1:10" x14ac:dyDescent="0.2">
      <c r="A1789" s="1">
        <v>43782</v>
      </c>
      <c r="B1789" t="s">
        <v>26</v>
      </c>
      <c r="C1789" t="s">
        <v>8</v>
      </c>
      <c r="D1789" t="s">
        <v>74</v>
      </c>
      <c r="E1789">
        <v>4.57</v>
      </c>
      <c r="F1789">
        <v>2.77</v>
      </c>
      <c r="G1789">
        <v>1</v>
      </c>
      <c r="I1789" s="2">
        <f t="shared" si="60"/>
        <v>2.36</v>
      </c>
      <c r="J1789">
        <f t="shared" si="61"/>
        <v>0</v>
      </c>
    </row>
    <row r="1790" spans="1:10" x14ac:dyDescent="0.2">
      <c r="A1790" s="1">
        <v>43782</v>
      </c>
      <c r="B1790" t="s">
        <v>26</v>
      </c>
      <c r="C1790" t="s">
        <v>836</v>
      </c>
      <c r="D1790" t="s">
        <v>87</v>
      </c>
      <c r="E1790">
        <v>5</v>
      </c>
      <c r="F1790">
        <v>3.2</v>
      </c>
      <c r="G1790">
        <v>0</v>
      </c>
      <c r="I1790" s="2">
        <f t="shared" si="60"/>
        <v>2.6</v>
      </c>
      <c r="J1790">
        <f t="shared" si="61"/>
        <v>0</v>
      </c>
    </row>
    <row r="1791" spans="1:10" x14ac:dyDescent="0.2">
      <c r="A1791" s="1">
        <v>43782</v>
      </c>
      <c r="B1791" t="s">
        <v>26</v>
      </c>
      <c r="C1791" t="s">
        <v>17</v>
      </c>
      <c r="D1791" t="s">
        <v>77</v>
      </c>
      <c r="G1791">
        <v>1</v>
      </c>
      <c r="I1791" s="2">
        <f t="shared" si="60"/>
        <v>-0.15</v>
      </c>
      <c r="J1791">
        <f t="shared" si="61"/>
        <v>0</v>
      </c>
    </row>
    <row r="1792" spans="1:10" x14ac:dyDescent="0.2">
      <c r="A1792" s="1">
        <v>43782</v>
      </c>
      <c r="B1792" t="s">
        <v>26</v>
      </c>
      <c r="C1792" t="s">
        <v>17</v>
      </c>
      <c r="D1792" t="s">
        <v>33</v>
      </c>
      <c r="G1792">
        <v>0</v>
      </c>
      <c r="I1792" s="2">
        <f t="shared" si="60"/>
        <v>-0.15</v>
      </c>
      <c r="J1792">
        <f t="shared" si="61"/>
        <v>0</v>
      </c>
    </row>
    <row r="1793" spans="1:10" x14ac:dyDescent="0.2">
      <c r="A1793" s="1">
        <v>43782</v>
      </c>
      <c r="B1793" t="s">
        <v>26</v>
      </c>
      <c r="C1793" t="s">
        <v>20</v>
      </c>
      <c r="D1793" t="s">
        <v>909</v>
      </c>
      <c r="G1793">
        <v>0</v>
      </c>
      <c r="I1793" s="2">
        <f t="shared" si="60"/>
        <v>-0.15</v>
      </c>
      <c r="J1793">
        <f t="shared" si="61"/>
        <v>0</v>
      </c>
    </row>
    <row r="1794" spans="1:10" x14ac:dyDescent="0.2">
      <c r="A1794" s="1">
        <v>43782</v>
      </c>
      <c r="B1794" t="s">
        <v>26</v>
      </c>
      <c r="C1794" t="s">
        <v>20</v>
      </c>
      <c r="D1794" t="s">
        <v>910</v>
      </c>
      <c r="G1794">
        <v>0</v>
      </c>
      <c r="I1794" s="2">
        <f t="shared" si="60"/>
        <v>-0.15</v>
      </c>
      <c r="J1794">
        <f t="shared" si="61"/>
        <v>0</v>
      </c>
    </row>
    <row r="1795" spans="1:10" x14ac:dyDescent="0.2">
      <c r="A1795" s="1">
        <v>43782</v>
      </c>
      <c r="B1795" t="s">
        <v>26</v>
      </c>
      <c r="C1795" t="s">
        <v>23</v>
      </c>
      <c r="D1795" t="s">
        <v>911</v>
      </c>
      <c r="E1795">
        <v>3.54</v>
      </c>
      <c r="F1795">
        <v>1.74</v>
      </c>
      <c r="G1795">
        <v>1</v>
      </c>
      <c r="I1795" s="2">
        <f t="shared" ref="I1795:I1858" si="62">ROUND(E1795*0.55-0.15,2)</f>
        <v>1.8</v>
      </c>
      <c r="J1795">
        <f t="shared" ref="J1795:J1858" si="63">IF(I1795=F1795,1,0)</f>
        <v>0</v>
      </c>
    </row>
    <row r="1796" spans="1:10" x14ac:dyDescent="0.2">
      <c r="A1796" s="1">
        <v>43783</v>
      </c>
      <c r="B1796" t="s">
        <v>36</v>
      </c>
      <c r="C1796" t="s">
        <v>8</v>
      </c>
      <c r="D1796" t="s">
        <v>912</v>
      </c>
      <c r="E1796">
        <v>4.6500000000000004</v>
      </c>
      <c r="F1796">
        <v>2.85</v>
      </c>
      <c r="G1796">
        <v>0</v>
      </c>
      <c r="I1796" s="2">
        <f t="shared" si="62"/>
        <v>2.41</v>
      </c>
      <c r="J1796">
        <f t="shared" si="63"/>
        <v>0</v>
      </c>
    </row>
    <row r="1797" spans="1:10" x14ac:dyDescent="0.2">
      <c r="A1797" s="1">
        <v>43783</v>
      </c>
      <c r="B1797" t="s">
        <v>36</v>
      </c>
      <c r="C1797" t="s">
        <v>8</v>
      </c>
      <c r="D1797" t="s">
        <v>913</v>
      </c>
      <c r="E1797">
        <v>3.8</v>
      </c>
      <c r="F1797">
        <v>2</v>
      </c>
      <c r="G1797">
        <v>2</v>
      </c>
      <c r="I1797" s="2">
        <f t="shared" si="62"/>
        <v>1.94</v>
      </c>
      <c r="J1797">
        <f t="shared" si="63"/>
        <v>0</v>
      </c>
    </row>
    <row r="1798" spans="1:10" x14ac:dyDescent="0.2">
      <c r="A1798" s="1">
        <v>43783</v>
      </c>
      <c r="B1798" t="s">
        <v>36</v>
      </c>
      <c r="C1798" t="s">
        <v>8</v>
      </c>
      <c r="D1798" t="s">
        <v>73</v>
      </c>
      <c r="E1798">
        <v>4.57</v>
      </c>
      <c r="F1798">
        <v>2.77</v>
      </c>
      <c r="G1798">
        <v>0</v>
      </c>
      <c r="I1798" s="2">
        <f t="shared" si="62"/>
        <v>2.36</v>
      </c>
      <c r="J1798">
        <f t="shared" si="63"/>
        <v>0</v>
      </c>
    </row>
    <row r="1799" spans="1:10" x14ac:dyDescent="0.2">
      <c r="A1799" s="1">
        <v>43783</v>
      </c>
      <c r="B1799" t="s">
        <v>36</v>
      </c>
      <c r="C1799" t="s">
        <v>8</v>
      </c>
      <c r="D1799" t="s">
        <v>74</v>
      </c>
      <c r="E1799">
        <v>4.57</v>
      </c>
      <c r="F1799">
        <v>2.77</v>
      </c>
      <c r="G1799">
        <v>1</v>
      </c>
      <c r="I1799" s="2">
        <f t="shared" si="62"/>
        <v>2.36</v>
      </c>
      <c r="J1799">
        <f t="shared" si="63"/>
        <v>0</v>
      </c>
    </row>
    <row r="1800" spans="1:10" x14ac:dyDescent="0.2">
      <c r="A1800" s="1">
        <v>43783</v>
      </c>
      <c r="B1800" t="s">
        <v>36</v>
      </c>
      <c r="C1800" t="s">
        <v>834</v>
      </c>
      <c r="D1800" t="s">
        <v>914</v>
      </c>
      <c r="E1800">
        <v>4.75</v>
      </c>
      <c r="F1800">
        <v>2.95</v>
      </c>
      <c r="G1800">
        <v>0</v>
      </c>
      <c r="I1800" s="2">
        <f t="shared" si="62"/>
        <v>2.46</v>
      </c>
      <c r="J1800">
        <f t="shared" si="63"/>
        <v>0</v>
      </c>
    </row>
    <row r="1801" spans="1:10" x14ac:dyDescent="0.2">
      <c r="A1801" s="1">
        <v>43783</v>
      </c>
      <c r="B1801" t="s">
        <v>36</v>
      </c>
      <c r="C1801" t="s">
        <v>836</v>
      </c>
      <c r="D1801" t="s">
        <v>915</v>
      </c>
      <c r="E1801">
        <v>5</v>
      </c>
      <c r="F1801">
        <v>3.2</v>
      </c>
      <c r="G1801">
        <v>0</v>
      </c>
      <c r="I1801" s="2">
        <f t="shared" si="62"/>
        <v>2.6</v>
      </c>
      <c r="J1801">
        <f t="shared" si="63"/>
        <v>0</v>
      </c>
    </row>
    <row r="1802" spans="1:10" x14ac:dyDescent="0.2">
      <c r="A1802" s="1">
        <v>43783</v>
      </c>
      <c r="B1802" t="s">
        <v>36</v>
      </c>
      <c r="C1802" t="s">
        <v>17</v>
      </c>
      <c r="D1802" t="s">
        <v>83</v>
      </c>
      <c r="G1802">
        <v>0</v>
      </c>
      <c r="I1802" s="2">
        <f t="shared" si="62"/>
        <v>-0.15</v>
      </c>
      <c r="J1802">
        <f t="shared" si="63"/>
        <v>0</v>
      </c>
    </row>
    <row r="1803" spans="1:10" x14ac:dyDescent="0.2">
      <c r="A1803" s="1">
        <v>43783</v>
      </c>
      <c r="B1803" t="s">
        <v>36</v>
      </c>
      <c r="C1803" t="s">
        <v>17</v>
      </c>
      <c r="D1803" t="s">
        <v>82</v>
      </c>
      <c r="G1803">
        <v>0</v>
      </c>
      <c r="I1803" s="2">
        <f t="shared" si="62"/>
        <v>-0.15</v>
      </c>
      <c r="J1803">
        <f t="shared" si="63"/>
        <v>0</v>
      </c>
    </row>
    <row r="1804" spans="1:10" x14ac:dyDescent="0.2">
      <c r="A1804" s="1">
        <v>43783</v>
      </c>
      <c r="B1804" t="s">
        <v>36</v>
      </c>
      <c r="C1804" t="s">
        <v>23</v>
      </c>
      <c r="D1804" t="s">
        <v>911</v>
      </c>
      <c r="E1804">
        <v>3.54</v>
      </c>
      <c r="F1804">
        <v>1.74</v>
      </c>
      <c r="G1804">
        <v>1</v>
      </c>
      <c r="I1804" s="2">
        <f t="shared" si="62"/>
        <v>1.8</v>
      </c>
      <c r="J1804">
        <f t="shared" si="63"/>
        <v>0</v>
      </c>
    </row>
    <row r="1805" spans="1:10" x14ac:dyDescent="0.2">
      <c r="A1805" s="1">
        <v>43784</v>
      </c>
      <c r="B1805" t="s">
        <v>45</v>
      </c>
      <c r="C1805" t="s">
        <v>8</v>
      </c>
      <c r="D1805" t="s">
        <v>916</v>
      </c>
      <c r="E1805">
        <v>4.6500000000000004</v>
      </c>
      <c r="F1805">
        <v>2.85</v>
      </c>
      <c r="G1805">
        <v>0</v>
      </c>
      <c r="I1805" s="2">
        <f t="shared" si="62"/>
        <v>2.41</v>
      </c>
      <c r="J1805">
        <f t="shared" si="63"/>
        <v>0</v>
      </c>
    </row>
    <row r="1806" spans="1:10" x14ac:dyDescent="0.2">
      <c r="A1806" s="1">
        <v>43784</v>
      </c>
      <c r="B1806" t="s">
        <v>45</v>
      </c>
      <c r="C1806" t="s">
        <v>8</v>
      </c>
      <c r="D1806" t="s">
        <v>464</v>
      </c>
      <c r="E1806">
        <v>4.05</v>
      </c>
      <c r="F1806">
        <v>2.25</v>
      </c>
      <c r="G1806">
        <v>1</v>
      </c>
      <c r="I1806" s="2">
        <f t="shared" si="62"/>
        <v>2.08</v>
      </c>
      <c r="J1806">
        <f t="shared" si="63"/>
        <v>0</v>
      </c>
    </row>
    <row r="1807" spans="1:10" x14ac:dyDescent="0.2">
      <c r="A1807" s="1">
        <v>43784</v>
      </c>
      <c r="B1807" t="s">
        <v>45</v>
      </c>
      <c r="C1807" t="s">
        <v>8</v>
      </c>
      <c r="D1807" t="s">
        <v>234</v>
      </c>
      <c r="G1807">
        <v>1</v>
      </c>
      <c r="I1807" s="2">
        <f t="shared" si="62"/>
        <v>-0.15</v>
      </c>
      <c r="J1807">
        <f t="shared" si="63"/>
        <v>0</v>
      </c>
    </row>
    <row r="1808" spans="1:10" x14ac:dyDescent="0.2">
      <c r="A1808" s="1">
        <v>43784</v>
      </c>
      <c r="B1808" t="s">
        <v>45</v>
      </c>
      <c r="C1808" t="s">
        <v>8</v>
      </c>
      <c r="D1808" t="s">
        <v>73</v>
      </c>
      <c r="E1808">
        <v>4.57</v>
      </c>
      <c r="F1808">
        <v>2.77</v>
      </c>
      <c r="G1808">
        <v>0</v>
      </c>
      <c r="I1808" s="2">
        <f t="shared" si="62"/>
        <v>2.36</v>
      </c>
      <c r="J1808">
        <f t="shared" si="63"/>
        <v>0</v>
      </c>
    </row>
    <row r="1809" spans="1:10" x14ac:dyDescent="0.2">
      <c r="A1809" s="1">
        <v>43784</v>
      </c>
      <c r="B1809" t="s">
        <v>45</v>
      </c>
      <c r="C1809" t="s">
        <v>8</v>
      </c>
      <c r="D1809" t="s">
        <v>74</v>
      </c>
      <c r="E1809">
        <v>4.57</v>
      </c>
      <c r="F1809">
        <v>2.77</v>
      </c>
      <c r="G1809">
        <v>1</v>
      </c>
      <c r="I1809" s="2">
        <f t="shared" si="62"/>
        <v>2.36</v>
      </c>
      <c r="J1809">
        <f t="shared" si="63"/>
        <v>0</v>
      </c>
    </row>
    <row r="1810" spans="1:10" x14ac:dyDescent="0.2">
      <c r="A1810" s="1">
        <v>43784</v>
      </c>
      <c r="B1810" t="s">
        <v>45</v>
      </c>
      <c r="C1810" t="s">
        <v>834</v>
      </c>
      <c r="D1810" t="s">
        <v>564</v>
      </c>
      <c r="E1810">
        <v>4.3</v>
      </c>
      <c r="F1810">
        <v>2.5</v>
      </c>
      <c r="G1810">
        <v>2</v>
      </c>
      <c r="I1810" s="2">
        <f t="shared" si="62"/>
        <v>2.2200000000000002</v>
      </c>
      <c r="J1810">
        <f t="shared" si="63"/>
        <v>0</v>
      </c>
    </row>
    <row r="1811" spans="1:10" x14ac:dyDescent="0.2">
      <c r="A1811" s="1">
        <v>43784</v>
      </c>
      <c r="B1811" t="s">
        <v>45</v>
      </c>
      <c r="C1811" t="s">
        <v>836</v>
      </c>
      <c r="D1811" t="s">
        <v>695</v>
      </c>
      <c r="E1811">
        <v>4.9000000000000004</v>
      </c>
      <c r="F1811">
        <v>3.1</v>
      </c>
      <c r="G1811">
        <v>0</v>
      </c>
      <c r="I1811" s="2">
        <f t="shared" si="62"/>
        <v>2.5499999999999998</v>
      </c>
      <c r="J1811">
        <f t="shared" si="63"/>
        <v>0</v>
      </c>
    </row>
    <row r="1812" spans="1:10" x14ac:dyDescent="0.2">
      <c r="A1812" s="1">
        <v>43784</v>
      </c>
      <c r="B1812" t="s">
        <v>45</v>
      </c>
      <c r="C1812" t="s">
        <v>17</v>
      </c>
      <c r="D1812" t="s">
        <v>89</v>
      </c>
      <c r="G1812">
        <v>0</v>
      </c>
      <c r="I1812" s="2">
        <f t="shared" si="62"/>
        <v>-0.15</v>
      </c>
      <c r="J1812">
        <f t="shared" si="63"/>
        <v>0</v>
      </c>
    </row>
    <row r="1813" spans="1:10" x14ac:dyDescent="0.2">
      <c r="A1813" s="1">
        <v>43784</v>
      </c>
      <c r="B1813" t="s">
        <v>45</v>
      </c>
      <c r="C1813" t="s">
        <v>17</v>
      </c>
      <c r="D1813" t="s">
        <v>270</v>
      </c>
      <c r="G1813">
        <v>0</v>
      </c>
      <c r="I1813" s="2">
        <f t="shared" si="62"/>
        <v>-0.15</v>
      </c>
      <c r="J1813">
        <f t="shared" si="63"/>
        <v>0</v>
      </c>
    </row>
    <row r="1814" spans="1:10" x14ac:dyDescent="0.2">
      <c r="A1814" s="1">
        <v>43784</v>
      </c>
      <c r="B1814" t="s">
        <v>45</v>
      </c>
      <c r="C1814" t="s">
        <v>23</v>
      </c>
      <c r="D1814" t="s">
        <v>911</v>
      </c>
      <c r="E1814">
        <v>3.54</v>
      </c>
      <c r="F1814">
        <v>1.74</v>
      </c>
      <c r="G1814">
        <v>1</v>
      </c>
      <c r="I1814" s="2">
        <f t="shared" si="62"/>
        <v>1.8</v>
      </c>
      <c r="J1814">
        <f t="shared" si="63"/>
        <v>0</v>
      </c>
    </row>
    <row r="1815" spans="1:10" x14ac:dyDescent="0.2">
      <c r="A1815" s="1">
        <v>43787</v>
      </c>
      <c r="B1815" t="s">
        <v>50</v>
      </c>
      <c r="C1815" t="s">
        <v>8</v>
      </c>
      <c r="D1815" t="s">
        <v>917</v>
      </c>
      <c r="E1815">
        <v>4.2</v>
      </c>
      <c r="F1815">
        <v>2.4</v>
      </c>
      <c r="G1815">
        <v>0</v>
      </c>
      <c r="I1815" s="2">
        <f t="shared" si="62"/>
        <v>2.16</v>
      </c>
      <c r="J1815">
        <f t="shared" si="63"/>
        <v>0</v>
      </c>
    </row>
    <row r="1816" spans="1:10" x14ac:dyDescent="0.2">
      <c r="A1816" s="1">
        <v>43787</v>
      </c>
      <c r="B1816" t="s">
        <v>50</v>
      </c>
      <c r="C1816" t="s">
        <v>8</v>
      </c>
      <c r="D1816" t="s">
        <v>918</v>
      </c>
      <c r="E1816">
        <v>4.5999999999999996</v>
      </c>
      <c r="F1816">
        <v>2.8</v>
      </c>
      <c r="G1816">
        <v>1</v>
      </c>
      <c r="I1816" s="2">
        <f t="shared" si="62"/>
        <v>2.38</v>
      </c>
      <c r="J1816">
        <f t="shared" si="63"/>
        <v>0</v>
      </c>
    </row>
    <row r="1817" spans="1:10" x14ac:dyDescent="0.2">
      <c r="A1817" s="1">
        <v>43787</v>
      </c>
      <c r="B1817" t="s">
        <v>50</v>
      </c>
      <c r="C1817" t="s">
        <v>8</v>
      </c>
      <c r="D1817" t="s">
        <v>919</v>
      </c>
      <c r="G1817">
        <v>0</v>
      </c>
      <c r="I1817" s="2">
        <f t="shared" si="62"/>
        <v>-0.15</v>
      </c>
      <c r="J1817">
        <f t="shared" si="63"/>
        <v>0</v>
      </c>
    </row>
    <row r="1818" spans="1:10" x14ac:dyDescent="0.2">
      <c r="A1818" s="1">
        <v>43787</v>
      </c>
      <c r="B1818" t="s">
        <v>50</v>
      </c>
      <c r="C1818" t="s">
        <v>8</v>
      </c>
      <c r="D1818" t="s">
        <v>104</v>
      </c>
      <c r="G1818">
        <v>0</v>
      </c>
      <c r="I1818" s="2">
        <f t="shared" si="62"/>
        <v>-0.15</v>
      </c>
      <c r="J1818">
        <f t="shared" si="63"/>
        <v>0</v>
      </c>
    </row>
    <row r="1819" spans="1:10" x14ac:dyDescent="0.2">
      <c r="A1819" s="1">
        <v>43787</v>
      </c>
      <c r="B1819" t="s">
        <v>50</v>
      </c>
      <c r="C1819" t="s">
        <v>8</v>
      </c>
      <c r="D1819" t="s">
        <v>95</v>
      </c>
      <c r="G1819">
        <v>1</v>
      </c>
      <c r="I1819" s="2">
        <f t="shared" si="62"/>
        <v>-0.15</v>
      </c>
      <c r="J1819">
        <f t="shared" si="63"/>
        <v>0</v>
      </c>
    </row>
    <row r="1820" spans="1:10" x14ac:dyDescent="0.2">
      <c r="A1820" s="1">
        <v>43787</v>
      </c>
      <c r="B1820" t="s">
        <v>50</v>
      </c>
      <c r="C1820" t="s">
        <v>836</v>
      </c>
      <c r="D1820" t="s">
        <v>920</v>
      </c>
      <c r="E1820">
        <v>5.2</v>
      </c>
      <c r="F1820">
        <v>3.4</v>
      </c>
      <c r="G1820">
        <v>0</v>
      </c>
      <c r="I1820" s="2">
        <f t="shared" si="62"/>
        <v>2.71</v>
      </c>
      <c r="J1820">
        <f t="shared" si="63"/>
        <v>0</v>
      </c>
    </row>
    <row r="1821" spans="1:10" x14ac:dyDescent="0.2">
      <c r="A1821" s="1">
        <v>43787</v>
      </c>
      <c r="B1821" t="s">
        <v>50</v>
      </c>
      <c r="C1821" t="s">
        <v>17</v>
      </c>
      <c r="D1821" t="s">
        <v>98</v>
      </c>
      <c r="G1821">
        <v>1</v>
      </c>
      <c r="I1821" s="2">
        <f t="shared" si="62"/>
        <v>-0.15</v>
      </c>
      <c r="J1821">
        <f t="shared" si="63"/>
        <v>0</v>
      </c>
    </row>
    <row r="1822" spans="1:10" x14ac:dyDescent="0.2">
      <c r="A1822" s="1">
        <v>43787</v>
      </c>
      <c r="B1822" t="s">
        <v>50</v>
      </c>
      <c r="C1822" t="s">
        <v>17</v>
      </c>
      <c r="D1822" t="s">
        <v>97</v>
      </c>
      <c r="G1822">
        <v>0</v>
      </c>
      <c r="I1822" s="2">
        <f t="shared" si="62"/>
        <v>-0.15</v>
      </c>
      <c r="J1822">
        <f t="shared" si="63"/>
        <v>0</v>
      </c>
    </row>
    <row r="1823" spans="1:10" x14ac:dyDescent="0.2">
      <c r="A1823" s="1">
        <v>43787</v>
      </c>
      <c r="B1823" t="s">
        <v>50</v>
      </c>
      <c r="C1823" t="s">
        <v>23</v>
      </c>
      <c r="D1823" t="s">
        <v>921</v>
      </c>
      <c r="E1823">
        <v>3.54</v>
      </c>
      <c r="F1823">
        <v>1.74</v>
      </c>
      <c r="G1823">
        <v>0</v>
      </c>
      <c r="I1823" s="2">
        <f t="shared" si="62"/>
        <v>1.8</v>
      </c>
      <c r="J1823">
        <f t="shared" si="63"/>
        <v>0</v>
      </c>
    </row>
    <row r="1824" spans="1:10" x14ac:dyDescent="0.2">
      <c r="A1824" s="1">
        <v>43787</v>
      </c>
      <c r="B1824" t="s">
        <v>50</v>
      </c>
      <c r="C1824" t="s">
        <v>23</v>
      </c>
      <c r="D1824" t="s">
        <v>922</v>
      </c>
      <c r="E1824">
        <v>3.54</v>
      </c>
      <c r="F1824">
        <v>1.74</v>
      </c>
      <c r="G1824">
        <v>2</v>
      </c>
      <c r="I1824" s="2">
        <f t="shared" si="62"/>
        <v>1.8</v>
      </c>
      <c r="J1824">
        <f t="shared" si="63"/>
        <v>0</v>
      </c>
    </row>
    <row r="1825" spans="1:10" x14ac:dyDescent="0.2">
      <c r="A1825" s="1">
        <v>43788</v>
      </c>
      <c r="B1825" t="s">
        <v>7</v>
      </c>
      <c r="C1825" t="s">
        <v>8</v>
      </c>
      <c r="D1825" t="s">
        <v>923</v>
      </c>
      <c r="E1825">
        <v>4.7</v>
      </c>
      <c r="F1825">
        <v>2.9</v>
      </c>
      <c r="G1825">
        <v>0</v>
      </c>
      <c r="I1825" s="2">
        <f t="shared" si="62"/>
        <v>2.44</v>
      </c>
      <c r="J1825">
        <f t="shared" si="63"/>
        <v>0</v>
      </c>
    </row>
    <row r="1826" spans="1:10" x14ac:dyDescent="0.2">
      <c r="A1826" s="1">
        <v>43788</v>
      </c>
      <c r="B1826" t="s">
        <v>7</v>
      </c>
      <c r="C1826" t="s">
        <v>8</v>
      </c>
      <c r="D1826" t="s">
        <v>924</v>
      </c>
      <c r="E1826">
        <v>4.3499999999999996</v>
      </c>
      <c r="F1826">
        <v>2.5499999999999998</v>
      </c>
      <c r="G1826">
        <v>2</v>
      </c>
      <c r="I1826" s="2">
        <f t="shared" si="62"/>
        <v>2.2400000000000002</v>
      </c>
      <c r="J1826">
        <f t="shared" si="63"/>
        <v>0</v>
      </c>
    </row>
    <row r="1827" spans="1:10" x14ac:dyDescent="0.2">
      <c r="A1827" s="1">
        <v>43788</v>
      </c>
      <c r="B1827" t="s">
        <v>7</v>
      </c>
      <c r="C1827" t="s">
        <v>8</v>
      </c>
      <c r="D1827" t="s">
        <v>104</v>
      </c>
      <c r="G1827">
        <v>0</v>
      </c>
      <c r="I1827" s="2">
        <f t="shared" si="62"/>
        <v>-0.15</v>
      </c>
      <c r="J1827">
        <f t="shared" si="63"/>
        <v>0</v>
      </c>
    </row>
    <row r="1828" spans="1:10" x14ac:dyDescent="0.2">
      <c r="A1828" s="1">
        <v>43788</v>
      </c>
      <c r="B1828" t="s">
        <v>7</v>
      </c>
      <c r="C1828" t="s">
        <v>8</v>
      </c>
      <c r="D1828" t="s">
        <v>95</v>
      </c>
      <c r="G1828">
        <v>1</v>
      </c>
      <c r="I1828" s="2">
        <f t="shared" si="62"/>
        <v>-0.15</v>
      </c>
      <c r="J1828">
        <f t="shared" si="63"/>
        <v>0</v>
      </c>
    </row>
    <row r="1829" spans="1:10" x14ac:dyDescent="0.2">
      <c r="A1829" s="1">
        <v>43788</v>
      </c>
      <c r="B1829" t="s">
        <v>7</v>
      </c>
      <c r="C1829" t="s">
        <v>834</v>
      </c>
      <c r="D1829" t="s">
        <v>925</v>
      </c>
      <c r="E1829">
        <v>4.3499999999999996</v>
      </c>
      <c r="F1829">
        <v>2.5499999999999998</v>
      </c>
      <c r="G1829">
        <v>0</v>
      </c>
      <c r="I1829" s="2">
        <f t="shared" si="62"/>
        <v>2.2400000000000002</v>
      </c>
      <c r="J1829">
        <f t="shared" si="63"/>
        <v>0</v>
      </c>
    </row>
    <row r="1830" spans="1:10" x14ac:dyDescent="0.2">
      <c r="A1830" s="1">
        <v>43788</v>
      </c>
      <c r="B1830" t="s">
        <v>7</v>
      </c>
      <c r="C1830" t="s">
        <v>836</v>
      </c>
      <c r="D1830" t="s">
        <v>926</v>
      </c>
      <c r="E1830">
        <v>4.8</v>
      </c>
      <c r="F1830">
        <v>3</v>
      </c>
      <c r="G1830">
        <v>1</v>
      </c>
      <c r="I1830" s="2">
        <f t="shared" si="62"/>
        <v>2.4900000000000002</v>
      </c>
      <c r="J1830">
        <f t="shared" si="63"/>
        <v>0</v>
      </c>
    </row>
    <row r="1831" spans="1:10" x14ac:dyDescent="0.2">
      <c r="A1831" s="1">
        <v>43788</v>
      </c>
      <c r="B1831" t="s">
        <v>7</v>
      </c>
      <c r="C1831" t="s">
        <v>17</v>
      </c>
      <c r="D1831" t="s">
        <v>108</v>
      </c>
      <c r="G1831">
        <v>2</v>
      </c>
      <c r="I1831" s="2">
        <f t="shared" si="62"/>
        <v>-0.15</v>
      </c>
      <c r="J1831">
        <f t="shared" si="63"/>
        <v>0</v>
      </c>
    </row>
    <row r="1832" spans="1:10" x14ac:dyDescent="0.2">
      <c r="A1832" s="1">
        <v>43788</v>
      </c>
      <c r="B1832" t="s">
        <v>7</v>
      </c>
      <c r="C1832" t="s">
        <v>17</v>
      </c>
      <c r="D1832" t="s">
        <v>107</v>
      </c>
      <c r="G1832">
        <v>0</v>
      </c>
      <c r="I1832" s="2">
        <f t="shared" si="62"/>
        <v>-0.15</v>
      </c>
      <c r="J1832">
        <f t="shared" si="63"/>
        <v>0</v>
      </c>
    </row>
    <row r="1833" spans="1:10" x14ac:dyDescent="0.2">
      <c r="A1833" s="1">
        <v>43788</v>
      </c>
      <c r="B1833" t="s">
        <v>7</v>
      </c>
      <c r="C1833" t="s">
        <v>23</v>
      </c>
      <c r="D1833" t="s">
        <v>921</v>
      </c>
      <c r="E1833">
        <v>3.54</v>
      </c>
      <c r="F1833">
        <v>1.74</v>
      </c>
      <c r="G1833">
        <v>0</v>
      </c>
      <c r="I1833" s="2">
        <f t="shared" si="62"/>
        <v>1.8</v>
      </c>
      <c r="J1833">
        <f t="shared" si="63"/>
        <v>0</v>
      </c>
    </row>
    <row r="1834" spans="1:10" x14ac:dyDescent="0.2">
      <c r="A1834" s="1">
        <v>43788</v>
      </c>
      <c r="B1834" t="s">
        <v>7</v>
      </c>
      <c r="C1834" t="s">
        <v>23</v>
      </c>
      <c r="D1834" t="s">
        <v>922</v>
      </c>
      <c r="E1834">
        <v>3.54</v>
      </c>
      <c r="F1834">
        <v>1.74</v>
      </c>
      <c r="G1834">
        <v>2</v>
      </c>
      <c r="I1834" s="2">
        <f t="shared" si="62"/>
        <v>1.8</v>
      </c>
      <c r="J1834">
        <f t="shared" si="63"/>
        <v>0</v>
      </c>
    </row>
    <row r="1835" spans="1:10" x14ac:dyDescent="0.2">
      <c r="A1835" s="1">
        <v>43790</v>
      </c>
      <c r="B1835" t="s">
        <v>36</v>
      </c>
      <c r="C1835" t="s">
        <v>8</v>
      </c>
      <c r="D1835" t="s">
        <v>927</v>
      </c>
      <c r="E1835">
        <v>4.4000000000000004</v>
      </c>
      <c r="F1835">
        <v>2.6</v>
      </c>
      <c r="G1835">
        <v>0</v>
      </c>
      <c r="I1835" s="2">
        <f t="shared" si="62"/>
        <v>2.27</v>
      </c>
      <c r="J1835">
        <f t="shared" si="63"/>
        <v>0</v>
      </c>
    </row>
    <row r="1836" spans="1:10" x14ac:dyDescent="0.2">
      <c r="A1836" s="1">
        <v>43790</v>
      </c>
      <c r="B1836" t="s">
        <v>36</v>
      </c>
      <c r="C1836" t="s">
        <v>8</v>
      </c>
      <c r="D1836" t="s">
        <v>928</v>
      </c>
      <c r="E1836">
        <v>4.3499999999999996</v>
      </c>
      <c r="F1836">
        <v>2.5499999999999998</v>
      </c>
      <c r="G1836">
        <v>2</v>
      </c>
      <c r="I1836" s="2">
        <f t="shared" si="62"/>
        <v>2.2400000000000002</v>
      </c>
      <c r="J1836">
        <f t="shared" si="63"/>
        <v>0</v>
      </c>
    </row>
    <row r="1837" spans="1:10" x14ac:dyDescent="0.2">
      <c r="A1837" s="1">
        <v>43790</v>
      </c>
      <c r="B1837" t="s">
        <v>36</v>
      </c>
      <c r="C1837" t="s">
        <v>8</v>
      </c>
      <c r="D1837" t="s">
        <v>929</v>
      </c>
      <c r="E1837">
        <v>4.0999999999999996</v>
      </c>
      <c r="F1837">
        <v>2.2999999999999998</v>
      </c>
      <c r="G1837">
        <v>0</v>
      </c>
      <c r="I1837" s="2">
        <f t="shared" si="62"/>
        <v>2.11</v>
      </c>
      <c r="J1837">
        <f t="shared" si="63"/>
        <v>0</v>
      </c>
    </row>
    <row r="1838" spans="1:10" x14ac:dyDescent="0.2">
      <c r="A1838" s="1">
        <v>43790</v>
      </c>
      <c r="B1838" t="s">
        <v>36</v>
      </c>
      <c r="C1838" t="s">
        <v>8</v>
      </c>
      <c r="D1838" t="s">
        <v>113</v>
      </c>
      <c r="G1838">
        <v>0</v>
      </c>
      <c r="I1838" s="2">
        <f t="shared" si="62"/>
        <v>-0.15</v>
      </c>
      <c r="J1838">
        <f t="shared" si="63"/>
        <v>0</v>
      </c>
    </row>
    <row r="1839" spans="1:10" x14ac:dyDescent="0.2">
      <c r="A1839" s="1">
        <v>43790</v>
      </c>
      <c r="B1839" t="s">
        <v>36</v>
      </c>
      <c r="C1839" t="s">
        <v>8</v>
      </c>
      <c r="D1839" t="s">
        <v>114</v>
      </c>
      <c r="G1839">
        <v>1</v>
      </c>
      <c r="I1839" s="2">
        <f t="shared" si="62"/>
        <v>-0.15</v>
      </c>
      <c r="J1839">
        <f t="shared" si="63"/>
        <v>0</v>
      </c>
    </row>
    <row r="1840" spans="1:10" x14ac:dyDescent="0.2">
      <c r="A1840" s="1">
        <v>43790</v>
      </c>
      <c r="B1840" t="s">
        <v>36</v>
      </c>
      <c r="C1840" t="s">
        <v>836</v>
      </c>
      <c r="D1840" t="s">
        <v>930</v>
      </c>
      <c r="E1840">
        <v>4.3499999999999996</v>
      </c>
      <c r="F1840">
        <v>2.5499999999999998</v>
      </c>
      <c r="G1840">
        <v>1</v>
      </c>
      <c r="I1840" s="2">
        <f t="shared" si="62"/>
        <v>2.2400000000000002</v>
      </c>
      <c r="J1840">
        <f t="shared" si="63"/>
        <v>0</v>
      </c>
    </row>
    <row r="1841" spans="1:10" x14ac:dyDescent="0.2">
      <c r="A1841" s="1">
        <v>43790</v>
      </c>
      <c r="B1841" t="s">
        <v>36</v>
      </c>
      <c r="C1841" t="s">
        <v>17</v>
      </c>
      <c r="D1841" t="s">
        <v>124</v>
      </c>
      <c r="G1841">
        <v>1</v>
      </c>
      <c r="I1841" s="2">
        <f t="shared" si="62"/>
        <v>-0.15</v>
      </c>
      <c r="J1841">
        <f t="shared" si="63"/>
        <v>0</v>
      </c>
    </row>
    <row r="1842" spans="1:10" x14ac:dyDescent="0.2">
      <c r="A1842" s="1">
        <v>43790</v>
      </c>
      <c r="B1842" t="s">
        <v>36</v>
      </c>
      <c r="C1842" t="s">
        <v>17</v>
      </c>
      <c r="D1842" t="s">
        <v>123</v>
      </c>
      <c r="G1842">
        <v>0</v>
      </c>
      <c r="I1842" s="2">
        <f t="shared" si="62"/>
        <v>-0.15</v>
      </c>
      <c r="J1842">
        <f t="shared" si="63"/>
        <v>0</v>
      </c>
    </row>
    <row r="1843" spans="1:10" x14ac:dyDescent="0.2">
      <c r="A1843" s="1">
        <v>43790</v>
      </c>
      <c r="B1843" t="s">
        <v>36</v>
      </c>
      <c r="C1843" t="s">
        <v>23</v>
      </c>
      <c r="D1843" t="s">
        <v>689</v>
      </c>
      <c r="E1843">
        <v>3.54</v>
      </c>
      <c r="F1843">
        <v>1.74</v>
      </c>
      <c r="G1843">
        <v>2</v>
      </c>
      <c r="I1843" s="2">
        <f t="shared" si="62"/>
        <v>1.8</v>
      </c>
      <c r="J1843">
        <f t="shared" si="63"/>
        <v>0</v>
      </c>
    </row>
    <row r="1844" spans="1:10" x14ac:dyDescent="0.2">
      <c r="A1844" s="1">
        <v>43790</v>
      </c>
      <c r="B1844" t="s">
        <v>36</v>
      </c>
      <c r="C1844" t="s">
        <v>23</v>
      </c>
      <c r="D1844" t="s">
        <v>931</v>
      </c>
      <c r="E1844">
        <v>3.54</v>
      </c>
      <c r="F1844">
        <v>1.74</v>
      </c>
      <c r="G1844">
        <v>2</v>
      </c>
      <c r="I1844" s="2">
        <f t="shared" si="62"/>
        <v>1.8</v>
      </c>
      <c r="J1844">
        <f t="shared" si="63"/>
        <v>0</v>
      </c>
    </row>
    <row r="1845" spans="1:10" x14ac:dyDescent="0.2">
      <c r="A1845" s="1">
        <v>43791</v>
      </c>
      <c r="B1845" t="s">
        <v>45</v>
      </c>
      <c r="C1845" t="s">
        <v>8</v>
      </c>
      <c r="D1845" t="s">
        <v>932</v>
      </c>
      <c r="E1845">
        <v>4.55</v>
      </c>
      <c r="F1845">
        <v>2.75</v>
      </c>
      <c r="G1845">
        <v>0</v>
      </c>
      <c r="I1845" s="2">
        <f t="shared" si="62"/>
        <v>2.35</v>
      </c>
      <c r="J1845">
        <f t="shared" si="63"/>
        <v>0</v>
      </c>
    </row>
    <row r="1846" spans="1:10" x14ac:dyDescent="0.2">
      <c r="A1846" s="1">
        <v>43791</v>
      </c>
      <c r="B1846" t="s">
        <v>45</v>
      </c>
      <c r="C1846" t="s">
        <v>8</v>
      </c>
      <c r="D1846" t="s">
        <v>933</v>
      </c>
      <c r="E1846">
        <v>4.55</v>
      </c>
      <c r="F1846">
        <v>2.75</v>
      </c>
      <c r="G1846">
        <v>2</v>
      </c>
      <c r="I1846" s="2">
        <f t="shared" si="62"/>
        <v>2.35</v>
      </c>
      <c r="J1846">
        <f t="shared" si="63"/>
        <v>0</v>
      </c>
    </row>
    <row r="1847" spans="1:10" x14ac:dyDescent="0.2">
      <c r="A1847" s="1">
        <v>43791</v>
      </c>
      <c r="B1847" t="s">
        <v>45</v>
      </c>
      <c r="C1847" t="s">
        <v>8</v>
      </c>
      <c r="D1847" t="s">
        <v>113</v>
      </c>
      <c r="G1847">
        <v>0</v>
      </c>
      <c r="I1847" s="2">
        <f t="shared" si="62"/>
        <v>-0.15</v>
      </c>
      <c r="J1847">
        <f t="shared" si="63"/>
        <v>0</v>
      </c>
    </row>
    <row r="1848" spans="1:10" x14ac:dyDescent="0.2">
      <c r="A1848" s="1">
        <v>43791</v>
      </c>
      <c r="B1848" t="s">
        <v>45</v>
      </c>
      <c r="C1848" t="s">
        <v>8</v>
      </c>
      <c r="D1848" t="s">
        <v>114</v>
      </c>
      <c r="G1848">
        <v>1</v>
      </c>
      <c r="I1848" s="2">
        <f t="shared" si="62"/>
        <v>-0.15</v>
      </c>
      <c r="J1848">
        <f t="shared" si="63"/>
        <v>0</v>
      </c>
    </row>
    <row r="1849" spans="1:10" x14ac:dyDescent="0.2">
      <c r="A1849" s="1">
        <v>43791</v>
      </c>
      <c r="B1849" t="s">
        <v>45</v>
      </c>
      <c r="C1849" t="s">
        <v>836</v>
      </c>
      <c r="D1849" t="s">
        <v>934</v>
      </c>
      <c r="E1849">
        <v>4.75</v>
      </c>
      <c r="F1849">
        <v>2.95</v>
      </c>
      <c r="G1849">
        <v>0</v>
      </c>
      <c r="I1849" s="2">
        <f t="shared" si="62"/>
        <v>2.46</v>
      </c>
      <c r="J1849">
        <f t="shared" si="63"/>
        <v>0</v>
      </c>
    </row>
    <row r="1850" spans="1:10" x14ac:dyDescent="0.2">
      <c r="A1850" s="1">
        <v>43791</v>
      </c>
      <c r="B1850" t="s">
        <v>45</v>
      </c>
      <c r="C1850" t="s">
        <v>17</v>
      </c>
      <c r="D1850" t="s">
        <v>130</v>
      </c>
      <c r="G1850">
        <v>0</v>
      </c>
      <c r="I1850" s="2">
        <f t="shared" si="62"/>
        <v>-0.15</v>
      </c>
      <c r="J1850">
        <f t="shared" si="63"/>
        <v>0</v>
      </c>
    </row>
    <row r="1851" spans="1:10" x14ac:dyDescent="0.2">
      <c r="A1851" s="1">
        <v>43791</v>
      </c>
      <c r="B1851" t="s">
        <v>45</v>
      </c>
      <c r="C1851" t="s">
        <v>17</v>
      </c>
      <c r="D1851" t="s">
        <v>129</v>
      </c>
      <c r="G1851">
        <v>2</v>
      </c>
      <c r="I1851" s="2">
        <f t="shared" si="62"/>
        <v>-0.15</v>
      </c>
      <c r="J1851">
        <f t="shared" si="63"/>
        <v>0</v>
      </c>
    </row>
    <row r="1852" spans="1:10" x14ac:dyDescent="0.2">
      <c r="A1852" s="1">
        <v>43791</v>
      </c>
      <c r="B1852" t="s">
        <v>45</v>
      </c>
      <c r="C1852" t="s">
        <v>23</v>
      </c>
      <c r="D1852" t="s">
        <v>689</v>
      </c>
      <c r="E1852">
        <v>3.54</v>
      </c>
      <c r="F1852">
        <v>1.74</v>
      </c>
      <c r="G1852">
        <v>2</v>
      </c>
      <c r="I1852" s="2">
        <f t="shared" si="62"/>
        <v>1.8</v>
      </c>
      <c r="J1852">
        <f t="shared" si="63"/>
        <v>0</v>
      </c>
    </row>
    <row r="1853" spans="1:10" x14ac:dyDescent="0.2">
      <c r="A1853" s="1">
        <v>43791</v>
      </c>
      <c r="B1853" t="s">
        <v>45</v>
      </c>
      <c r="C1853" t="s">
        <v>23</v>
      </c>
      <c r="D1853" t="s">
        <v>931</v>
      </c>
      <c r="E1853">
        <v>3.54</v>
      </c>
      <c r="F1853">
        <v>1.74</v>
      </c>
      <c r="G1853">
        <v>2</v>
      </c>
      <c r="I1853" s="2">
        <f t="shared" si="62"/>
        <v>1.8</v>
      </c>
      <c r="J1853">
        <f t="shared" si="63"/>
        <v>0</v>
      </c>
    </row>
    <row r="1854" spans="1:10" x14ac:dyDescent="0.2">
      <c r="A1854" s="1">
        <v>43794</v>
      </c>
      <c r="B1854" t="s">
        <v>50</v>
      </c>
      <c r="C1854" t="s">
        <v>8</v>
      </c>
      <c r="D1854" t="s">
        <v>935</v>
      </c>
      <c r="G1854">
        <v>0</v>
      </c>
      <c r="I1854" s="2">
        <f t="shared" si="62"/>
        <v>-0.15</v>
      </c>
      <c r="J1854">
        <f t="shared" si="63"/>
        <v>0</v>
      </c>
    </row>
    <row r="1855" spans="1:10" x14ac:dyDescent="0.2">
      <c r="A1855" s="1">
        <v>43794</v>
      </c>
      <c r="B1855" t="s">
        <v>50</v>
      </c>
      <c r="C1855" t="s">
        <v>8</v>
      </c>
      <c r="D1855" t="s">
        <v>691</v>
      </c>
      <c r="E1855">
        <v>4.05</v>
      </c>
      <c r="F1855">
        <v>2.25</v>
      </c>
      <c r="G1855">
        <v>2</v>
      </c>
      <c r="I1855" s="2">
        <f t="shared" si="62"/>
        <v>2.08</v>
      </c>
      <c r="J1855">
        <f t="shared" si="63"/>
        <v>0</v>
      </c>
    </row>
    <row r="1856" spans="1:10" x14ac:dyDescent="0.2">
      <c r="A1856" s="1">
        <v>43794</v>
      </c>
      <c r="B1856" t="s">
        <v>50</v>
      </c>
      <c r="C1856" t="s">
        <v>8</v>
      </c>
      <c r="D1856" t="s">
        <v>936</v>
      </c>
      <c r="E1856">
        <v>4.1500000000000004</v>
      </c>
      <c r="F1856">
        <v>2.35</v>
      </c>
      <c r="G1856">
        <v>1</v>
      </c>
      <c r="I1856" s="2">
        <f t="shared" si="62"/>
        <v>2.13</v>
      </c>
      <c r="J1856">
        <f t="shared" si="63"/>
        <v>0</v>
      </c>
    </row>
    <row r="1857" spans="1:10" x14ac:dyDescent="0.2">
      <c r="A1857" s="1">
        <v>43794</v>
      </c>
      <c r="B1857" t="s">
        <v>50</v>
      </c>
      <c r="C1857" t="s">
        <v>8</v>
      </c>
      <c r="D1857" t="s">
        <v>134</v>
      </c>
      <c r="G1857">
        <v>1</v>
      </c>
      <c r="I1857" s="2">
        <f t="shared" si="62"/>
        <v>-0.15</v>
      </c>
      <c r="J1857">
        <f t="shared" si="63"/>
        <v>0</v>
      </c>
    </row>
    <row r="1858" spans="1:10" x14ac:dyDescent="0.2">
      <c r="A1858" s="1">
        <v>43794</v>
      </c>
      <c r="B1858" t="s">
        <v>50</v>
      </c>
      <c r="C1858" t="s">
        <v>8</v>
      </c>
      <c r="D1858" t="s">
        <v>133</v>
      </c>
      <c r="G1858">
        <v>0</v>
      </c>
      <c r="I1858" s="2">
        <f t="shared" si="62"/>
        <v>-0.15</v>
      </c>
      <c r="J1858">
        <f t="shared" si="63"/>
        <v>0</v>
      </c>
    </row>
    <row r="1859" spans="1:10" x14ac:dyDescent="0.2">
      <c r="A1859" s="1">
        <v>43794</v>
      </c>
      <c r="B1859" t="s">
        <v>50</v>
      </c>
      <c r="C1859" t="s">
        <v>836</v>
      </c>
      <c r="D1859" t="s">
        <v>937</v>
      </c>
      <c r="E1859">
        <v>5.2</v>
      </c>
      <c r="F1859">
        <v>3.4</v>
      </c>
      <c r="G1859">
        <v>0</v>
      </c>
      <c r="I1859" s="2">
        <f t="shared" ref="I1859:I1922" si="64">ROUND(E1859*0.55-0.15,2)</f>
        <v>2.71</v>
      </c>
      <c r="J1859">
        <f t="shared" ref="J1859:J1922" si="65">IF(I1859=F1859,1,0)</f>
        <v>0</v>
      </c>
    </row>
    <row r="1860" spans="1:10" x14ac:dyDescent="0.2">
      <c r="A1860" s="1">
        <v>43794</v>
      </c>
      <c r="B1860" t="s">
        <v>50</v>
      </c>
      <c r="C1860" t="s">
        <v>17</v>
      </c>
      <c r="D1860" t="s">
        <v>138</v>
      </c>
      <c r="G1860">
        <v>1</v>
      </c>
      <c r="I1860" s="2">
        <f t="shared" si="64"/>
        <v>-0.15</v>
      </c>
      <c r="J1860">
        <f t="shared" si="65"/>
        <v>0</v>
      </c>
    </row>
    <row r="1861" spans="1:10" x14ac:dyDescent="0.2">
      <c r="A1861" s="1">
        <v>43794</v>
      </c>
      <c r="B1861" t="s">
        <v>50</v>
      </c>
      <c r="C1861" t="s">
        <v>17</v>
      </c>
      <c r="D1861" t="s">
        <v>137</v>
      </c>
      <c r="G1861">
        <v>0</v>
      </c>
      <c r="I1861" s="2">
        <f t="shared" si="64"/>
        <v>-0.15</v>
      </c>
      <c r="J1861">
        <f t="shared" si="65"/>
        <v>0</v>
      </c>
    </row>
    <row r="1862" spans="1:10" x14ac:dyDescent="0.2">
      <c r="A1862" s="1">
        <v>43794</v>
      </c>
      <c r="B1862" t="s">
        <v>50</v>
      </c>
      <c r="C1862" t="s">
        <v>23</v>
      </c>
      <c r="D1862" t="s">
        <v>24</v>
      </c>
      <c r="E1862">
        <v>3.54</v>
      </c>
      <c r="F1862">
        <v>1.74</v>
      </c>
      <c r="G1862">
        <v>2</v>
      </c>
      <c r="I1862" s="2">
        <f t="shared" si="64"/>
        <v>1.8</v>
      </c>
      <c r="J1862">
        <f t="shared" si="65"/>
        <v>0</v>
      </c>
    </row>
    <row r="1863" spans="1:10" x14ac:dyDescent="0.2">
      <c r="A1863" s="1">
        <v>43795</v>
      </c>
      <c r="B1863" t="s">
        <v>7</v>
      </c>
      <c r="C1863" t="s">
        <v>8</v>
      </c>
      <c r="D1863" t="s">
        <v>938</v>
      </c>
      <c r="E1863">
        <v>4.79</v>
      </c>
      <c r="F1863">
        <v>2.99</v>
      </c>
      <c r="G1863">
        <v>0</v>
      </c>
      <c r="I1863" s="2">
        <f t="shared" si="64"/>
        <v>2.48</v>
      </c>
      <c r="J1863">
        <f t="shared" si="65"/>
        <v>0</v>
      </c>
    </row>
    <row r="1864" spans="1:10" x14ac:dyDescent="0.2">
      <c r="A1864" s="1">
        <v>43795</v>
      </c>
      <c r="B1864" t="s">
        <v>7</v>
      </c>
      <c r="C1864" t="s">
        <v>8</v>
      </c>
      <c r="D1864" t="s">
        <v>939</v>
      </c>
      <c r="E1864">
        <v>4.5</v>
      </c>
      <c r="F1864">
        <v>2.7</v>
      </c>
      <c r="G1864">
        <v>1</v>
      </c>
      <c r="I1864" s="2">
        <f t="shared" si="64"/>
        <v>2.33</v>
      </c>
      <c r="J1864">
        <f t="shared" si="65"/>
        <v>0</v>
      </c>
    </row>
    <row r="1865" spans="1:10" x14ac:dyDescent="0.2">
      <c r="A1865" s="1">
        <v>43795</v>
      </c>
      <c r="B1865" t="s">
        <v>7</v>
      </c>
      <c r="C1865" t="s">
        <v>8</v>
      </c>
      <c r="D1865" t="s">
        <v>133</v>
      </c>
      <c r="G1865">
        <v>0</v>
      </c>
      <c r="I1865" s="2">
        <f t="shared" si="64"/>
        <v>-0.15</v>
      </c>
      <c r="J1865">
        <f t="shared" si="65"/>
        <v>0</v>
      </c>
    </row>
    <row r="1866" spans="1:10" x14ac:dyDescent="0.2">
      <c r="A1866" s="1">
        <v>43795</v>
      </c>
      <c r="B1866" t="s">
        <v>7</v>
      </c>
      <c r="C1866" t="s">
        <v>834</v>
      </c>
      <c r="D1866" t="s">
        <v>940</v>
      </c>
      <c r="E1866">
        <v>4.75</v>
      </c>
      <c r="F1866">
        <v>2.95</v>
      </c>
      <c r="G1866">
        <v>0</v>
      </c>
      <c r="I1866" s="2">
        <f t="shared" si="64"/>
        <v>2.46</v>
      </c>
      <c r="J1866">
        <f t="shared" si="65"/>
        <v>0</v>
      </c>
    </row>
    <row r="1867" spans="1:10" x14ac:dyDescent="0.2">
      <c r="A1867" s="1">
        <v>43795</v>
      </c>
      <c r="B1867" t="s">
        <v>7</v>
      </c>
      <c r="C1867" t="s">
        <v>836</v>
      </c>
      <c r="D1867" t="s">
        <v>941</v>
      </c>
      <c r="G1867">
        <v>2</v>
      </c>
      <c r="I1867" s="2">
        <f t="shared" si="64"/>
        <v>-0.15</v>
      </c>
      <c r="J1867">
        <f t="shared" si="65"/>
        <v>0</v>
      </c>
    </row>
    <row r="1868" spans="1:10" x14ac:dyDescent="0.2">
      <c r="A1868" s="1">
        <v>43795</v>
      </c>
      <c r="B1868" t="s">
        <v>7</v>
      </c>
      <c r="C1868" t="s">
        <v>17</v>
      </c>
      <c r="D1868" t="s">
        <v>147</v>
      </c>
      <c r="G1868">
        <v>1</v>
      </c>
      <c r="I1868" s="2">
        <f t="shared" si="64"/>
        <v>-0.15</v>
      </c>
      <c r="J1868">
        <f t="shared" si="65"/>
        <v>0</v>
      </c>
    </row>
    <row r="1869" spans="1:10" x14ac:dyDescent="0.2">
      <c r="A1869" s="1">
        <v>43795</v>
      </c>
      <c r="B1869" t="s">
        <v>7</v>
      </c>
      <c r="C1869" t="s">
        <v>17</v>
      </c>
      <c r="D1869" t="s">
        <v>146</v>
      </c>
      <c r="G1869">
        <v>0</v>
      </c>
      <c r="I1869" s="2">
        <f t="shared" si="64"/>
        <v>-0.15</v>
      </c>
      <c r="J1869">
        <f t="shared" si="65"/>
        <v>0</v>
      </c>
    </row>
    <row r="1870" spans="1:10" x14ac:dyDescent="0.2">
      <c r="A1870" s="1">
        <v>43795</v>
      </c>
      <c r="B1870" t="s">
        <v>7</v>
      </c>
      <c r="C1870" t="s">
        <v>23</v>
      </c>
      <c r="D1870" t="s">
        <v>24</v>
      </c>
      <c r="E1870">
        <v>3.54</v>
      </c>
      <c r="F1870">
        <v>1.74</v>
      </c>
      <c r="G1870">
        <v>2</v>
      </c>
      <c r="I1870" s="2">
        <f t="shared" si="64"/>
        <v>1.8</v>
      </c>
      <c r="J1870">
        <f t="shared" si="65"/>
        <v>0</v>
      </c>
    </row>
    <row r="1871" spans="1:10" x14ac:dyDescent="0.2">
      <c r="A1871" s="1">
        <v>43796</v>
      </c>
      <c r="B1871" t="s">
        <v>26</v>
      </c>
      <c r="C1871" t="s">
        <v>8</v>
      </c>
      <c r="D1871" t="s">
        <v>942</v>
      </c>
      <c r="E1871">
        <v>4.4000000000000004</v>
      </c>
      <c r="F1871">
        <v>2.6</v>
      </c>
      <c r="G1871">
        <v>0</v>
      </c>
      <c r="I1871" s="2">
        <f t="shared" si="64"/>
        <v>2.27</v>
      </c>
      <c r="J1871">
        <f t="shared" si="65"/>
        <v>0</v>
      </c>
    </row>
    <row r="1872" spans="1:10" x14ac:dyDescent="0.2">
      <c r="A1872" s="1">
        <v>43796</v>
      </c>
      <c r="B1872" t="s">
        <v>26</v>
      </c>
      <c r="C1872" t="s">
        <v>8</v>
      </c>
      <c r="D1872" t="s">
        <v>943</v>
      </c>
      <c r="E1872">
        <v>4.6500000000000004</v>
      </c>
      <c r="F1872">
        <v>2.85</v>
      </c>
      <c r="G1872">
        <v>2</v>
      </c>
      <c r="I1872" s="2">
        <f t="shared" si="64"/>
        <v>2.41</v>
      </c>
      <c r="J1872">
        <f t="shared" si="65"/>
        <v>0</v>
      </c>
    </row>
    <row r="1873" spans="1:10" x14ac:dyDescent="0.2">
      <c r="A1873" s="1">
        <v>43796</v>
      </c>
      <c r="B1873" t="s">
        <v>26</v>
      </c>
      <c r="C1873" t="s">
        <v>8</v>
      </c>
      <c r="D1873" t="s">
        <v>944</v>
      </c>
      <c r="G1873">
        <v>0</v>
      </c>
      <c r="I1873" s="2">
        <f t="shared" si="64"/>
        <v>-0.15</v>
      </c>
      <c r="J1873">
        <f t="shared" si="65"/>
        <v>0</v>
      </c>
    </row>
    <row r="1874" spans="1:10" x14ac:dyDescent="0.2">
      <c r="A1874" s="1">
        <v>43796</v>
      </c>
      <c r="B1874" t="s">
        <v>26</v>
      </c>
      <c r="C1874" t="s">
        <v>8</v>
      </c>
      <c r="D1874" t="s">
        <v>150</v>
      </c>
      <c r="G1874">
        <v>0</v>
      </c>
      <c r="I1874" s="2">
        <f t="shared" si="64"/>
        <v>-0.15</v>
      </c>
      <c r="J1874">
        <f t="shared" si="65"/>
        <v>0</v>
      </c>
    </row>
    <row r="1875" spans="1:10" x14ac:dyDescent="0.2">
      <c r="A1875" s="1">
        <v>43796</v>
      </c>
      <c r="B1875" t="s">
        <v>26</v>
      </c>
      <c r="C1875" t="s">
        <v>8</v>
      </c>
      <c r="D1875" t="s">
        <v>151</v>
      </c>
      <c r="G1875">
        <v>1</v>
      </c>
      <c r="I1875" s="2">
        <f t="shared" si="64"/>
        <v>-0.15</v>
      </c>
      <c r="J1875">
        <f t="shared" si="65"/>
        <v>0</v>
      </c>
    </row>
    <row r="1876" spans="1:10" x14ac:dyDescent="0.2">
      <c r="A1876" s="1">
        <v>43796</v>
      </c>
      <c r="B1876" t="s">
        <v>26</v>
      </c>
      <c r="C1876" t="s">
        <v>836</v>
      </c>
      <c r="D1876" t="s">
        <v>945</v>
      </c>
      <c r="G1876">
        <v>1</v>
      </c>
      <c r="I1876" s="2">
        <f t="shared" si="64"/>
        <v>-0.15</v>
      </c>
      <c r="J1876">
        <f t="shared" si="65"/>
        <v>0</v>
      </c>
    </row>
    <row r="1877" spans="1:10" x14ac:dyDescent="0.2">
      <c r="A1877" s="1">
        <v>43796</v>
      </c>
      <c r="B1877" t="s">
        <v>26</v>
      </c>
      <c r="C1877" t="s">
        <v>17</v>
      </c>
      <c r="D1877" t="s">
        <v>152</v>
      </c>
      <c r="G1877">
        <v>1</v>
      </c>
      <c r="I1877" s="2">
        <f t="shared" si="64"/>
        <v>-0.15</v>
      </c>
      <c r="J1877">
        <f t="shared" si="65"/>
        <v>0</v>
      </c>
    </row>
    <row r="1878" spans="1:10" x14ac:dyDescent="0.2">
      <c r="A1878" s="1">
        <v>43796</v>
      </c>
      <c r="B1878" t="s">
        <v>26</v>
      </c>
      <c r="C1878" t="s">
        <v>17</v>
      </c>
      <c r="D1878" t="s">
        <v>33</v>
      </c>
      <c r="G1878">
        <v>0</v>
      </c>
      <c r="I1878" s="2">
        <f t="shared" si="64"/>
        <v>-0.15</v>
      </c>
      <c r="J1878">
        <f t="shared" si="65"/>
        <v>0</v>
      </c>
    </row>
    <row r="1879" spans="1:10" x14ac:dyDescent="0.2">
      <c r="A1879" s="1">
        <v>43796</v>
      </c>
      <c r="B1879" t="s">
        <v>26</v>
      </c>
      <c r="C1879" t="s">
        <v>23</v>
      </c>
      <c r="D1879" t="s">
        <v>24</v>
      </c>
      <c r="E1879">
        <v>3.54</v>
      </c>
      <c r="F1879">
        <v>1.74</v>
      </c>
      <c r="G1879">
        <v>2</v>
      </c>
      <c r="I1879" s="2">
        <f t="shared" si="64"/>
        <v>1.8</v>
      </c>
      <c r="J1879">
        <f t="shared" si="65"/>
        <v>0</v>
      </c>
    </row>
    <row r="1880" spans="1:10" x14ac:dyDescent="0.2">
      <c r="A1880" s="1">
        <v>43797</v>
      </c>
      <c r="B1880" t="s">
        <v>36</v>
      </c>
      <c r="C1880" t="s">
        <v>8</v>
      </c>
      <c r="D1880" t="s">
        <v>946</v>
      </c>
      <c r="E1880">
        <v>4.3499999999999996</v>
      </c>
      <c r="F1880">
        <v>2.5499999999999998</v>
      </c>
      <c r="G1880">
        <v>0</v>
      </c>
      <c r="I1880" s="2">
        <f t="shared" si="64"/>
        <v>2.2400000000000002</v>
      </c>
      <c r="J1880">
        <f t="shared" si="65"/>
        <v>0</v>
      </c>
    </row>
    <row r="1881" spans="1:10" x14ac:dyDescent="0.2">
      <c r="A1881" s="1">
        <v>43797</v>
      </c>
      <c r="B1881" t="s">
        <v>36</v>
      </c>
      <c r="C1881" t="s">
        <v>8</v>
      </c>
      <c r="D1881" t="s">
        <v>947</v>
      </c>
      <c r="E1881">
        <v>4.05</v>
      </c>
      <c r="F1881">
        <v>2.25</v>
      </c>
      <c r="G1881">
        <v>1</v>
      </c>
      <c r="I1881" s="2">
        <f t="shared" si="64"/>
        <v>2.08</v>
      </c>
      <c r="J1881">
        <f t="shared" si="65"/>
        <v>0</v>
      </c>
    </row>
    <row r="1882" spans="1:10" x14ac:dyDescent="0.2">
      <c r="A1882" s="1">
        <v>43797</v>
      </c>
      <c r="B1882" t="s">
        <v>36</v>
      </c>
      <c r="C1882" t="s">
        <v>8</v>
      </c>
      <c r="D1882" t="s">
        <v>150</v>
      </c>
      <c r="G1882">
        <v>0</v>
      </c>
      <c r="I1882" s="2">
        <f t="shared" si="64"/>
        <v>-0.15</v>
      </c>
      <c r="J1882">
        <f t="shared" si="65"/>
        <v>0</v>
      </c>
    </row>
    <row r="1883" spans="1:10" x14ac:dyDescent="0.2">
      <c r="A1883" s="1">
        <v>43797</v>
      </c>
      <c r="B1883" t="s">
        <v>36</v>
      </c>
      <c r="C1883" t="s">
        <v>8</v>
      </c>
      <c r="D1883" t="s">
        <v>151</v>
      </c>
      <c r="G1883">
        <v>1</v>
      </c>
      <c r="I1883" s="2">
        <f t="shared" si="64"/>
        <v>-0.15</v>
      </c>
      <c r="J1883">
        <f t="shared" si="65"/>
        <v>0</v>
      </c>
    </row>
    <row r="1884" spans="1:10" x14ac:dyDescent="0.2">
      <c r="A1884" s="1">
        <v>43797</v>
      </c>
      <c r="B1884" t="s">
        <v>36</v>
      </c>
      <c r="C1884" t="s">
        <v>834</v>
      </c>
      <c r="D1884" t="s">
        <v>948</v>
      </c>
      <c r="E1884">
        <v>4.6900000000000004</v>
      </c>
      <c r="F1884">
        <v>2.89</v>
      </c>
      <c r="G1884">
        <v>0</v>
      </c>
      <c r="I1884" s="2">
        <f t="shared" si="64"/>
        <v>2.4300000000000002</v>
      </c>
      <c r="J1884">
        <f t="shared" si="65"/>
        <v>0</v>
      </c>
    </row>
    <row r="1885" spans="1:10" x14ac:dyDescent="0.2">
      <c r="A1885" s="1">
        <v>43797</v>
      </c>
      <c r="B1885" t="s">
        <v>36</v>
      </c>
      <c r="C1885" t="s">
        <v>836</v>
      </c>
      <c r="D1885" t="s">
        <v>949</v>
      </c>
      <c r="E1885">
        <v>4.6500000000000004</v>
      </c>
      <c r="F1885">
        <v>2.85</v>
      </c>
      <c r="G1885">
        <v>1</v>
      </c>
      <c r="I1885" s="2">
        <f t="shared" si="64"/>
        <v>2.41</v>
      </c>
      <c r="J1885">
        <f t="shared" si="65"/>
        <v>0</v>
      </c>
    </row>
    <row r="1886" spans="1:10" x14ac:dyDescent="0.2">
      <c r="A1886" s="1">
        <v>43797</v>
      </c>
      <c r="B1886" t="s">
        <v>36</v>
      </c>
      <c r="C1886" t="s">
        <v>17</v>
      </c>
      <c r="D1886" t="s">
        <v>159</v>
      </c>
      <c r="G1886">
        <v>2</v>
      </c>
      <c r="I1886" s="2">
        <f t="shared" si="64"/>
        <v>-0.15</v>
      </c>
      <c r="J1886">
        <f t="shared" si="65"/>
        <v>0</v>
      </c>
    </row>
    <row r="1887" spans="1:10" x14ac:dyDescent="0.2">
      <c r="A1887" s="1">
        <v>43797</v>
      </c>
      <c r="B1887" t="s">
        <v>36</v>
      </c>
      <c r="C1887" t="s">
        <v>17</v>
      </c>
      <c r="D1887" t="s">
        <v>950</v>
      </c>
      <c r="G1887">
        <v>0</v>
      </c>
      <c r="I1887" s="2">
        <f t="shared" si="64"/>
        <v>-0.15</v>
      </c>
      <c r="J1887">
        <f t="shared" si="65"/>
        <v>0</v>
      </c>
    </row>
    <row r="1888" spans="1:10" x14ac:dyDescent="0.2">
      <c r="A1888" s="1">
        <v>43797</v>
      </c>
      <c r="B1888" t="s">
        <v>36</v>
      </c>
      <c r="C1888" t="s">
        <v>23</v>
      </c>
      <c r="D1888" t="s">
        <v>24</v>
      </c>
      <c r="E1888">
        <v>3.54</v>
      </c>
      <c r="F1888">
        <v>1.74</v>
      </c>
      <c r="G1888">
        <v>2</v>
      </c>
      <c r="I1888" s="2">
        <f t="shared" si="64"/>
        <v>1.8</v>
      </c>
      <c r="J1888">
        <f t="shared" si="65"/>
        <v>0</v>
      </c>
    </row>
    <row r="1889" spans="1:10" x14ac:dyDescent="0.2">
      <c r="A1889" s="1">
        <v>43798</v>
      </c>
      <c r="B1889" t="s">
        <v>45</v>
      </c>
      <c r="C1889" t="s">
        <v>8</v>
      </c>
      <c r="D1889" t="s">
        <v>951</v>
      </c>
      <c r="E1889">
        <v>5.0999999999999996</v>
      </c>
      <c r="F1889">
        <v>3.3</v>
      </c>
      <c r="G1889">
        <v>0</v>
      </c>
      <c r="I1889" s="2">
        <f t="shared" si="64"/>
        <v>2.66</v>
      </c>
      <c r="J1889">
        <f t="shared" si="65"/>
        <v>0</v>
      </c>
    </row>
    <row r="1890" spans="1:10" x14ac:dyDescent="0.2">
      <c r="A1890" s="1">
        <v>43798</v>
      </c>
      <c r="B1890" t="s">
        <v>45</v>
      </c>
      <c r="C1890" t="s">
        <v>8</v>
      </c>
      <c r="D1890" t="s">
        <v>952</v>
      </c>
      <c r="E1890">
        <v>4.5999999999999996</v>
      </c>
      <c r="F1890">
        <v>2.8</v>
      </c>
      <c r="G1890">
        <v>1</v>
      </c>
      <c r="I1890" s="2">
        <f t="shared" si="64"/>
        <v>2.38</v>
      </c>
      <c r="J1890">
        <f t="shared" si="65"/>
        <v>0</v>
      </c>
    </row>
    <row r="1891" spans="1:10" x14ac:dyDescent="0.2">
      <c r="A1891" s="1">
        <v>43798</v>
      </c>
      <c r="B1891" t="s">
        <v>45</v>
      </c>
      <c r="C1891" t="s">
        <v>834</v>
      </c>
      <c r="D1891" t="s">
        <v>437</v>
      </c>
      <c r="E1891">
        <v>4.05</v>
      </c>
      <c r="F1891">
        <v>2.25</v>
      </c>
      <c r="G1891">
        <v>2</v>
      </c>
      <c r="I1891" s="2">
        <f t="shared" si="64"/>
        <v>2.08</v>
      </c>
      <c r="J1891">
        <f t="shared" si="65"/>
        <v>0</v>
      </c>
    </row>
    <row r="1892" spans="1:10" x14ac:dyDescent="0.2">
      <c r="A1892" s="1">
        <v>43798</v>
      </c>
      <c r="B1892" t="s">
        <v>45</v>
      </c>
      <c r="C1892" t="s">
        <v>836</v>
      </c>
      <c r="D1892" t="s">
        <v>953</v>
      </c>
      <c r="E1892">
        <v>4.5999999999999996</v>
      </c>
      <c r="F1892">
        <v>2.8</v>
      </c>
      <c r="G1892">
        <v>0</v>
      </c>
      <c r="I1892" s="2">
        <f t="shared" si="64"/>
        <v>2.38</v>
      </c>
      <c r="J1892">
        <f t="shared" si="65"/>
        <v>0</v>
      </c>
    </row>
    <row r="1893" spans="1:10" x14ac:dyDescent="0.2">
      <c r="A1893" s="1">
        <v>43798</v>
      </c>
      <c r="B1893" t="s">
        <v>45</v>
      </c>
      <c r="C1893" t="s">
        <v>17</v>
      </c>
      <c r="D1893" t="s">
        <v>321</v>
      </c>
      <c r="G1893">
        <v>2</v>
      </c>
      <c r="I1893" s="2">
        <f t="shared" si="64"/>
        <v>-0.15</v>
      </c>
      <c r="J1893">
        <f t="shared" si="65"/>
        <v>0</v>
      </c>
    </row>
    <row r="1894" spans="1:10" x14ac:dyDescent="0.2">
      <c r="A1894" s="1">
        <v>43798</v>
      </c>
      <c r="B1894" t="s">
        <v>45</v>
      </c>
      <c r="C1894" t="s">
        <v>17</v>
      </c>
      <c r="D1894" t="s">
        <v>167</v>
      </c>
      <c r="G1894">
        <v>0</v>
      </c>
      <c r="I1894" s="2">
        <f t="shared" si="64"/>
        <v>-0.15</v>
      </c>
      <c r="J1894">
        <f t="shared" si="65"/>
        <v>0</v>
      </c>
    </row>
    <row r="1895" spans="1:10" x14ac:dyDescent="0.2">
      <c r="A1895" s="1">
        <v>43798</v>
      </c>
      <c r="B1895" t="s">
        <v>45</v>
      </c>
      <c r="C1895" t="s">
        <v>23</v>
      </c>
      <c r="D1895" t="s">
        <v>24</v>
      </c>
      <c r="E1895">
        <v>3.54</v>
      </c>
      <c r="F1895">
        <v>1.74</v>
      </c>
      <c r="G1895">
        <v>2</v>
      </c>
      <c r="I1895" s="2">
        <f t="shared" si="64"/>
        <v>1.8</v>
      </c>
      <c r="J1895">
        <f t="shared" si="65"/>
        <v>0</v>
      </c>
    </row>
    <row r="1896" spans="1:10" x14ac:dyDescent="0.2">
      <c r="A1896" s="1">
        <v>43801</v>
      </c>
      <c r="B1896" t="s">
        <v>50</v>
      </c>
      <c r="C1896" t="s">
        <v>8</v>
      </c>
      <c r="D1896" t="s">
        <v>954</v>
      </c>
      <c r="E1896">
        <v>4.6500000000000004</v>
      </c>
      <c r="F1896">
        <v>2.85</v>
      </c>
      <c r="G1896">
        <v>0</v>
      </c>
      <c r="I1896" s="2">
        <f t="shared" si="64"/>
        <v>2.41</v>
      </c>
      <c r="J1896">
        <f t="shared" si="65"/>
        <v>0</v>
      </c>
    </row>
    <row r="1897" spans="1:10" x14ac:dyDescent="0.2">
      <c r="A1897" s="1">
        <v>43801</v>
      </c>
      <c r="B1897" t="s">
        <v>50</v>
      </c>
      <c r="C1897" t="s">
        <v>8</v>
      </c>
      <c r="D1897" t="s">
        <v>955</v>
      </c>
      <c r="E1897">
        <v>4.05</v>
      </c>
      <c r="F1897">
        <v>2.25</v>
      </c>
      <c r="G1897">
        <v>2</v>
      </c>
      <c r="I1897" s="2">
        <f t="shared" si="64"/>
        <v>2.08</v>
      </c>
      <c r="J1897">
        <f t="shared" si="65"/>
        <v>0</v>
      </c>
    </row>
    <row r="1898" spans="1:10" x14ac:dyDescent="0.2">
      <c r="A1898" s="1">
        <v>43801</v>
      </c>
      <c r="B1898" t="s">
        <v>50</v>
      </c>
      <c r="C1898" t="s">
        <v>8</v>
      </c>
      <c r="D1898" t="s">
        <v>385</v>
      </c>
      <c r="G1898">
        <v>0</v>
      </c>
      <c r="I1898" s="2">
        <f t="shared" si="64"/>
        <v>-0.15</v>
      </c>
      <c r="J1898">
        <f t="shared" si="65"/>
        <v>0</v>
      </c>
    </row>
    <row r="1899" spans="1:10" x14ac:dyDescent="0.2">
      <c r="A1899" s="1">
        <v>43801</v>
      </c>
      <c r="B1899" t="s">
        <v>50</v>
      </c>
      <c r="C1899" t="s">
        <v>8</v>
      </c>
      <c r="D1899" t="s">
        <v>386</v>
      </c>
      <c r="G1899">
        <v>1</v>
      </c>
      <c r="I1899" s="2">
        <f t="shared" si="64"/>
        <v>-0.15</v>
      </c>
      <c r="J1899">
        <f t="shared" si="65"/>
        <v>0</v>
      </c>
    </row>
    <row r="1900" spans="1:10" x14ac:dyDescent="0.2">
      <c r="A1900" s="1">
        <v>43801</v>
      </c>
      <c r="B1900" t="s">
        <v>50</v>
      </c>
      <c r="C1900" t="s">
        <v>836</v>
      </c>
      <c r="D1900" t="s">
        <v>956</v>
      </c>
      <c r="E1900">
        <v>4.8</v>
      </c>
      <c r="F1900">
        <v>3</v>
      </c>
      <c r="G1900">
        <v>0</v>
      </c>
      <c r="I1900" s="2">
        <f t="shared" si="64"/>
        <v>2.4900000000000002</v>
      </c>
      <c r="J1900">
        <f t="shared" si="65"/>
        <v>0</v>
      </c>
    </row>
    <row r="1901" spans="1:10" x14ac:dyDescent="0.2">
      <c r="A1901" s="1">
        <v>43801</v>
      </c>
      <c r="B1901" t="s">
        <v>50</v>
      </c>
      <c r="C1901" t="s">
        <v>15</v>
      </c>
      <c r="D1901" t="s">
        <v>957</v>
      </c>
      <c r="E1901">
        <v>4.25</v>
      </c>
      <c r="F1901">
        <v>2.4500000000000002</v>
      </c>
      <c r="G1901">
        <v>1</v>
      </c>
      <c r="I1901" s="2">
        <f t="shared" si="64"/>
        <v>2.19</v>
      </c>
      <c r="J1901">
        <f t="shared" si="65"/>
        <v>0</v>
      </c>
    </row>
    <row r="1902" spans="1:10" x14ac:dyDescent="0.2">
      <c r="A1902" s="1">
        <v>43801</v>
      </c>
      <c r="B1902" t="s">
        <v>50</v>
      </c>
      <c r="C1902" t="s">
        <v>17</v>
      </c>
      <c r="D1902" t="s">
        <v>174</v>
      </c>
      <c r="G1902">
        <v>1</v>
      </c>
      <c r="I1902" s="2">
        <f t="shared" si="64"/>
        <v>-0.15</v>
      </c>
      <c r="J1902">
        <f t="shared" si="65"/>
        <v>0</v>
      </c>
    </row>
    <row r="1903" spans="1:10" x14ac:dyDescent="0.2">
      <c r="A1903" s="1">
        <v>43801</v>
      </c>
      <c r="B1903" t="s">
        <v>50</v>
      </c>
      <c r="C1903" t="s">
        <v>17</v>
      </c>
      <c r="D1903" t="s">
        <v>175</v>
      </c>
      <c r="G1903">
        <v>0</v>
      </c>
      <c r="I1903" s="2">
        <f t="shared" si="64"/>
        <v>-0.15</v>
      </c>
      <c r="J1903">
        <f t="shared" si="65"/>
        <v>0</v>
      </c>
    </row>
    <row r="1904" spans="1:10" x14ac:dyDescent="0.2">
      <c r="A1904" s="1">
        <v>43801</v>
      </c>
      <c r="B1904" t="s">
        <v>50</v>
      </c>
      <c r="C1904" t="s">
        <v>23</v>
      </c>
      <c r="D1904" t="s">
        <v>958</v>
      </c>
      <c r="E1904">
        <v>3.54</v>
      </c>
      <c r="F1904">
        <v>1.74</v>
      </c>
      <c r="G1904">
        <v>0</v>
      </c>
      <c r="I1904" s="2">
        <f t="shared" si="64"/>
        <v>1.8</v>
      </c>
      <c r="J1904">
        <f t="shared" si="65"/>
        <v>0</v>
      </c>
    </row>
    <row r="1905" spans="1:10" x14ac:dyDescent="0.2">
      <c r="A1905" s="1">
        <v>43802</v>
      </c>
      <c r="B1905" t="s">
        <v>7</v>
      </c>
      <c r="C1905" t="s">
        <v>8</v>
      </c>
      <c r="D1905" t="s">
        <v>959</v>
      </c>
      <c r="E1905">
        <v>4.05</v>
      </c>
      <c r="F1905">
        <v>2.25</v>
      </c>
      <c r="G1905">
        <v>0</v>
      </c>
      <c r="I1905" s="2">
        <f t="shared" si="64"/>
        <v>2.08</v>
      </c>
      <c r="J1905">
        <f t="shared" si="65"/>
        <v>0</v>
      </c>
    </row>
    <row r="1906" spans="1:10" x14ac:dyDescent="0.2">
      <c r="A1906" s="1">
        <v>43802</v>
      </c>
      <c r="B1906" t="s">
        <v>7</v>
      </c>
      <c r="C1906" t="s">
        <v>8</v>
      </c>
      <c r="D1906" t="s">
        <v>260</v>
      </c>
      <c r="E1906">
        <v>4.2</v>
      </c>
      <c r="F1906">
        <v>2.4</v>
      </c>
      <c r="G1906">
        <v>1</v>
      </c>
      <c r="I1906" s="2">
        <f t="shared" si="64"/>
        <v>2.16</v>
      </c>
      <c r="J1906">
        <f t="shared" si="65"/>
        <v>0</v>
      </c>
    </row>
    <row r="1907" spans="1:10" x14ac:dyDescent="0.2">
      <c r="A1907" s="1">
        <v>43802</v>
      </c>
      <c r="B1907" t="s">
        <v>7</v>
      </c>
      <c r="C1907" t="s">
        <v>8</v>
      </c>
      <c r="D1907" t="s">
        <v>385</v>
      </c>
      <c r="G1907">
        <v>0</v>
      </c>
      <c r="I1907" s="2">
        <f t="shared" si="64"/>
        <v>-0.15</v>
      </c>
      <c r="J1907">
        <f t="shared" si="65"/>
        <v>0</v>
      </c>
    </row>
    <row r="1908" spans="1:10" x14ac:dyDescent="0.2">
      <c r="A1908" s="1">
        <v>43802</v>
      </c>
      <c r="B1908" t="s">
        <v>7</v>
      </c>
      <c r="C1908" t="s">
        <v>8</v>
      </c>
      <c r="D1908" t="s">
        <v>386</v>
      </c>
      <c r="G1908">
        <v>1</v>
      </c>
      <c r="I1908" s="2">
        <f t="shared" si="64"/>
        <v>-0.15</v>
      </c>
      <c r="J1908">
        <f t="shared" si="65"/>
        <v>0</v>
      </c>
    </row>
    <row r="1909" spans="1:10" x14ac:dyDescent="0.2">
      <c r="A1909" s="1">
        <v>43802</v>
      </c>
      <c r="B1909" t="s">
        <v>7</v>
      </c>
      <c r="C1909" t="s">
        <v>834</v>
      </c>
      <c r="D1909" t="s">
        <v>228</v>
      </c>
      <c r="E1909">
        <v>4.5</v>
      </c>
      <c r="F1909">
        <v>2.7</v>
      </c>
      <c r="G1909">
        <v>2</v>
      </c>
      <c r="I1909" s="2">
        <f t="shared" si="64"/>
        <v>2.33</v>
      </c>
      <c r="J1909">
        <f t="shared" si="65"/>
        <v>0</v>
      </c>
    </row>
    <row r="1910" spans="1:10" x14ac:dyDescent="0.2">
      <c r="A1910" s="1">
        <v>43802</v>
      </c>
      <c r="B1910" t="s">
        <v>7</v>
      </c>
      <c r="C1910" t="s">
        <v>836</v>
      </c>
      <c r="D1910" t="s">
        <v>960</v>
      </c>
      <c r="E1910">
        <v>5.0999999999999996</v>
      </c>
      <c r="F1910">
        <v>3.3</v>
      </c>
      <c r="G1910">
        <v>0</v>
      </c>
      <c r="I1910" s="2">
        <f t="shared" si="64"/>
        <v>2.66</v>
      </c>
      <c r="J1910">
        <f t="shared" si="65"/>
        <v>0</v>
      </c>
    </row>
    <row r="1911" spans="1:10" x14ac:dyDescent="0.2">
      <c r="A1911" s="1">
        <v>43802</v>
      </c>
      <c r="B1911" t="s">
        <v>7</v>
      </c>
      <c r="C1911" t="s">
        <v>17</v>
      </c>
      <c r="D1911" t="s">
        <v>182</v>
      </c>
      <c r="G1911">
        <v>0</v>
      </c>
      <c r="I1911" s="2">
        <f t="shared" si="64"/>
        <v>-0.15</v>
      </c>
      <c r="J1911">
        <f t="shared" si="65"/>
        <v>0</v>
      </c>
    </row>
    <row r="1912" spans="1:10" x14ac:dyDescent="0.2">
      <c r="A1912" s="1">
        <v>43802</v>
      </c>
      <c r="B1912" t="s">
        <v>7</v>
      </c>
      <c r="C1912" t="s">
        <v>17</v>
      </c>
      <c r="D1912" t="s">
        <v>183</v>
      </c>
      <c r="G1912">
        <v>2</v>
      </c>
      <c r="I1912" s="2">
        <f t="shared" si="64"/>
        <v>-0.15</v>
      </c>
      <c r="J1912">
        <f t="shared" si="65"/>
        <v>0</v>
      </c>
    </row>
    <row r="1913" spans="1:10" x14ac:dyDescent="0.2">
      <c r="A1913" s="1">
        <v>43802</v>
      </c>
      <c r="B1913" t="s">
        <v>7</v>
      </c>
      <c r="C1913" t="s">
        <v>23</v>
      </c>
      <c r="D1913" t="s">
        <v>958</v>
      </c>
      <c r="E1913">
        <v>3.54</v>
      </c>
      <c r="F1913">
        <v>1.74</v>
      </c>
      <c r="G1913">
        <v>0</v>
      </c>
      <c r="I1913" s="2">
        <f t="shared" si="64"/>
        <v>1.8</v>
      </c>
      <c r="J1913">
        <f t="shared" si="65"/>
        <v>0</v>
      </c>
    </row>
    <row r="1914" spans="1:10" x14ac:dyDescent="0.2">
      <c r="A1914" s="1">
        <v>43803</v>
      </c>
      <c r="B1914" t="s">
        <v>26</v>
      </c>
      <c r="C1914" t="s">
        <v>8</v>
      </c>
      <c r="D1914" t="s">
        <v>961</v>
      </c>
      <c r="E1914">
        <v>4.4000000000000004</v>
      </c>
      <c r="F1914">
        <v>2.6</v>
      </c>
      <c r="G1914">
        <v>0</v>
      </c>
      <c r="I1914" s="2">
        <f t="shared" si="64"/>
        <v>2.27</v>
      </c>
      <c r="J1914">
        <f t="shared" si="65"/>
        <v>0</v>
      </c>
    </row>
    <row r="1915" spans="1:10" x14ac:dyDescent="0.2">
      <c r="A1915" s="1">
        <v>43803</v>
      </c>
      <c r="B1915" t="s">
        <v>26</v>
      </c>
      <c r="C1915" t="s">
        <v>8</v>
      </c>
      <c r="D1915" t="s">
        <v>962</v>
      </c>
      <c r="E1915">
        <v>4.6500000000000004</v>
      </c>
      <c r="F1915">
        <v>2.85</v>
      </c>
      <c r="G1915">
        <v>1</v>
      </c>
      <c r="I1915" s="2">
        <f t="shared" si="64"/>
        <v>2.41</v>
      </c>
      <c r="J1915">
        <f t="shared" si="65"/>
        <v>0</v>
      </c>
    </row>
    <row r="1916" spans="1:10" x14ac:dyDescent="0.2">
      <c r="A1916" s="1">
        <v>43803</v>
      </c>
      <c r="B1916" t="s">
        <v>26</v>
      </c>
      <c r="C1916" t="s">
        <v>836</v>
      </c>
      <c r="D1916" t="s">
        <v>963</v>
      </c>
      <c r="E1916">
        <v>4.5</v>
      </c>
      <c r="F1916">
        <v>2.7</v>
      </c>
      <c r="G1916">
        <v>2</v>
      </c>
      <c r="I1916" s="2">
        <f t="shared" si="64"/>
        <v>2.33</v>
      </c>
      <c r="J1916">
        <f t="shared" si="65"/>
        <v>0</v>
      </c>
    </row>
    <row r="1917" spans="1:10" x14ac:dyDescent="0.2">
      <c r="A1917" s="1">
        <v>43803</v>
      </c>
      <c r="B1917" t="s">
        <v>26</v>
      </c>
      <c r="C1917" t="s">
        <v>15</v>
      </c>
      <c r="D1917" t="s">
        <v>964</v>
      </c>
      <c r="G1917">
        <v>0</v>
      </c>
      <c r="I1917" s="2">
        <f t="shared" si="64"/>
        <v>-0.15</v>
      </c>
      <c r="J1917">
        <f t="shared" si="65"/>
        <v>0</v>
      </c>
    </row>
    <row r="1918" spans="1:10" x14ac:dyDescent="0.2">
      <c r="A1918" s="1">
        <v>43803</v>
      </c>
      <c r="B1918" t="s">
        <v>26</v>
      </c>
      <c r="C1918" t="s">
        <v>17</v>
      </c>
      <c r="D1918" t="s">
        <v>190</v>
      </c>
      <c r="G1918">
        <v>0</v>
      </c>
      <c r="I1918" s="2">
        <f t="shared" si="64"/>
        <v>-0.15</v>
      </c>
      <c r="J1918">
        <f t="shared" si="65"/>
        <v>0</v>
      </c>
    </row>
    <row r="1919" spans="1:10" x14ac:dyDescent="0.2">
      <c r="A1919" s="1">
        <v>43803</v>
      </c>
      <c r="B1919" t="s">
        <v>26</v>
      </c>
      <c r="C1919" t="s">
        <v>17</v>
      </c>
      <c r="D1919" t="s">
        <v>191</v>
      </c>
      <c r="G1919">
        <v>1</v>
      </c>
      <c r="I1919" s="2">
        <f t="shared" si="64"/>
        <v>-0.15</v>
      </c>
      <c r="J1919">
        <f t="shared" si="65"/>
        <v>0</v>
      </c>
    </row>
    <row r="1920" spans="1:10" x14ac:dyDescent="0.2">
      <c r="A1920" s="1">
        <v>43803</v>
      </c>
      <c r="B1920" t="s">
        <v>26</v>
      </c>
      <c r="C1920" t="s">
        <v>23</v>
      </c>
      <c r="D1920" t="s">
        <v>958</v>
      </c>
      <c r="E1920">
        <v>3.54</v>
      </c>
      <c r="F1920">
        <v>1.74</v>
      </c>
      <c r="G1920">
        <v>0</v>
      </c>
      <c r="I1920" s="2">
        <f t="shared" si="64"/>
        <v>1.8</v>
      </c>
      <c r="J1920">
        <f t="shared" si="65"/>
        <v>0</v>
      </c>
    </row>
    <row r="1921" spans="1:10" x14ac:dyDescent="0.2">
      <c r="A1921" s="1">
        <v>43804</v>
      </c>
      <c r="B1921" t="s">
        <v>36</v>
      </c>
      <c r="C1921" t="s">
        <v>8</v>
      </c>
      <c r="D1921" t="s">
        <v>965</v>
      </c>
      <c r="E1921">
        <v>5</v>
      </c>
      <c r="F1921">
        <v>3.2</v>
      </c>
      <c r="G1921">
        <v>0</v>
      </c>
      <c r="I1921" s="2">
        <f t="shared" si="64"/>
        <v>2.6</v>
      </c>
      <c r="J1921">
        <f t="shared" si="65"/>
        <v>0</v>
      </c>
    </row>
    <row r="1922" spans="1:10" x14ac:dyDescent="0.2">
      <c r="A1922" s="1">
        <v>43804</v>
      </c>
      <c r="B1922" t="s">
        <v>36</v>
      </c>
      <c r="C1922" t="s">
        <v>8</v>
      </c>
      <c r="D1922" t="s">
        <v>966</v>
      </c>
      <c r="E1922">
        <v>3.7</v>
      </c>
      <c r="F1922">
        <v>1.9</v>
      </c>
      <c r="G1922">
        <v>2</v>
      </c>
      <c r="I1922" s="2">
        <f t="shared" si="64"/>
        <v>1.89</v>
      </c>
      <c r="J1922">
        <f t="shared" si="65"/>
        <v>0</v>
      </c>
    </row>
    <row r="1923" spans="1:10" x14ac:dyDescent="0.2">
      <c r="A1923" s="1">
        <v>43804</v>
      </c>
      <c r="B1923" t="s">
        <v>36</v>
      </c>
      <c r="C1923" t="s">
        <v>8</v>
      </c>
      <c r="D1923" t="s">
        <v>396</v>
      </c>
      <c r="G1923">
        <v>0</v>
      </c>
      <c r="I1923" s="2">
        <f t="shared" ref="I1923:I1986" si="66">ROUND(E1923*0.55-0.15,2)</f>
        <v>-0.15</v>
      </c>
      <c r="J1923">
        <f t="shared" ref="J1923:J1986" si="67">IF(I1923=F1923,1,0)</f>
        <v>0</v>
      </c>
    </row>
    <row r="1924" spans="1:10" x14ac:dyDescent="0.2">
      <c r="A1924" s="1">
        <v>43804</v>
      </c>
      <c r="B1924" t="s">
        <v>36</v>
      </c>
      <c r="C1924" t="s">
        <v>8</v>
      </c>
      <c r="D1924" t="s">
        <v>397</v>
      </c>
      <c r="G1924">
        <v>1</v>
      </c>
      <c r="I1924" s="2">
        <f t="shared" si="66"/>
        <v>-0.15</v>
      </c>
      <c r="J1924">
        <f t="shared" si="67"/>
        <v>0</v>
      </c>
    </row>
    <row r="1925" spans="1:10" x14ac:dyDescent="0.2">
      <c r="A1925" s="1">
        <v>43804</v>
      </c>
      <c r="B1925" t="s">
        <v>36</v>
      </c>
      <c r="C1925" t="s">
        <v>834</v>
      </c>
      <c r="D1925" t="s">
        <v>967</v>
      </c>
      <c r="E1925">
        <v>4.5999999999999996</v>
      </c>
      <c r="F1925">
        <v>2.8</v>
      </c>
      <c r="G1925">
        <v>0</v>
      </c>
      <c r="I1925" s="2">
        <f t="shared" si="66"/>
        <v>2.38</v>
      </c>
      <c r="J1925">
        <f t="shared" si="67"/>
        <v>0</v>
      </c>
    </row>
    <row r="1926" spans="1:10" x14ac:dyDescent="0.2">
      <c r="A1926" s="1">
        <v>43804</v>
      </c>
      <c r="B1926" t="s">
        <v>36</v>
      </c>
      <c r="C1926" t="s">
        <v>836</v>
      </c>
      <c r="D1926" t="s">
        <v>968</v>
      </c>
      <c r="E1926">
        <v>4.3499999999999996</v>
      </c>
      <c r="F1926">
        <v>2.5499999999999998</v>
      </c>
      <c r="G1926">
        <v>1</v>
      </c>
      <c r="I1926" s="2">
        <f t="shared" si="66"/>
        <v>2.2400000000000002</v>
      </c>
      <c r="J1926">
        <f t="shared" si="67"/>
        <v>0</v>
      </c>
    </row>
    <row r="1927" spans="1:10" x14ac:dyDescent="0.2">
      <c r="A1927" s="1">
        <v>43804</v>
      </c>
      <c r="B1927" t="s">
        <v>36</v>
      </c>
      <c r="C1927" t="s">
        <v>17</v>
      </c>
      <c r="D1927" t="s">
        <v>197</v>
      </c>
      <c r="G1927">
        <v>0</v>
      </c>
      <c r="I1927" s="2">
        <f t="shared" si="66"/>
        <v>-0.15</v>
      </c>
      <c r="J1927">
        <f t="shared" si="67"/>
        <v>0</v>
      </c>
    </row>
    <row r="1928" spans="1:10" x14ac:dyDescent="0.2">
      <c r="A1928" s="1">
        <v>43804</v>
      </c>
      <c r="B1928" t="s">
        <v>36</v>
      </c>
      <c r="C1928" t="s">
        <v>23</v>
      </c>
      <c r="D1928" t="s">
        <v>958</v>
      </c>
      <c r="E1928">
        <v>3.54</v>
      </c>
      <c r="F1928">
        <v>1.74</v>
      </c>
      <c r="G1928">
        <v>0</v>
      </c>
      <c r="I1928" s="2">
        <f t="shared" si="66"/>
        <v>1.8</v>
      </c>
      <c r="J1928">
        <f t="shared" si="67"/>
        <v>0</v>
      </c>
    </row>
    <row r="1929" spans="1:10" x14ac:dyDescent="0.2">
      <c r="A1929" s="1">
        <v>43805</v>
      </c>
      <c r="B1929" t="s">
        <v>45</v>
      </c>
      <c r="C1929" t="s">
        <v>8</v>
      </c>
      <c r="D1929" t="s">
        <v>969</v>
      </c>
      <c r="E1929">
        <v>4.2</v>
      </c>
      <c r="F1929">
        <v>2.4</v>
      </c>
      <c r="G1929">
        <v>0</v>
      </c>
      <c r="I1929" s="2">
        <f t="shared" si="66"/>
        <v>2.16</v>
      </c>
      <c r="J1929">
        <f t="shared" si="67"/>
        <v>0</v>
      </c>
    </row>
    <row r="1930" spans="1:10" x14ac:dyDescent="0.2">
      <c r="A1930" s="1">
        <v>43805</v>
      </c>
      <c r="B1930" t="s">
        <v>45</v>
      </c>
      <c r="C1930" t="s">
        <v>8</v>
      </c>
      <c r="D1930" t="s">
        <v>47</v>
      </c>
      <c r="E1930">
        <v>4.05</v>
      </c>
      <c r="F1930">
        <v>2.25</v>
      </c>
      <c r="G1930">
        <v>1</v>
      </c>
      <c r="I1930" s="2">
        <f t="shared" si="66"/>
        <v>2.08</v>
      </c>
      <c r="J1930">
        <f t="shared" si="67"/>
        <v>0</v>
      </c>
    </row>
    <row r="1931" spans="1:10" x14ac:dyDescent="0.2">
      <c r="A1931" s="1">
        <v>43805</v>
      </c>
      <c r="B1931" t="s">
        <v>45</v>
      </c>
      <c r="C1931" t="s">
        <v>8</v>
      </c>
      <c r="D1931" t="s">
        <v>970</v>
      </c>
      <c r="G1931">
        <v>0</v>
      </c>
      <c r="I1931" s="2">
        <f t="shared" si="66"/>
        <v>-0.15</v>
      </c>
      <c r="J1931">
        <f t="shared" si="67"/>
        <v>0</v>
      </c>
    </row>
    <row r="1932" spans="1:10" x14ac:dyDescent="0.2">
      <c r="A1932" s="1">
        <v>43805</v>
      </c>
      <c r="B1932" t="s">
        <v>45</v>
      </c>
      <c r="C1932" t="s">
        <v>834</v>
      </c>
      <c r="D1932" t="s">
        <v>105</v>
      </c>
      <c r="E1932">
        <v>4.2</v>
      </c>
      <c r="F1932">
        <v>2.4</v>
      </c>
      <c r="G1932">
        <v>2</v>
      </c>
      <c r="I1932" s="2">
        <f t="shared" si="66"/>
        <v>2.16</v>
      </c>
      <c r="J1932">
        <f t="shared" si="67"/>
        <v>0</v>
      </c>
    </row>
    <row r="1933" spans="1:10" x14ac:dyDescent="0.2">
      <c r="A1933" s="1">
        <v>43805</v>
      </c>
      <c r="B1933" t="s">
        <v>45</v>
      </c>
      <c r="C1933" t="s">
        <v>836</v>
      </c>
      <c r="D1933" t="s">
        <v>971</v>
      </c>
      <c r="E1933">
        <v>5.3</v>
      </c>
      <c r="F1933">
        <v>3.5</v>
      </c>
      <c r="G1933">
        <v>0</v>
      </c>
      <c r="I1933" s="2">
        <f t="shared" si="66"/>
        <v>2.77</v>
      </c>
      <c r="J1933">
        <f t="shared" si="67"/>
        <v>0</v>
      </c>
    </row>
    <row r="1934" spans="1:10" x14ac:dyDescent="0.2">
      <c r="A1934" s="1">
        <v>43805</v>
      </c>
      <c r="B1934" t="s">
        <v>45</v>
      </c>
      <c r="C1934" t="s">
        <v>17</v>
      </c>
      <c r="D1934" t="s">
        <v>204</v>
      </c>
      <c r="G1934">
        <v>2</v>
      </c>
      <c r="I1934" s="2">
        <f t="shared" si="66"/>
        <v>-0.15</v>
      </c>
      <c r="J1934">
        <f t="shared" si="67"/>
        <v>0</v>
      </c>
    </row>
    <row r="1935" spans="1:10" x14ac:dyDescent="0.2">
      <c r="A1935" s="1">
        <v>43805</v>
      </c>
      <c r="B1935" t="s">
        <v>45</v>
      </c>
      <c r="C1935" t="s">
        <v>17</v>
      </c>
      <c r="D1935" t="s">
        <v>205</v>
      </c>
      <c r="G1935">
        <v>0</v>
      </c>
      <c r="I1935" s="2">
        <f t="shared" si="66"/>
        <v>-0.15</v>
      </c>
      <c r="J1935">
        <f t="shared" si="67"/>
        <v>0</v>
      </c>
    </row>
    <row r="1936" spans="1:10" x14ac:dyDescent="0.2">
      <c r="A1936" s="1">
        <v>43805</v>
      </c>
      <c r="B1936" t="s">
        <v>45</v>
      </c>
      <c r="C1936" t="s">
        <v>23</v>
      </c>
      <c r="D1936" t="s">
        <v>258</v>
      </c>
      <c r="E1936">
        <v>1.74</v>
      </c>
      <c r="F1936">
        <v>1.03</v>
      </c>
      <c r="G1936">
        <v>2</v>
      </c>
      <c r="I1936" s="2">
        <f t="shared" si="66"/>
        <v>0.81</v>
      </c>
      <c r="J1936">
        <f t="shared" si="67"/>
        <v>0</v>
      </c>
    </row>
    <row r="1937" spans="1:10" x14ac:dyDescent="0.2">
      <c r="A1937" s="1">
        <v>43808</v>
      </c>
      <c r="B1937" t="s">
        <v>50</v>
      </c>
      <c r="C1937" t="s">
        <v>8</v>
      </c>
      <c r="D1937" t="s">
        <v>972</v>
      </c>
      <c r="G1937">
        <v>0</v>
      </c>
      <c r="I1937" s="2">
        <f t="shared" si="66"/>
        <v>-0.15</v>
      </c>
      <c r="J1937">
        <f t="shared" si="67"/>
        <v>0</v>
      </c>
    </row>
    <row r="1938" spans="1:10" x14ac:dyDescent="0.2">
      <c r="A1938" s="1">
        <v>43808</v>
      </c>
      <c r="B1938" t="s">
        <v>50</v>
      </c>
      <c r="C1938" t="s">
        <v>8</v>
      </c>
      <c r="D1938" t="s">
        <v>973</v>
      </c>
      <c r="E1938">
        <v>4.0999999999999996</v>
      </c>
      <c r="F1938">
        <v>2.2999999999999998</v>
      </c>
      <c r="G1938">
        <v>2</v>
      </c>
      <c r="I1938" s="2">
        <f t="shared" si="66"/>
        <v>2.11</v>
      </c>
      <c r="J1938">
        <f t="shared" si="67"/>
        <v>0</v>
      </c>
    </row>
    <row r="1939" spans="1:10" x14ac:dyDescent="0.2">
      <c r="A1939" s="1">
        <v>43808</v>
      </c>
      <c r="B1939" t="s">
        <v>50</v>
      </c>
      <c r="C1939" t="s">
        <v>8</v>
      </c>
      <c r="D1939" t="s">
        <v>406</v>
      </c>
      <c r="G1939">
        <v>0</v>
      </c>
      <c r="I1939" s="2">
        <f t="shared" si="66"/>
        <v>-0.15</v>
      </c>
      <c r="J1939">
        <f t="shared" si="67"/>
        <v>0</v>
      </c>
    </row>
    <row r="1940" spans="1:10" x14ac:dyDescent="0.2">
      <c r="A1940" s="1">
        <v>43808</v>
      </c>
      <c r="B1940" t="s">
        <v>50</v>
      </c>
      <c r="C1940" t="s">
        <v>8</v>
      </c>
      <c r="D1940" t="s">
        <v>407</v>
      </c>
      <c r="G1940">
        <v>1</v>
      </c>
      <c r="I1940" s="2">
        <f t="shared" si="66"/>
        <v>-0.15</v>
      </c>
      <c r="J1940">
        <f t="shared" si="67"/>
        <v>0</v>
      </c>
    </row>
    <row r="1941" spans="1:10" x14ac:dyDescent="0.2">
      <c r="A1941" s="1">
        <v>43808</v>
      </c>
      <c r="B1941" t="s">
        <v>50</v>
      </c>
      <c r="C1941" t="s">
        <v>836</v>
      </c>
      <c r="D1941" t="s">
        <v>974</v>
      </c>
      <c r="G1941">
        <v>0</v>
      </c>
      <c r="I1941" s="2">
        <f t="shared" si="66"/>
        <v>-0.15</v>
      </c>
      <c r="J1941">
        <f t="shared" si="67"/>
        <v>0</v>
      </c>
    </row>
    <row r="1942" spans="1:10" x14ac:dyDescent="0.2">
      <c r="A1942" s="1">
        <v>43808</v>
      </c>
      <c r="B1942" t="s">
        <v>50</v>
      </c>
      <c r="C1942" t="s">
        <v>15</v>
      </c>
      <c r="D1942" t="s">
        <v>975</v>
      </c>
      <c r="E1942">
        <v>4.05</v>
      </c>
      <c r="F1942">
        <v>2.25</v>
      </c>
      <c r="G1942">
        <v>1</v>
      </c>
      <c r="I1942" s="2">
        <f t="shared" si="66"/>
        <v>2.08</v>
      </c>
      <c r="J1942">
        <f t="shared" si="67"/>
        <v>0</v>
      </c>
    </row>
    <row r="1943" spans="1:10" x14ac:dyDescent="0.2">
      <c r="A1943" s="1">
        <v>43808</v>
      </c>
      <c r="B1943" t="s">
        <v>50</v>
      </c>
      <c r="C1943" t="s">
        <v>17</v>
      </c>
      <c r="D1943" t="s">
        <v>211</v>
      </c>
      <c r="G1943">
        <v>1</v>
      </c>
      <c r="I1943" s="2">
        <f t="shared" si="66"/>
        <v>-0.15</v>
      </c>
      <c r="J1943">
        <f t="shared" si="67"/>
        <v>0</v>
      </c>
    </row>
    <row r="1944" spans="1:10" x14ac:dyDescent="0.2">
      <c r="A1944" s="1">
        <v>43808</v>
      </c>
      <c r="B1944" t="s">
        <v>50</v>
      </c>
      <c r="C1944" t="s">
        <v>17</v>
      </c>
      <c r="D1944" t="s">
        <v>212</v>
      </c>
      <c r="G1944">
        <v>0</v>
      </c>
      <c r="I1944" s="2">
        <f t="shared" si="66"/>
        <v>-0.15</v>
      </c>
      <c r="J1944">
        <f t="shared" si="67"/>
        <v>0</v>
      </c>
    </row>
    <row r="1945" spans="1:10" x14ac:dyDescent="0.2">
      <c r="A1945" s="1">
        <v>43808</v>
      </c>
      <c r="B1945" t="s">
        <v>50</v>
      </c>
      <c r="C1945" t="s">
        <v>23</v>
      </c>
      <c r="D1945" t="s">
        <v>976</v>
      </c>
      <c r="E1945">
        <v>3.54</v>
      </c>
      <c r="F1945">
        <v>1.74</v>
      </c>
      <c r="G1945">
        <v>2</v>
      </c>
      <c r="I1945" s="2">
        <f t="shared" si="66"/>
        <v>1.8</v>
      </c>
      <c r="J1945">
        <f t="shared" si="67"/>
        <v>0</v>
      </c>
    </row>
    <row r="1946" spans="1:10" x14ac:dyDescent="0.2">
      <c r="A1946" s="1">
        <v>43809</v>
      </c>
      <c r="B1946" t="s">
        <v>7</v>
      </c>
      <c r="C1946" t="s">
        <v>8</v>
      </c>
      <c r="D1946" t="s">
        <v>977</v>
      </c>
      <c r="E1946">
        <v>4.3</v>
      </c>
      <c r="F1946">
        <v>2.5</v>
      </c>
      <c r="G1946">
        <v>0</v>
      </c>
      <c r="I1946" s="2">
        <f t="shared" si="66"/>
        <v>2.2200000000000002</v>
      </c>
      <c r="J1946">
        <f t="shared" si="67"/>
        <v>0</v>
      </c>
    </row>
    <row r="1947" spans="1:10" x14ac:dyDescent="0.2">
      <c r="A1947" s="1">
        <v>43809</v>
      </c>
      <c r="B1947" t="s">
        <v>7</v>
      </c>
      <c r="C1947" t="s">
        <v>8</v>
      </c>
      <c r="D1947" t="s">
        <v>978</v>
      </c>
      <c r="E1947">
        <v>4.0999999999999996</v>
      </c>
      <c r="F1947">
        <v>2.2999999999999998</v>
      </c>
      <c r="G1947">
        <v>2</v>
      </c>
      <c r="I1947" s="2">
        <f t="shared" si="66"/>
        <v>2.11</v>
      </c>
      <c r="J1947">
        <f t="shared" si="67"/>
        <v>0</v>
      </c>
    </row>
    <row r="1948" spans="1:10" x14ac:dyDescent="0.2">
      <c r="A1948" s="1">
        <v>43809</v>
      </c>
      <c r="B1948" t="s">
        <v>7</v>
      </c>
      <c r="C1948" t="s">
        <v>834</v>
      </c>
      <c r="D1948" t="s">
        <v>979</v>
      </c>
      <c r="E1948">
        <v>4.5999999999999996</v>
      </c>
      <c r="F1948">
        <v>2.8</v>
      </c>
      <c r="G1948">
        <v>0</v>
      </c>
      <c r="I1948" s="2">
        <f t="shared" si="66"/>
        <v>2.38</v>
      </c>
      <c r="J1948">
        <f t="shared" si="67"/>
        <v>0</v>
      </c>
    </row>
    <row r="1949" spans="1:10" x14ac:dyDescent="0.2">
      <c r="A1949" s="1">
        <v>43809</v>
      </c>
      <c r="B1949" t="s">
        <v>7</v>
      </c>
      <c r="C1949" t="s">
        <v>836</v>
      </c>
      <c r="D1949" t="s">
        <v>980</v>
      </c>
      <c r="E1949">
        <v>4.5999999999999996</v>
      </c>
      <c r="F1949">
        <v>2.8</v>
      </c>
      <c r="G1949">
        <v>2</v>
      </c>
      <c r="I1949" s="2">
        <f t="shared" si="66"/>
        <v>2.38</v>
      </c>
      <c r="J1949">
        <f t="shared" si="67"/>
        <v>0</v>
      </c>
    </row>
    <row r="1950" spans="1:10" x14ac:dyDescent="0.2">
      <c r="A1950" s="1">
        <v>43809</v>
      </c>
      <c r="B1950" t="s">
        <v>7</v>
      </c>
      <c r="C1950" t="s">
        <v>17</v>
      </c>
      <c r="D1950" t="s">
        <v>18</v>
      </c>
      <c r="G1950">
        <v>0</v>
      </c>
      <c r="I1950" s="2">
        <f t="shared" si="66"/>
        <v>-0.15</v>
      </c>
      <c r="J1950">
        <f t="shared" si="67"/>
        <v>0</v>
      </c>
    </row>
    <row r="1951" spans="1:10" x14ac:dyDescent="0.2">
      <c r="A1951" s="1">
        <v>43809</v>
      </c>
      <c r="B1951" t="s">
        <v>7</v>
      </c>
      <c r="C1951" t="s">
        <v>17</v>
      </c>
      <c r="D1951" t="s">
        <v>19</v>
      </c>
      <c r="G1951">
        <v>1</v>
      </c>
      <c r="I1951" s="2">
        <f t="shared" si="66"/>
        <v>-0.15</v>
      </c>
      <c r="J1951">
        <f t="shared" si="67"/>
        <v>0</v>
      </c>
    </row>
    <row r="1952" spans="1:10" x14ac:dyDescent="0.2">
      <c r="A1952" s="1">
        <v>43809</v>
      </c>
      <c r="B1952" t="s">
        <v>7</v>
      </c>
      <c r="C1952" t="s">
        <v>23</v>
      </c>
      <c r="D1952" t="s">
        <v>976</v>
      </c>
      <c r="E1952">
        <v>3.54</v>
      </c>
      <c r="F1952">
        <v>1.74</v>
      </c>
      <c r="G1952">
        <v>2</v>
      </c>
      <c r="I1952" s="2">
        <f t="shared" si="66"/>
        <v>1.8</v>
      </c>
      <c r="J1952">
        <f t="shared" si="67"/>
        <v>0</v>
      </c>
    </row>
    <row r="1953" spans="1:10" x14ac:dyDescent="0.2">
      <c r="A1953" s="1">
        <v>43810</v>
      </c>
      <c r="B1953" t="s">
        <v>26</v>
      </c>
      <c r="C1953" t="s">
        <v>8</v>
      </c>
      <c r="D1953" t="s">
        <v>981</v>
      </c>
      <c r="E1953">
        <v>4.6500000000000004</v>
      </c>
      <c r="F1953">
        <v>2.85</v>
      </c>
      <c r="G1953">
        <v>0</v>
      </c>
      <c r="I1953" s="2">
        <f t="shared" si="66"/>
        <v>2.41</v>
      </c>
      <c r="J1953">
        <f t="shared" si="67"/>
        <v>0</v>
      </c>
    </row>
    <row r="1954" spans="1:10" x14ac:dyDescent="0.2">
      <c r="A1954" s="1">
        <v>43810</v>
      </c>
      <c r="B1954" t="s">
        <v>26</v>
      </c>
      <c r="C1954" t="s">
        <v>8</v>
      </c>
      <c r="D1954" t="s">
        <v>132</v>
      </c>
      <c r="E1954">
        <v>4.6500000000000004</v>
      </c>
      <c r="F1954">
        <v>2.85</v>
      </c>
      <c r="G1954">
        <v>1</v>
      </c>
      <c r="I1954" s="2">
        <f t="shared" si="66"/>
        <v>2.41</v>
      </c>
      <c r="J1954">
        <f t="shared" si="67"/>
        <v>0</v>
      </c>
    </row>
    <row r="1955" spans="1:10" x14ac:dyDescent="0.2">
      <c r="A1955" s="1">
        <v>43810</v>
      </c>
      <c r="B1955" t="s">
        <v>26</v>
      </c>
      <c r="C1955" t="s">
        <v>8</v>
      </c>
      <c r="D1955" t="s">
        <v>421</v>
      </c>
      <c r="G1955">
        <v>0</v>
      </c>
      <c r="I1955" s="2">
        <f t="shared" si="66"/>
        <v>-0.15</v>
      </c>
      <c r="J1955">
        <f t="shared" si="67"/>
        <v>0</v>
      </c>
    </row>
    <row r="1956" spans="1:10" x14ac:dyDescent="0.2">
      <c r="A1956" s="1">
        <v>43810</v>
      </c>
      <c r="B1956" t="s">
        <v>26</v>
      </c>
      <c r="C1956" t="s">
        <v>8</v>
      </c>
      <c r="D1956" t="s">
        <v>134</v>
      </c>
      <c r="G1956">
        <v>1</v>
      </c>
      <c r="I1956" s="2">
        <f t="shared" si="66"/>
        <v>-0.15</v>
      </c>
      <c r="J1956">
        <f t="shared" si="67"/>
        <v>0</v>
      </c>
    </row>
    <row r="1957" spans="1:10" x14ac:dyDescent="0.2">
      <c r="A1957" s="1">
        <v>43810</v>
      </c>
      <c r="B1957" t="s">
        <v>26</v>
      </c>
      <c r="C1957" t="s">
        <v>836</v>
      </c>
      <c r="D1957" t="s">
        <v>982</v>
      </c>
      <c r="E1957">
        <v>4.3499999999999996</v>
      </c>
      <c r="F1957">
        <v>2.5499999999999998</v>
      </c>
      <c r="G1957">
        <v>1</v>
      </c>
      <c r="I1957" s="2">
        <f t="shared" si="66"/>
        <v>2.2400000000000002</v>
      </c>
      <c r="J1957">
        <f t="shared" si="67"/>
        <v>0</v>
      </c>
    </row>
    <row r="1958" spans="1:10" x14ac:dyDescent="0.2">
      <c r="A1958" s="1">
        <v>43810</v>
      </c>
      <c r="B1958" t="s">
        <v>26</v>
      </c>
      <c r="C1958" t="s">
        <v>15</v>
      </c>
      <c r="D1958" t="s">
        <v>745</v>
      </c>
      <c r="E1958">
        <v>4.05</v>
      </c>
      <c r="F1958">
        <v>2.25</v>
      </c>
      <c r="G1958">
        <v>0</v>
      </c>
      <c r="I1958" s="2">
        <f t="shared" si="66"/>
        <v>2.08</v>
      </c>
      <c r="J1958">
        <f t="shared" si="67"/>
        <v>0</v>
      </c>
    </row>
    <row r="1959" spans="1:10" x14ac:dyDescent="0.2">
      <c r="A1959" s="1">
        <v>43810</v>
      </c>
      <c r="B1959" t="s">
        <v>26</v>
      </c>
      <c r="C1959" t="s">
        <v>17</v>
      </c>
      <c r="D1959" t="s">
        <v>33</v>
      </c>
      <c r="G1959">
        <v>0</v>
      </c>
      <c r="I1959" s="2">
        <f t="shared" si="66"/>
        <v>-0.15</v>
      </c>
      <c r="J1959">
        <f t="shared" si="67"/>
        <v>0</v>
      </c>
    </row>
    <row r="1960" spans="1:10" x14ac:dyDescent="0.2">
      <c r="A1960" s="1">
        <v>43810</v>
      </c>
      <c r="B1960" t="s">
        <v>26</v>
      </c>
      <c r="C1960" t="s">
        <v>17</v>
      </c>
      <c r="D1960" t="s">
        <v>34</v>
      </c>
      <c r="G1960">
        <v>1</v>
      </c>
      <c r="I1960" s="2">
        <f t="shared" si="66"/>
        <v>-0.15</v>
      </c>
      <c r="J1960">
        <f t="shared" si="67"/>
        <v>0</v>
      </c>
    </row>
    <row r="1961" spans="1:10" x14ac:dyDescent="0.2">
      <c r="A1961" s="1">
        <v>43810</v>
      </c>
      <c r="B1961" t="s">
        <v>26</v>
      </c>
      <c r="C1961" t="s">
        <v>23</v>
      </c>
      <c r="D1961" t="s">
        <v>976</v>
      </c>
      <c r="E1961">
        <v>3.54</v>
      </c>
      <c r="F1961">
        <v>1.74</v>
      </c>
      <c r="G1961">
        <v>2</v>
      </c>
      <c r="I1961" s="2">
        <f t="shared" si="66"/>
        <v>1.8</v>
      </c>
      <c r="J1961">
        <f t="shared" si="67"/>
        <v>0</v>
      </c>
    </row>
    <row r="1962" spans="1:10" x14ac:dyDescent="0.2">
      <c r="A1962" s="1">
        <v>43811</v>
      </c>
      <c r="B1962" t="s">
        <v>36</v>
      </c>
      <c r="C1962" t="s">
        <v>8</v>
      </c>
      <c r="D1962" t="s">
        <v>704</v>
      </c>
      <c r="G1962">
        <v>0</v>
      </c>
      <c r="I1962" s="2">
        <f t="shared" si="66"/>
        <v>-0.15</v>
      </c>
      <c r="J1962">
        <f t="shared" si="67"/>
        <v>0</v>
      </c>
    </row>
    <row r="1963" spans="1:10" x14ac:dyDescent="0.2">
      <c r="A1963" s="1">
        <v>43811</v>
      </c>
      <c r="B1963" t="s">
        <v>36</v>
      </c>
      <c r="C1963" t="s">
        <v>8</v>
      </c>
      <c r="D1963" t="s">
        <v>983</v>
      </c>
      <c r="E1963">
        <v>4.05</v>
      </c>
      <c r="F1963">
        <v>2.25</v>
      </c>
      <c r="G1963">
        <v>1</v>
      </c>
      <c r="I1963" s="2">
        <f t="shared" si="66"/>
        <v>2.08</v>
      </c>
      <c r="J1963">
        <f t="shared" si="67"/>
        <v>0</v>
      </c>
    </row>
    <row r="1964" spans="1:10" x14ac:dyDescent="0.2">
      <c r="A1964" s="1">
        <v>43811</v>
      </c>
      <c r="B1964" t="s">
        <v>36</v>
      </c>
      <c r="C1964" t="s">
        <v>8</v>
      </c>
      <c r="D1964" t="s">
        <v>421</v>
      </c>
      <c r="G1964">
        <v>0</v>
      </c>
      <c r="I1964" s="2">
        <f t="shared" si="66"/>
        <v>-0.15</v>
      </c>
      <c r="J1964">
        <f t="shared" si="67"/>
        <v>0</v>
      </c>
    </row>
    <row r="1965" spans="1:10" x14ac:dyDescent="0.2">
      <c r="A1965" s="1">
        <v>43811</v>
      </c>
      <c r="B1965" t="s">
        <v>36</v>
      </c>
      <c r="C1965" t="s">
        <v>8</v>
      </c>
      <c r="D1965" t="s">
        <v>134</v>
      </c>
      <c r="G1965">
        <v>1</v>
      </c>
      <c r="I1965" s="2">
        <f t="shared" si="66"/>
        <v>-0.15</v>
      </c>
      <c r="J1965">
        <f t="shared" si="67"/>
        <v>0</v>
      </c>
    </row>
    <row r="1966" spans="1:10" x14ac:dyDescent="0.2">
      <c r="A1966" s="1">
        <v>43811</v>
      </c>
      <c r="B1966" t="s">
        <v>36</v>
      </c>
      <c r="C1966" t="s">
        <v>834</v>
      </c>
      <c r="D1966" t="s">
        <v>809</v>
      </c>
      <c r="E1966">
        <v>4.3</v>
      </c>
      <c r="F1966">
        <v>2.5</v>
      </c>
      <c r="G1966">
        <v>0</v>
      </c>
      <c r="I1966" s="2">
        <f t="shared" si="66"/>
        <v>2.2200000000000002</v>
      </c>
      <c r="J1966">
        <f t="shared" si="67"/>
        <v>0</v>
      </c>
    </row>
    <row r="1967" spans="1:10" x14ac:dyDescent="0.2">
      <c r="A1967" s="1">
        <v>43811</v>
      </c>
      <c r="B1967" t="s">
        <v>36</v>
      </c>
      <c r="C1967" t="s">
        <v>836</v>
      </c>
      <c r="D1967" t="s">
        <v>640</v>
      </c>
      <c r="E1967">
        <v>4.2</v>
      </c>
      <c r="F1967">
        <v>2.4</v>
      </c>
      <c r="G1967">
        <v>2</v>
      </c>
      <c r="I1967" s="2">
        <f t="shared" si="66"/>
        <v>2.16</v>
      </c>
      <c r="J1967">
        <f t="shared" si="67"/>
        <v>0</v>
      </c>
    </row>
    <row r="1968" spans="1:10" x14ac:dyDescent="0.2">
      <c r="A1968" s="1">
        <v>43811</v>
      </c>
      <c r="B1968" t="s">
        <v>36</v>
      </c>
      <c r="C1968" t="s">
        <v>17</v>
      </c>
      <c r="D1968" t="s">
        <v>42</v>
      </c>
      <c r="G1968">
        <v>0</v>
      </c>
      <c r="I1968" s="2">
        <f t="shared" si="66"/>
        <v>-0.15</v>
      </c>
      <c r="J1968">
        <f t="shared" si="67"/>
        <v>0</v>
      </c>
    </row>
    <row r="1969" spans="1:10" x14ac:dyDescent="0.2">
      <c r="A1969" s="1">
        <v>43811</v>
      </c>
      <c r="B1969" t="s">
        <v>36</v>
      </c>
      <c r="C1969" t="s">
        <v>17</v>
      </c>
      <c r="D1969" t="s">
        <v>43</v>
      </c>
      <c r="G1969">
        <v>1</v>
      </c>
      <c r="I1969" s="2">
        <f t="shared" si="66"/>
        <v>-0.15</v>
      </c>
      <c r="J1969">
        <f t="shared" si="67"/>
        <v>0</v>
      </c>
    </row>
    <row r="1970" spans="1:10" x14ac:dyDescent="0.2">
      <c r="A1970" s="1">
        <v>43811</v>
      </c>
      <c r="B1970" t="s">
        <v>36</v>
      </c>
      <c r="C1970" t="s">
        <v>23</v>
      </c>
      <c r="D1970" t="s">
        <v>976</v>
      </c>
      <c r="E1970">
        <v>3.54</v>
      </c>
      <c r="F1970">
        <v>1.74</v>
      </c>
      <c r="G1970">
        <v>2</v>
      </c>
      <c r="I1970" s="2">
        <f t="shared" si="66"/>
        <v>1.8</v>
      </c>
      <c r="J1970">
        <f t="shared" si="67"/>
        <v>0</v>
      </c>
    </row>
    <row r="1971" spans="1:10" x14ac:dyDescent="0.2">
      <c r="A1971" s="1">
        <v>43812</v>
      </c>
      <c r="B1971" t="s">
        <v>45</v>
      </c>
      <c r="C1971" t="s">
        <v>8</v>
      </c>
      <c r="D1971" t="s">
        <v>984</v>
      </c>
      <c r="E1971">
        <v>4.6500000000000004</v>
      </c>
      <c r="F1971">
        <v>2.85</v>
      </c>
      <c r="G1971">
        <v>0</v>
      </c>
      <c r="I1971" s="2">
        <f t="shared" si="66"/>
        <v>2.41</v>
      </c>
      <c r="J1971">
        <f t="shared" si="67"/>
        <v>0</v>
      </c>
    </row>
    <row r="1972" spans="1:10" x14ac:dyDescent="0.2">
      <c r="A1972" s="1">
        <v>43812</v>
      </c>
      <c r="B1972" t="s">
        <v>45</v>
      </c>
      <c r="C1972" t="s">
        <v>8</v>
      </c>
      <c r="D1972" t="s">
        <v>985</v>
      </c>
      <c r="G1972">
        <v>1</v>
      </c>
      <c r="I1972" s="2">
        <f t="shared" si="66"/>
        <v>-0.15</v>
      </c>
      <c r="J1972">
        <f t="shared" si="67"/>
        <v>0</v>
      </c>
    </row>
    <row r="1973" spans="1:10" x14ac:dyDescent="0.2">
      <c r="A1973" s="1">
        <v>43812</v>
      </c>
      <c r="B1973" t="s">
        <v>45</v>
      </c>
      <c r="C1973" t="s">
        <v>8</v>
      </c>
      <c r="D1973" t="s">
        <v>986</v>
      </c>
      <c r="E1973">
        <v>4.05</v>
      </c>
      <c r="F1973">
        <v>2.25</v>
      </c>
      <c r="G1973">
        <v>1</v>
      </c>
      <c r="I1973" s="2">
        <f t="shared" si="66"/>
        <v>2.08</v>
      </c>
      <c r="J1973">
        <f t="shared" si="67"/>
        <v>0</v>
      </c>
    </row>
    <row r="1974" spans="1:10" x14ac:dyDescent="0.2">
      <c r="A1974" s="1">
        <v>43812</v>
      </c>
      <c r="B1974" t="s">
        <v>45</v>
      </c>
      <c r="C1974" t="s">
        <v>836</v>
      </c>
      <c r="D1974" t="s">
        <v>987</v>
      </c>
      <c r="G1974">
        <v>0</v>
      </c>
      <c r="I1974" s="2">
        <f t="shared" si="66"/>
        <v>-0.15</v>
      </c>
      <c r="J1974">
        <f t="shared" si="67"/>
        <v>0</v>
      </c>
    </row>
    <row r="1975" spans="1:10" x14ac:dyDescent="0.2">
      <c r="A1975" s="1">
        <v>43812</v>
      </c>
      <c r="B1975" t="s">
        <v>45</v>
      </c>
      <c r="C1975" t="s">
        <v>17</v>
      </c>
      <c r="D1975" t="s">
        <v>48</v>
      </c>
      <c r="G1975">
        <v>1</v>
      </c>
      <c r="I1975" s="2">
        <f t="shared" si="66"/>
        <v>-0.15</v>
      </c>
      <c r="J1975">
        <f t="shared" si="67"/>
        <v>0</v>
      </c>
    </row>
    <row r="1976" spans="1:10" x14ac:dyDescent="0.2">
      <c r="A1976" s="1">
        <v>43812</v>
      </c>
      <c r="B1976" t="s">
        <v>45</v>
      </c>
      <c r="C1976" t="s">
        <v>17</v>
      </c>
      <c r="D1976" t="s">
        <v>49</v>
      </c>
      <c r="G1976">
        <v>1</v>
      </c>
      <c r="I1976" s="2">
        <f t="shared" si="66"/>
        <v>-0.15</v>
      </c>
      <c r="J1976">
        <f t="shared" si="67"/>
        <v>0</v>
      </c>
    </row>
    <row r="1977" spans="1:10" x14ac:dyDescent="0.2">
      <c r="A1977" s="1">
        <v>43812</v>
      </c>
      <c r="B1977" t="s">
        <v>45</v>
      </c>
      <c r="C1977" t="s">
        <v>20</v>
      </c>
      <c r="D1977" t="s">
        <v>988</v>
      </c>
      <c r="E1977">
        <v>3.85</v>
      </c>
      <c r="F1977">
        <v>2.0499999999999998</v>
      </c>
      <c r="G1977">
        <v>0</v>
      </c>
      <c r="I1977" s="2">
        <f t="shared" si="66"/>
        <v>1.97</v>
      </c>
      <c r="J1977">
        <f t="shared" si="67"/>
        <v>0</v>
      </c>
    </row>
    <row r="1978" spans="1:10" x14ac:dyDescent="0.2">
      <c r="A1978" s="1">
        <v>43812</v>
      </c>
      <c r="B1978" t="s">
        <v>45</v>
      </c>
      <c r="C1978" t="s">
        <v>23</v>
      </c>
      <c r="D1978" t="s">
        <v>976</v>
      </c>
      <c r="E1978">
        <v>3.54</v>
      </c>
      <c r="F1978">
        <v>1.74</v>
      </c>
      <c r="G1978">
        <v>2</v>
      </c>
      <c r="I1978" s="2">
        <f t="shared" si="66"/>
        <v>1.8</v>
      </c>
      <c r="J1978">
        <f t="shared" si="67"/>
        <v>0</v>
      </c>
    </row>
    <row r="1979" spans="1:10" x14ac:dyDescent="0.2">
      <c r="A1979" s="1">
        <v>43815</v>
      </c>
      <c r="B1979" t="s">
        <v>50</v>
      </c>
      <c r="C1979" t="s">
        <v>8</v>
      </c>
      <c r="D1979" t="s">
        <v>989</v>
      </c>
      <c r="E1979">
        <v>4.6500000000000004</v>
      </c>
      <c r="F1979">
        <v>2.85</v>
      </c>
      <c r="G1979">
        <v>0</v>
      </c>
      <c r="I1979" s="2">
        <f t="shared" si="66"/>
        <v>2.41</v>
      </c>
      <c r="J1979">
        <f t="shared" si="67"/>
        <v>0</v>
      </c>
    </row>
    <row r="1980" spans="1:10" x14ac:dyDescent="0.2">
      <c r="A1980" s="1">
        <v>43815</v>
      </c>
      <c r="B1980" t="s">
        <v>50</v>
      </c>
      <c r="C1980" t="s">
        <v>8</v>
      </c>
      <c r="D1980" t="s">
        <v>990</v>
      </c>
      <c r="E1980">
        <v>4.5</v>
      </c>
      <c r="F1980">
        <v>2.7</v>
      </c>
      <c r="G1980">
        <v>1</v>
      </c>
      <c r="I1980" s="2">
        <f t="shared" si="66"/>
        <v>2.33</v>
      </c>
      <c r="J1980">
        <f t="shared" si="67"/>
        <v>0</v>
      </c>
    </row>
    <row r="1981" spans="1:10" x14ac:dyDescent="0.2">
      <c r="A1981" s="1">
        <v>43815</v>
      </c>
      <c r="B1981" t="s">
        <v>50</v>
      </c>
      <c r="C1981" t="s">
        <v>8</v>
      </c>
      <c r="D1981" t="s">
        <v>991</v>
      </c>
      <c r="G1981">
        <v>0</v>
      </c>
      <c r="I1981" s="2">
        <f t="shared" si="66"/>
        <v>-0.15</v>
      </c>
      <c r="J1981">
        <f t="shared" si="67"/>
        <v>0</v>
      </c>
    </row>
    <row r="1982" spans="1:10" x14ac:dyDescent="0.2">
      <c r="A1982" s="1">
        <v>43815</v>
      </c>
      <c r="B1982" t="s">
        <v>50</v>
      </c>
      <c r="C1982" t="s">
        <v>836</v>
      </c>
      <c r="D1982" t="s">
        <v>992</v>
      </c>
      <c r="E1982">
        <v>4.8</v>
      </c>
      <c r="F1982">
        <v>3</v>
      </c>
      <c r="G1982">
        <v>0</v>
      </c>
      <c r="I1982" s="2">
        <f t="shared" si="66"/>
        <v>2.4900000000000002</v>
      </c>
      <c r="J1982">
        <f t="shared" si="67"/>
        <v>0</v>
      </c>
    </row>
    <row r="1983" spans="1:10" x14ac:dyDescent="0.2">
      <c r="A1983" s="1">
        <v>43815</v>
      </c>
      <c r="B1983" t="s">
        <v>50</v>
      </c>
      <c r="C1983" t="s">
        <v>15</v>
      </c>
      <c r="D1983" t="s">
        <v>993</v>
      </c>
      <c r="E1983">
        <v>4.0999999999999996</v>
      </c>
      <c r="F1983">
        <v>2.2999999999999998</v>
      </c>
      <c r="G1983">
        <v>1</v>
      </c>
      <c r="I1983" s="2">
        <f t="shared" si="66"/>
        <v>2.11</v>
      </c>
      <c r="J1983">
        <f t="shared" si="67"/>
        <v>0</v>
      </c>
    </row>
    <row r="1984" spans="1:10" x14ac:dyDescent="0.2">
      <c r="A1984" s="1">
        <v>43815</v>
      </c>
      <c r="B1984" t="s">
        <v>50</v>
      </c>
      <c r="C1984" t="s">
        <v>17</v>
      </c>
      <c r="D1984" t="s">
        <v>57</v>
      </c>
      <c r="G1984">
        <v>1</v>
      </c>
      <c r="I1984" s="2">
        <f t="shared" si="66"/>
        <v>-0.15</v>
      </c>
      <c r="J1984">
        <f t="shared" si="67"/>
        <v>0</v>
      </c>
    </row>
    <row r="1985" spans="1:10" x14ac:dyDescent="0.2">
      <c r="A1985" s="1">
        <v>43815</v>
      </c>
      <c r="B1985" t="s">
        <v>50</v>
      </c>
      <c r="C1985" t="s">
        <v>17</v>
      </c>
      <c r="D1985" t="s">
        <v>58</v>
      </c>
      <c r="G1985">
        <v>0</v>
      </c>
      <c r="I1985" s="2">
        <f t="shared" si="66"/>
        <v>-0.15</v>
      </c>
      <c r="J1985">
        <f t="shared" si="67"/>
        <v>0</v>
      </c>
    </row>
    <row r="1986" spans="1:10" x14ac:dyDescent="0.2">
      <c r="A1986" s="1">
        <v>43815</v>
      </c>
      <c r="B1986" t="s">
        <v>50</v>
      </c>
      <c r="C1986" t="s">
        <v>23</v>
      </c>
      <c r="D1986" t="s">
        <v>689</v>
      </c>
      <c r="E1986">
        <v>3.54</v>
      </c>
      <c r="F1986">
        <v>1.74</v>
      </c>
      <c r="G1986">
        <v>2</v>
      </c>
      <c r="I1986" s="2">
        <f t="shared" si="66"/>
        <v>1.8</v>
      </c>
      <c r="J1986">
        <f t="shared" si="67"/>
        <v>0</v>
      </c>
    </row>
    <row r="1987" spans="1:10" x14ac:dyDescent="0.2">
      <c r="A1987" s="1">
        <v>43816</v>
      </c>
      <c r="B1987" t="s">
        <v>7</v>
      </c>
      <c r="C1987" t="s">
        <v>8</v>
      </c>
      <c r="D1987" t="s">
        <v>994</v>
      </c>
      <c r="E1987">
        <v>4.6500000000000004</v>
      </c>
      <c r="F1987">
        <v>2.85</v>
      </c>
      <c r="G1987">
        <v>0</v>
      </c>
      <c r="I1987" s="2">
        <f t="shared" ref="I1987:I2019" si="68">ROUND(E1987*0.55-0.15,2)</f>
        <v>2.41</v>
      </c>
      <c r="J1987">
        <f t="shared" ref="J1987:J2019" si="69">IF(I1987=F1987,1,0)</f>
        <v>0</v>
      </c>
    </row>
    <row r="1988" spans="1:10" x14ac:dyDescent="0.2">
      <c r="A1988" s="1">
        <v>43816</v>
      </c>
      <c r="B1988" t="s">
        <v>7</v>
      </c>
      <c r="C1988" t="s">
        <v>8</v>
      </c>
      <c r="D1988" t="s">
        <v>334</v>
      </c>
      <c r="E1988">
        <v>3.9</v>
      </c>
      <c r="F1988">
        <v>2.1</v>
      </c>
      <c r="G1988">
        <v>2</v>
      </c>
      <c r="I1988" s="2">
        <f t="shared" si="68"/>
        <v>2</v>
      </c>
      <c r="J1988">
        <f t="shared" si="69"/>
        <v>0</v>
      </c>
    </row>
    <row r="1989" spans="1:10" x14ac:dyDescent="0.2">
      <c r="A1989" s="1">
        <v>43816</v>
      </c>
      <c r="B1989" t="s">
        <v>7</v>
      </c>
      <c r="C1989" t="s">
        <v>8</v>
      </c>
      <c r="D1989" t="s">
        <v>991</v>
      </c>
      <c r="G1989">
        <v>0</v>
      </c>
      <c r="I1989" s="2">
        <f t="shared" si="68"/>
        <v>-0.15</v>
      </c>
      <c r="J1989">
        <f t="shared" si="69"/>
        <v>0</v>
      </c>
    </row>
    <row r="1990" spans="1:10" x14ac:dyDescent="0.2">
      <c r="A1990" s="1">
        <v>43816</v>
      </c>
      <c r="B1990" t="s">
        <v>7</v>
      </c>
      <c r="C1990" t="s">
        <v>836</v>
      </c>
      <c r="D1990" t="s">
        <v>995</v>
      </c>
      <c r="E1990">
        <v>4.55</v>
      </c>
      <c r="F1990">
        <v>2.75</v>
      </c>
      <c r="G1990">
        <v>1</v>
      </c>
      <c r="I1990" s="2">
        <f t="shared" si="68"/>
        <v>2.35</v>
      </c>
      <c r="J1990">
        <f t="shared" si="69"/>
        <v>0</v>
      </c>
    </row>
    <row r="1991" spans="1:10" x14ac:dyDescent="0.2">
      <c r="A1991" s="1">
        <v>43816</v>
      </c>
      <c r="B1991" t="s">
        <v>7</v>
      </c>
      <c r="C1991" t="s">
        <v>17</v>
      </c>
      <c r="D1991" t="s">
        <v>66</v>
      </c>
      <c r="G1991">
        <v>0</v>
      </c>
      <c r="I1991" s="2">
        <f t="shared" si="68"/>
        <v>-0.15</v>
      </c>
      <c r="J1991">
        <f t="shared" si="69"/>
        <v>0</v>
      </c>
    </row>
    <row r="1992" spans="1:10" x14ac:dyDescent="0.2">
      <c r="A1992" s="1">
        <v>43816</v>
      </c>
      <c r="B1992" t="s">
        <v>7</v>
      </c>
      <c r="C1992" t="s">
        <v>17</v>
      </c>
      <c r="D1992" t="s">
        <v>67</v>
      </c>
      <c r="G1992">
        <v>2</v>
      </c>
      <c r="I1992" s="2">
        <f t="shared" si="68"/>
        <v>-0.15</v>
      </c>
      <c r="J1992">
        <f t="shared" si="69"/>
        <v>0</v>
      </c>
    </row>
    <row r="1993" spans="1:10" x14ac:dyDescent="0.2">
      <c r="A1993" s="1">
        <v>43816</v>
      </c>
      <c r="B1993" t="s">
        <v>7</v>
      </c>
      <c r="C1993" t="s">
        <v>23</v>
      </c>
      <c r="D1993" t="s">
        <v>689</v>
      </c>
      <c r="E1993">
        <v>3.54</v>
      </c>
      <c r="F1993">
        <v>1.74</v>
      </c>
      <c r="G1993">
        <v>2</v>
      </c>
      <c r="I1993" s="2">
        <f t="shared" si="68"/>
        <v>1.8</v>
      </c>
      <c r="J1993">
        <f t="shared" si="69"/>
        <v>0</v>
      </c>
    </row>
    <row r="1994" spans="1:10" x14ac:dyDescent="0.2">
      <c r="A1994" s="1">
        <v>43817</v>
      </c>
      <c r="B1994" t="s">
        <v>26</v>
      </c>
      <c r="C1994" t="s">
        <v>8</v>
      </c>
      <c r="D1994" t="s">
        <v>996</v>
      </c>
      <c r="E1994">
        <v>4.6500000000000004</v>
      </c>
      <c r="F1994">
        <v>2.85</v>
      </c>
      <c r="G1994">
        <v>0</v>
      </c>
      <c r="I1994" s="2">
        <f t="shared" si="68"/>
        <v>2.41</v>
      </c>
      <c r="J1994">
        <f t="shared" si="69"/>
        <v>0</v>
      </c>
    </row>
    <row r="1995" spans="1:10" x14ac:dyDescent="0.2">
      <c r="A1995" s="1">
        <v>43817</v>
      </c>
      <c r="B1995" t="s">
        <v>26</v>
      </c>
      <c r="C1995" t="s">
        <v>8</v>
      </c>
      <c r="D1995" t="s">
        <v>997</v>
      </c>
      <c r="G1995">
        <v>2</v>
      </c>
      <c r="I1995" s="2">
        <f t="shared" si="68"/>
        <v>-0.15</v>
      </c>
      <c r="J1995">
        <f t="shared" si="69"/>
        <v>0</v>
      </c>
    </row>
    <row r="1996" spans="1:10" x14ac:dyDescent="0.2">
      <c r="A1996" s="1">
        <v>43817</v>
      </c>
      <c r="B1996" t="s">
        <v>26</v>
      </c>
      <c r="C1996" t="s">
        <v>8</v>
      </c>
      <c r="D1996" t="s">
        <v>592</v>
      </c>
      <c r="G1996">
        <v>0</v>
      </c>
      <c r="I1996" s="2">
        <f t="shared" si="68"/>
        <v>-0.15</v>
      </c>
      <c r="J1996">
        <f t="shared" si="69"/>
        <v>0</v>
      </c>
    </row>
    <row r="1997" spans="1:10" x14ac:dyDescent="0.2">
      <c r="A1997" s="1">
        <v>43817</v>
      </c>
      <c r="B1997" t="s">
        <v>26</v>
      </c>
      <c r="C1997" t="s">
        <v>8</v>
      </c>
      <c r="D1997" t="s">
        <v>991</v>
      </c>
      <c r="G1997">
        <v>0</v>
      </c>
      <c r="I1997" s="2">
        <f t="shared" si="68"/>
        <v>-0.15</v>
      </c>
      <c r="J1997">
        <f t="shared" si="69"/>
        <v>0</v>
      </c>
    </row>
    <row r="1998" spans="1:10" x14ac:dyDescent="0.2">
      <c r="A1998" s="1">
        <v>43817</v>
      </c>
      <c r="B1998" t="s">
        <v>26</v>
      </c>
      <c r="C1998" t="s">
        <v>836</v>
      </c>
      <c r="D1998" t="s">
        <v>998</v>
      </c>
      <c r="E1998">
        <v>4.4000000000000004</v>
      </c>
      <c r="F1998">
        <v>2.6</v>
      </c>
      <c r="G1998">
        <v>0</v>
      </c>
      <c r="I1998" s="2">
        <f t="shared" si="68"/>
        <v>2.27</v>
      </c>
      <c r="J1998">
        <f t="shared" si="69"/>
        <v>0</v>
      </c>
    </row>
    <row r="1999" spans="1:10" x14ac:dyDescent="0.2">
      <c r="A1999" s="1">
        <v>43817</v>
      </c>
      <c r="B1999" t="s">
        <v>26</v>
      </c>
      <c r="C1999" t="s">
        <v>15</v>
      </c>
      <c r="D1999" t="s">
        <v>310</v>
      </c>
      <c r="G1999">
        <v>0</v>
      </c>
      <c r="I1999" s="2">
        <f t="shared" si="68"/>
        <v>-0.15</v>
      </c>
      <c r="J1999">
        <f t="shared" si="69"/>
        <v>0</v>
      </c>
    </row>
    <row r="2000" spans="1:10" x14ac:dyDescent="0.2">
      <c r="A2000" s="1">
        <v>43817</v>
      </c>
      <c r="B2000" t="s">
        <v>26</v>
      </c>
      <c r="C2000" t="s">
        <v>17</v>
      </c>
      <c r="D2000" t="s">
        <v>33</v>
      </c>
      <c r="G2000">
        <v>0</v>
      </c>
      <c r="I2000" s="2">
        <f t="shared" si="68"/>
        <v>-0.15</v>
      </c>
      <c r="J2000">
        <f t="shared" si="69"/>
        <v>0</v>
      </c>
    </row>
    <row r="2001" spans="1:10" x14ac:dyDescent="0.2">
      <c r="A2001" s="1">
        <v>43817</v>
      </c>
      <c r="B2001" t="s">
        <v>26</v>
      </c>
      <c r="C2001" t="s">
        <v>17</v>
      </c>
      <c r="D2001" t="s">
        <v>77</v>
      </c>
      <c r="G2001">
        <v>1</v>
      </c>
      <c r="I2001" s="2">
        <f t="shared" si="68"/>
        <v>-0.15</v>
      </c>
      <c r="J2001">
        <f t="shared" si="69"/>
        <v>0</v>
      </c>
    </row>
    <row r="2002" spans="1:10" x14ac:dyDescent="0.2">
      <c r="A2002" s="1">
        <v>43817</v>
      </c>
      <c r="B2002" t="s">
        <v>26</v>
      </c>
      <c r="C2002" t="s">
        <v>23</v>
      </c>
      <c r="D2002" t="s">
        <v>689</v>
      </c>
      <c r="E2002">
        <v>3.54</v>
      </c>
      <c r="F2002">
        <v>1.74</v>
      </c>
      <c r="G2002">
        <v>2</v>
      </c>
      <c r="I2002" s="2">
        <f t="shared" si="68"/>
        <v>1.8</v>
      </c>
      <c r="J2002">
        <f t="shared" si="69"/>
        <v>0</v>
      </c>
    </row>
    <row r="2003" spans="1:10" x14ac:dyDescent="0.2">
      <c r="A2003" s="1">
        <v>43818</v>
      </c>
      <c r="B2003" t="s">
        <v>36</v>
      </c>
      <c r="C2003" t="s">
        <v>8</v>
      </c>
      <c r="D2003" t="s">
        <v>999</v>
      </c>
      <c r="E2003">
        <v>4.3</v>
      </c>
      <c r="F2003">
        <v>2.5</v>
      </c>
      <c r="G2003">
        <v>0</v>
      </c>
      <c r="I2003" s="2">
        <f t="shared" si="68"/>
        <v>2.2200000000000002</v>
      </c>
      <c r="J2003">
        <f t="shared" si="69"/>
        <v>0</v>
      </c>
    </row>
    <row r="2004" spans="1:10" x14ac:dyDescent="0.2">
      <c r="A2004" s="1">
        <v>43818</v>
      </c>
      <c r="B2004" t="s">
        <v>36</v>
      </c>
      <c r="C2004" t="s">
        <v>8</v>
      </c>
      <c r="D2004" t="s">
        <v>791</v>
      </c>
      <c r="E2004">
        <v>4.2</v>
      </c>
      <c r="F2004">
        <v>2.4</v>
      </c>
      <c r="G2004">
        <v>1</v>
      </c>
      <c r="I2004" s="2">
        <f t="shared" si="68"/>
        <v>2.16</v>
      </c>
      <c r="J2004">
        <f t="shared" si="69"/>
        <v>0</v>
      </c>
    </row>
    <row r="2005" spans="1:10" x14ac:dyDescent="0.2">
      <c r="A2005" s="1">
        <v>43818</v>
      </c>
      <c r="B2005" t="s">
        <v>36</v>
      </c>
      <c r="C2005" t="s">
        <v>8</v>
      </c>
      <c r="D2005" t="s">
        <v>991</v>
      </c>
      <c r="G2005">
        <v>0</v>
      </c>
      <c r="I2005" s="2">
        <f t="shared" si="68"/>
        <v>-0.15</v>
      </c>
      <c r="J2005">
        <f t="shared" si="69"/>
        <v>0</v>
      </c>
    </row>
    <row r="2006" spans="1:10" x14ac:dyDescent="0.2">
      <c r="A2006" s="1">
        <v>43818</v>
      </c>
      <c r="B2006" t="s">
        <v>36</v>
      </c>
      <c r="C2006" t="s">
        <v>834</v>
      </c>
      <c r="D2006" t="s">
        <v>1000</v>
      </c>
      <c r="E2006">
        <v>4.3</v>
      </c>
      <c r="F2006">
        <v>2.5</v>
      </c>
      <c r="G2006">
        <v>2</v>
      </c>
      <c r="I2006" s="2">
        <f t="shared" si="68"/>
        <v>2.2200000000000002</v>
      </c>
      <c r="J2006">
        <f t="shared" si="69"/>
        <v>0</v>
      </c>
    </row>
    <row r="2007" spans="1:10" x14ac:dyDescent="0.2">
      <c r="A2007" s="1">
        <v>43818</v>
      </c>
      <c r="B2007" t="s">
        <v>36</v>
      </c>
      <c r="C2007" t="s">
        <v>836</v>
      </c>
      <c r="D2007" t="s">
        <v>561</v>
      </c>
      <c r="E2007">
        <v>5.0999999999999996</v>
      </c>
      <c r="F2007">
        <v>3.3</v>
      </c>
      <c r="G2007">
        <v>0</v>
      </c>
      <c r="I2007" s="2">
        <f t="shared" si="68"/>
        <v>2.66</v>
      </c>
      <c r="J2007">
        <f t="shared" si="69"/>
        <v>0</v>
      </c>
    </row>
    <row r="2008" spans="1:10" x14ac:dyDescent="0.2">
      <c r="A2008" s="1">
        <v>43818</v>
      </c>
      <c r="B2008" t="s">
        <v>36</v>
      </c>
      <c r="C2008" t="s">
        <v>17</v>
      </c>
      <c r="D2008" t="s">
        <v>82</v>
      </c>
      <c r="G2008">
        <v>0</v>
      </c>
      <c r="I2008" s="2">
        <f t="shared" si="68"/>
        <v>-0.15</v>
      </c>
      <c r="J2008">
        <f t="shared" si="69"/>
        <v>0</v>
      </c>
    </row>
    <row r="2009" spans="1:10" x14ac:dyDescent="0.2">
      <c r="A2009" s="1">
        <v>43818</v>
      </c>
      <c r="B2009" t="s">
        <v>36</v>
      </c>
      <c r="C2009" t="s">
        <v>17</v>
      </c>
      <c r="D2009" t="s">
        <v>83</v>
      </c>
      <c r="G2009">
        <v>1</v>
      </c>
      <c r="I2009" s="2">
        <f t="shared" si="68"/>
        <v>-0.15</v>
      </c>
      <c r="J2009">
        <f t="shared" si="69"/>
        <v>0</v>
      </c>
    </row>
    <row r="2010" spans="1:10" x14ac:dyDescent="0.2">
      <c r="A2010" s="1">
        <v>43818</v>
      </c>
      <c r="B2010" t="s">
        <v>36</v>
      </c>
      <c r="C2010" t="s">
        <v>20</v>
      </c>
      <c r="D2010" t="s">
        <v>1001</v>
      </c>
      <c r="G2010">
        <v>0</v>
      </c>
      <c r="I2010" s="2">
        <f t="shared" si="68"/>
        <v>-0.15</v>
      </c>
      <c r="J2010">
        <f t="shared" si="69"/>
        <v>0</v>
      </c>
    </row>
    <row r="2011" spans="1:10" x14ac:dyDescent="0.2">
      <c r="A2011" s="1">
        <v>43818</v>
      </c>
      <c r="B2011" t="s">
        <v>36</v>
      </c>
      <c r="C2011" t="s">
        <v>20</v>
      </c>
      <c r="D2011" t="s">
        <v>1002</v>
      </c>
      <c r="G2011">
        <v>1</v>
      </c>
      <c r="I2011" s="2">
        <f t="shared" si="68"/>
        <v>-0.15</v>
      </c>
      <c r="J2011">
        <f t="shared" si="69"/>
        <v>0</v>
      </c>
    </row>
    <row r="2012" spans="1:10" x14ac:dyDescent="0.2">
      <c r="A2012" s="1">
        <v>43818</v>
      </c>
      <c r="B2012" t="s">
        <v>36</v>
      </c>
      <c r="C2012" t="s">
        <v>23</v>
      </c>
      <c r="D2012" t="s">
        <v>689</v>
      </c>
      <c r="E2012">
        <v>3.54</v>
      </c>
      <c r="F2012">
        <v>1.74</v>
      </c>
      <c r="G2012">
        <v>2</v>
      </c>
      <c r="I2012" s="2">
        <f t="shared" si="68"/>
        <v>1.8</v>
      </c>
      <c r="J2012">
        <f t="shared" si="69"/>
        <v>0</v>
      </c>
    </row>
    <row r="2013" spans="1:10" x14ac:dyDescent="0.2">
      <c r="A2013" s="1">
        <v>43819</v>
      </c>
      <c r="B2013" t="s">
        <v>45</v>
      </c>
      <c r="C2013" t="s">
        <v>8</v>
      </c>
      <c r="D2013" t="s">
        <v>1003</v>
      </c>
      <c r="E2013">
        <v>4.4000000000000004</v>
      </c>
      <c r="F2013">
        <v>2.6</v>
      </c>
      <c r="G2013">
        <v>0</v>
      </c>
      <c r="I2013" s="2">
        <f t="shared" si="68"/>
        <v>2.27</v>
      </c>
      <c r="J2013">
        <f t="shared" si="69"/>
        <v>0</v>
      </c>
    </row>
    <row r="2014" spans="1:10" x14ac:dyDescent="0.2">
      <c r="A2014" s="1">
        <v>43819</v>
      </c>
      <c r="B2014" t="s">
        <v>45</v>
      </c>
      <c r="C2014" t="s">
        <v>8</v>
      </c>
      <c r="D2014" t="s">
        <v>234</v>
      </c>
      <c r="E2014">
        <v>3.8</v>
      </c>
      <c r="F2014">
        <v>2</v>
      </c>
      <c r="G2014">
        <v>1</v>
      </c>
      <c r="I2014" s="2">
        <f t="shared" si="68"/>
        <v>1.94</v>
      </c>
      <c r="J2014">
        <f t="shared" si="69"/>
        <v>0</v>
      </c>
    </row>
    <row r="2015" spans="1:10" x14ac:dyDescent="0.2">
      <c r="A2015" s="1">
        <v>43819</v>
      </c>
      <c r="B2015" t="s">
        <v>45</v>
      </c>
      <c r="C2015" t="s">
        <v>836</v>
      </c>
      <c r="D2015" t="s">
        <v>1004</v>
      </c>
      <c r="E2015">
        <v>4.5999999999999996</v>
      </c>
      <c r="F2015">
        <v>2.8</v>
      </c>
      <c r="G2015">
        <v>0</v>
      </c>
      <c r="I2015" s="2">
        <f t="shared" si="68"/>
        <v>2.38</v>
      </c>
      <c r="J2015">
        <f t="shared" si="69"/>
        <v>0</v>
      </c>
    </row>
    <row r="2016" spans="1:10" x14ac:dyDescent="0.2">
      <c r="A2016" s="1">
        <v>43819</v>
      </c>
      <c r="B2016" t="s">
        <v>45</v>
      </c>
      <c r="C2016" t="s">
        <v>17</v>
      </c>
      <c r="D2016" t="s">
        <v>89</v>
      </c>
      <c r="G2016">
        <v>0</v>
      </c>
      <c r="I2016" s="2">
        <f t="shared" si="68"/>
        <v>-0.15</v>
      </c>
      <c r="J2016">
        <f t="shared" si="69"/>
        <v>0</v>
      </c>
    </row>
    <row r="2017" spans="1:10" x14ac:dyDescent="0.2">
      <c r="A2017" s="1">
        <v>43819</v>
      </c>
      <c r="B2017" t="s">
        <v>45</v>
      </c>
      <c r="C2017" t="s">
        <v>17</v>
      </c>
      <c r="D2017" t="s">
        <v>270</v>
      </c>
      <c r="G2017">
        <v>2</v>
      </c>
      <c r="I2017" s="2">
        <f t="shared" si="68"/>
        <v>-0.15</v>
      </c>
      <c r="J2017">
        <f t="shared" si="69"/>
        <v>0</v>
      </c>
    </row>
    <row r="2018" spans="1:10" x14ac:dyDescent="0.2">
      <c r="A2018" s="1">
        <v>43819</v>
      </c>
      <c r="B2018" t="s">
        <v>45</v>
      </c>
      <c r="C2018" t="s">
        <v>20</v>
      </c>
      <c r="D2018" t="s">
        <v>206</v>
      </c>
      <c r="G2018">
        <v>0</v>
      </c>
      <c r="I2018" s="2">
        <f t="shared" si="68"/>
        <v>-0.15</v>
      </c>
      <c r="J2018">
        <f t="shared" si="69"/>
        <v>0</v>
      </c>
    </row>
    <row r="2019" spans="1:10" x14ac:dyDescent="0.2">
      <c r="A2019" s="1">
        <v>43819</v>
      </c>
      <c r="B2019" t="s">
        <v>45</v>
      </c>
      <c r="C2019" t="s">
        <v>20</v>
      </c>
      <c r="D2019" t="s">
        <v>271</v>
      </c>
      <c r="G2019">
        <v>1</v>
      </c>
      <c r="I2019" s="2">
        <f t="shared" si="68"/>
        <v>-0.15</v>
      </c>
      <c r="J2019">
        <f t="shared" si="69"/>
        <v>0</v>
      </c>
    </row>
  </sheetData>
  <mergeCells count="2">
    <mergeCell ref="N9:Q9"/>
    <mergeCell ref="R9:U9"/>
  </mergeCells>
  <pageMargins left="0.78740157499999996" right="0.78740157499999996" top="0.984251969" bottom="0.984251969" header="0.4921259845" footer="0.4921259845"/>
  <ignoredErrors>
    <ignoredError sqref="S16:U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alteMensa_2019_mittags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2020-03-07T12:55:12Z</dcterms:created>
  <dcterms:modified xsi:type="dcterms:W3CDTF">2020-03-07T15:52:43Z</dcterms:modified>
</cp:coreProperties>
</file>