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vara\Dropbox\Senior Design Team Folder\PCB Projects\Hand Motor Driver Test Board\Project Outputs for Hand Motor Driver Test Board\"/>
    </mc:Choice>
  </mc:AlternateContent>
  <bookViews>
    <workbookView xWindow="0" yWindow="0" windowWidth="23040" windowHeight="9375"/>
  </bookViews>
  <sheets>
    <sheet name="Part List Report" sheetId="3" r:id="rId1"/>
    <sheet name="Project Information" sheetId="4" r:id="rId2"/>
  </sheets>
  <calcPr calcId="171027"/>
</workbook>
</file>

<file path=xl/calcChain.xml><?xml version="1.0" encoding="utf-8"?>
<calcChain xmlns="http://schemas.openxmlformats.org/spreadsheetml/2006/main"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 l="1"/>
  <c r="B10" i="3"/>
  <c r="D8" i="3"/>
  <c r="E8" i="3"/>
</calcChain>
</file>

<file path=xl/sharedStrings.xml><?xml version="1.0" encoding="utf-8"?>
<sst xmlns="http://schemas.openxmlformats.org/spreadsheetml/2006/main" count="408" uniqueCount="307">
  <si>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</si>
  <si>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</si>
  <si>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</si>
  <si>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</si>
  <si>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</si>
  <si>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</si>
  <si>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</si>
  <si>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</si>
  <si>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</si>
  <si>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</si>
  <si>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</si>
  <si>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</si>
  <si>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</si>
  <si>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</si>
  <si>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</si>
  <si>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</si>
  <si>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</si>
  <si>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</si>
  <si>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</si>
  <si>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</si>
  <si>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</si>
  <si>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</si>
  <si>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Bill of Materials</t>
  </si>
  <si>
    <t xml:space="preserve"> BOM Rev: </t>
  </si>
  <si>
    <t xml:space="preserve">Total Components: </t>
  </si>
  <si>
    <t xml:space="preserve">Matthew V. BOM Template Rev 2.0 </t>
  </si>
  <si>
    <t>Hand Motor Driver Test Board.PrjPcb</t>
  </si>
  <si>
    <t>None</t>
  </si>
  <si>
    <t>4/4/2016</t>
  </si>
  <si>
    <t>11:37:25 AM</t>
  </si>
  <si>
    <t>1.0</t>
  </si>
  <si>
    <t>113</t>
  </si>
  <si>
    <t>Designator</t>
  </si>
  <si>
    <t>C1</t>
  </si>
  <si>
    <t>C2, C3</t>
  </si>
  <si>
    <t>C4, C5</t>
  </si>
  <si>
    <t>C6, C7, C8, C14, C15</t>
  </si>
  <si>
    <t>C9, C10</t>
  </si>
  <si>
    <t>C11</t>
  </si>
  <si>
    <t>C12, C17, C18, C19, C20</t>
  </si>
  <si>
    <t>C13</t>
  </si>
  <si>
    <t>C16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</si>
  <si>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</si>
  <si>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</si>
  <si>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</si>
  <si>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</si>
  <si>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</si>
  <si>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</si>
  <si>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</si>
  <si>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</si>
  <si>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</si>
  <si>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D1, D2</t>
  </si>
  <si>
    <t>J1, J13</t>
  </si>
  <si>
    <t>J2</t>
  </si>
  <si>
    <t>J3</t>
  </si>
  <si>
    <t>J4</t>
  </si>
  <si>
    <t>J5</t>
  </si>
  <si>
    <t>J6, J12</t>
  </si>
  <si>
    <t>J7, J8, J9, J10, J11</t>
  </si>
  <si>
    <t>L1</t>
  </si>
  <si>
    <t>L2</t>
  </si>
  <si>
    <t>L3</t>
  </si>
  <si>
    <t>Q1</t>
  </si>
  <si>
    <t>R1</t>
  </si>
  <si>
    <t>R2</t>
  </si>
  <si>
    <t>R3, R4</t>
  </si>
  <si>
    <t>R5, R8</t>
  </si>
  <si>
    <t>R6, R7</t>
  </si>
  <si>
    <t>R9, R10, R11, R12, R13</t>
  </si>
  <si>
    <t>R14</t>
  </si>
  <si>
    <t>R15</t>
  </si>
  <si>
    <t>R16</t>
  </si>
  <si>
    <t>R17</t>
  </si>
  <si>
    <t>R18</t>
  </si>
  <si>
    <t>R19</t>
  </si>
  <si>
    <t>R20</t>
  </si>
  <si>
    <t>SW1, SW2, SW3</t>
  </si>
  <si>
    <t>TP1, TP2, TP3, TP4, TP7, TP8, TP9, TP10, TP11, TP12, TP13, TP14, TP15, TP16, TP17, TP18, TP19, TP20, TP21, TP22, TP23, TP24, TP25, TP26, TP27, TP28, TP29, TP30, TP31, TP32, TP33, TP34, TP35, TP36</t>
  </si>
  <si>
    <t>U1</t>
  </si>
  <si>
    <t>U2, U3, U4, U5, U6</t>
  </si>
  <si>
    <t>U7</t>
  </si>
  <si>
    <t>U8</t>
  </si>
  <si>
    <t>MFG_NAME01</t>
  </si>
  <si>
    <t>TDK</t>
  </si>
  <si>
    <t>Taiyo Yuden</t>
  </si>
  <si>
    <t>Murata</t>
  </si>
  <si>
    <t>AVX</t>
  </si>
  <si>
    <t>Yageo</t>
  </si>
  <si>
    <t>ON Semiconductor</t>
  </si>
  <si>
    <t>Sullins Connector Solutions</t>
  </si>
  <si>
    <t>Molex</t>
  </si>
  <si>
    <t>CUI Inc.</t>
  </si>
  <si>
    <t>Wurth Electronics Inc</t>
  </si>
  <si>
    <t>Samtec Inc</t>
  </si>
  <si>
    <t>TE Connectivity</t>
  </si>
  <si>
    <t>Bourns</t>
  </si>
  <si>
    <t>Fairchild Semiconductor</t>
  </si>
  <si>
    <t>Vishay Dale</t>
  </si>
  <si>
    <t>Samsung</t>
  </si>
  <si>
    <t>DNP</t>
  </si>
  <si>
    <t>Maxim Integrated</t>
  </si>
  <si>
    <t>Texas Instruments</t>
  </si>
  <si>
    <t>MFG_PN01</t>
  </si>
  <si>
    <t>C2012X5R1H225K085AB</t>
  </si>
  <si>
    <t>GMK212BJ224KG</t>
  </si>
  <si>
    <t>GCM21BR71H473KA37L</t>
  </si>
  <si>
    <t>C2012X7R1H104K125AM</t>
  </si>
  <si>
    <t>TPSD226K035R0200</t>
  </si>
  <si>
    <t>TPSE686M025R0125</t>
  </si>
  <si>
    <t>GRT155R61C105KE01D</t>
  </si>
  <si>
    <t>GRM188R71H102KA01D</t>
  </si>
  <si>
    <t>C2012X7R1E105K125AB</t>
  </si>
  <si>
    <t>08053C104KAT2A</t>
  </si>
  <si>
    <t>GRM188R61C225KE15D</t>
  </si>
  <si>
    <t>GRM31CR61C226ME15L</t>
  </si>
  <si>
    <t>GRM21BR61E475KA12L</t>
  </si>
  <si>
    <t>GRM21BR60J226ME39L</t>
  </si>
  <si>
    <t>CC0805KRX7R9BB272</t>
  </si>
  <si>
    <t>GRM31CR61A226KE19L</t>
  </si>
  <si>
    <t>CC0805KRX7R9BB183</t>
  </si>
  <si>
    <t>CC0805JRNPO9BN390</t>
  </si>
  <si>
    <t>MBRS340T3G</t>
  </si>
  <si>
    <t>PEC02SAAN</t>
  </si>
  <si>
    <t>43650-0200</t>
  </si>
  <si>
    <t>PJ-002AH-SMT-TR</t>
  </si>
  <si>
    <t>691709710302</t>
  </si>
  <si>
    <t>SSW-115-01-T-D</t>
  </si>
  <si>
    <t>3-644456-6</t>
  </si>
  <si>
    <t>SRR1260A-100M</t>
  </si>
  <si>
    <t>SRP6540-3R3M</t>
  </si>
  <si>
    <t>SDR0503-100ML</t>
  </si>
  <si>
    <t>FDS4435BZ</t>
  </si>
  <si>
    <t>WSL2010R0330FEA18</t>
  </si>
  <si>
    <t>WSL2816R0680FEH</t>
  </si>
  <si>
    <t>RC0805FR-07100KL</t>
  </si>
  <si>
    <t>RC0805FR-0710KL</t>
  </si>
  <si>
    <t>RC1608F4R7CS</t>
  </si>
  <si>
    <t>CRA2512-FZ-R100ELF</t>
  </si>
  <si>
    <t>CRCW0402105KFKED</t>
  </si>
  <si>
    <t>CRCW040290K9FKED</t>
  </si>
  <si>
    <t>CRCW040237K4FKED</t>
  </si>
  <si>
    <t>CRCW040210K0FKED</t>
  </si>
  <si>
    <t>CRCW040253K6FKED</t>
  </si>
  <si>
    <t>CRCW04023K57FKED</t>
  </si>
  <si>
    <t>CRCW0402100KFKED</t>
  </si>
  <si>
    <t>1825255-5</t>
  </si>
  <si>
    <t>MAX1873REEE+T</t>
  </si>
  <si>
    <t>MAX14870ETC+T</t>
  </si>
  <si>
    <t>TPS54622RHLR</t>
  </si>
  <si>
    <t>TPS62177DQCR</t>
  </si>
  <si>
    <t>DIGI_PN01</t>
  </si>
  <si>
    <t>445-14407-1-ND</t>
  </si>
  <si>
    <t>587-3366-1-ND</t>
  </si>
  <si>
    <t>490-8050-1-ND</t>
  </si>
  <si>
    <t>445-6045-1-ND</t>
  </si>
  <si>
    <t>478-3356-1-ND</t>
  </si>
  <si>
    <t>478-4152-1-ND</t>
  </si>
  <si>
    <t>490-12255-1-ND</t>
  </si>
  <si>
    <t>490-1494-1-ND</t>
  </si>
  <si>
    <t>445-1354-1-ND</t>
  </si>
  <si>
    <t>478-3755-1-ND</t>
  </si>
  <si>
    <t>490-3296-1-ND</t>
  </si>
  <si>
    <t>490-4739-1-ND</t>
  </si>
  <si>
    <t>490-3335-1-ND</t>
  </si>
  <si>
    <t>490-1719-1-ND</t>
  </si>
  <si>
    <t>311-1130-1-ND</t>
  </si>
  <si>
    <t>490-6510-1-ND</t>
  </si>
  <si>
    <t>311-1137-1-ND</t>
  </si>
  <si>
    <t>311-1106-1-ND</t>
  </si>
  <si>
    <t>MBRS340T3GOSCT-ND</t>
  </si>
  <si>
    <t>S1012E-02-ND</t>
  </si>
  <si>
    <t>WM1860-ND</t>
  </si>
  <si>
    <t>CP-002AHPJCT-ND</t>
  </si>
  <si>
    <t>1297-1108-1-ND</t>
  </si>
  <si>
    <t>SAM1212-15-ND</t>
  </si>
  <si>
    <t>A31116-ND</t>
  </si>
  <si>
    <t>SRR1260A-100MCT-ND</t>
  </si>
  <si>
    <t>SRP6540-3R3MCT-ND</t>
  </si>
  <si>
    <t>SDR0503-100MLCT-ND</t>
  </si>
  <si>
    <t>FDS4435BZCT-ND</t>
  </si>
  <si>
    <t>WSLF-.033CT-ND</t>
  </si>
  <si>
    <t>WSLK-.068CT-ND</t>
  </si>
  <si>
    <t>311-100KCRCT-ND</t>
  </si>
  <si>
    <t>311-10.0KCRCT-ND</t>
  </si>
  <si>
    <t>1276-4486-1-ND</t>
  </si>
  <si>
    <t>CRA2512-FZ-R100ELFCT-ND</t>
  </si>
  <si>
    <t>541-105KLCT-ND</t>
  </si>
  <si>
    <t>541-90.9KLCT-ND</t>
  </si>
  <si>
    <t>541-37.4KLCT-ND</t>
  </si>
  <si>
    <t>541-10.0KLCT-ND</t>
  </si>
  <si>
    <t>541-53.6KLCT-ND</t>
  </si>
  <si>
    <t>541-3.57KLCT-ND</t>
  </si>
  <si>
    <t>541-100KLCT-ND</t>
  </si>
  <si>
    <t>450-1569-ND</t>
  </si>
  <si>
    <t/>
  </si>
  <si>
    <t>MAX1873REEE+TCT-ND</t>
  </si>
  <si>
    <t>MAX14870ETC+CT-ND</t>
  </si>
  <si>
    <t>296-29204-1-ND</t>
  </si>
  <si>
    <t>296-41856-1-ND</t>
  </si>
  <si>
    <t>Value</t>
  </si>
  <si>
    <t>2.2uF</t>
  </si>
  <si>
    <t>220nF</t>
  </si>
  <si>
    <t>47nF</t>
  </si>
  <si>
    <t>100nF</t>
  </si>
  <si>
    <t>22uF</t>
  </si>
  <si>
    <t>68uF</t>
  </si>
  <si>
    <t>1uF</t>
  </si>
  <si>
    <t>1nF</t>
  </si>
  <si>
    <t>0.1uF</t>
  </si>
  <si>
    <t>4.7uF</t>
  </si>
  <si>
    <t>2.7nF</t>
  </si>
  <si>
    <t>18nF</t>
  </si>
  <si>
    <t>39pF</t>
  </si>
  <si>
    <t>10uH</t>
  </si>
  <si>
    <t>3.3uH</t>
  </si>
  <si>
    <t>10mH</t>
  </si>
  <si>
    <t>0.033</t>
  </si>
  <si>
    <t>0.068</t>
  </si>
  <si>
    <t>100K</t>
  </si>
  <si>
    <t>10K</t>
  </si>
  <si>
    <t>4.70 Ohm</t>
  </si>
  <si>
    <t>0.1 Ohm</t>
  </si>
  <si>
    <t>105k</t>
  </si>
  <si>
    <t>90.9K</t>
  </si>
  <si>
    <t>37.4K</t>
  </si>
  <si>
    <t>53.6K</t>
  </si>
  <si>
    <t>3.57K</t>
  </si>
  <si>
    <t>100k</t>
  </si>
  <si>
    <t>Case-EIA</t>
  </si>
  <si>
    <t>0805</t>
  </si>
  <si>
    <t>2917</t>
  </si>
  <si>
    <t>0402</t>
  </si>
  <si>
    <t>0603</t>
  </si>
  <si>
    <t>1206</t>
  </si>
  <si>
    <t>DO-214AB SMC</t>
  </si>
  <si>
    <t>8-SOIC</t>
  </si>
  <si>
    <t>2010</t>
  </si>
  <si>
    <t>2816</t>
  </si>
  <si>
    <t>2512</t>
  </si>
  <si>
    <t>16-SSOP</t>
  </si>
  <si>
    <t>12-WFDFN</t>
  </si>
  <si>
    <t>14-VFQFN</t>
  </si>
  <si>
    <t>10-WFDFN</t>
  </si>
  <si>
    <t>Description</t>
  </si>
  <si>
    <t>CAP CER 2.2UF 50V X5R 0805</t>
  </si>
  <si>
    <t>CAP CER 0.22UF 35V X5R 0805</t>
  </si>
  <si>
    <t>CAP CER 0.047UF 50V X7R 0805</t>
  </si>
  <si>
    <t>CAP CER 0.1UF 50V X7R 0805</t>
  </si>
  <si>
    <t>CAP TANT 22UF 35V 10% 2917</t>
  </si>
  <si>
    <t>CAP TANT 68UF 25V 20% 2917</t>
  </si>
  <si>
    <t>CAP CER 1UF 16V X5R 0402</t>
  </si>
  <si>
    <t>CAP CER 1000PF 50V X7R 0603</t>
  </si>
  <si>
    <t>CAP CER 1UF 25V X7R 0805</t>
  </si>
  <si>
    <t>CAP CER 0.1UF 25V X7R 0805</t>
  </si>
  <si>
    <t>CAP CER 2.2UF 16V X5R 0603</t>
  </si>
  <si>
    <t>CAP CER 22UF 16V X5R 1206</t>
  </si>
  <si>
    <t>CAP CER 4.7UF 25V X5R 0805</t>
  </si>
  <si>
    <t>CAP CER 22UF 6.3V X5R 0805</t>
  </si>
  <si>
    <t>CAP CER 2700PF 50V X7R 0805</t>
  </si>
  <si>
    <t>CAP CER 22UF 10V X5R 1206</t>
  </si>
  <si>
    <t>CAP CER 0.018UF 50V X7R 0805</t>
  </si>
  <si>
    <t>CAP CER 39PF 50V NPO 0805</t>
  </si>
  <si>
    <t>DIODE SCHOTTKY 40V 4A SMC</t>
  </si>
  <si>
    <t>CONN HEADER .100 SINGL STR 2POS</t>
  </si>
  <si>
    <t>CONN HEADER 2POS 3MM RT ANG TIN</t>
  </si>
  <si>
    <t>CONN POWER JACK 2.1X5.5MM HI CUR</t>
  </si>
  <si>
    <t>CONN TERM BLOCK 2POS 5MM BLACK</t>
  </si>
  <si>
    <t>30 Position Receptacle Connector 0.100" (2.54mm) Through Hole Tin</t>
  </si>
  <si>
    <t>CONN HEADER VERT 6POS .100 TIN</t>
  </si>
  <si>
    <t>FIXED IND 10UH 5.5A 20 MOHM SMD</t>
  </si>
  <si>
    <t>FIXED IND 3.3UH 6.5A 23 MOHM SMD</t>
  </si>
  <si>
    <t>FIXED IND 10UH 1.3A 130 MOHM SMD</t>
  </si>
  <si>
    <t>MOSFET P-CH 30V 8.8A 8-SOIC</t>
  </si>
  <si>
    <t>RES SMD 0.033 OHM 1% 1W 2010</t>
  </si>
  <si>
    <t>RES SMD 0.068 OHM 1% 2W 2816</t>
  </si>
  <si>
    <t>RES SMD 100K OHM 1% 1/8W 0805</t>
  </si>
  <si>
    <t>RES SMD 10K OHM 1% 1/8W 0805</t>
  </si>
  <si>
    <t>RES SMD 4.7 OHM 1% 1/10W 0603</t>
  </si>
  <si>
    <t>RES SMD 0.1 OHM 1% 3W 2512</t>
  </si>
  <si>
    <t>RES SMD 105K OHM 1% 1/16W 0402</t>
  </si>
  <si>
    <t>RES SMD 90.9K OHM 1% 1/16W 0402</t>
  </si>
  <si>
    <t>RES SMD 37.4K OHM 1% 1/16W 0402</t>
  </si>
  <si>
    <t>RES SMD 10K OHM 1% 1/16W 0402</t>
  </si>
  <si>
    <t>RES SMD 53.6K OHM 1% 1/16W 0402</t>
  </si>
  <si>
    <t>RES SMD 3.57K OHM 1% 1/16W 0402</t>
  </si>
  <si>
    <t>RES SMD 100K OHM 1% 1/16W 0402</t>
  </si>
  <si>
    <t>SWITCH SLIDE SPDT 300MA 125V</t>
  </si>
  <si>
    <t>Test Pad</t>
  </si>
  <si>
    <t>IC CNTRLR CHARGE LI+ 16-QSOP</t>
  </si>
  <si>
    <t>IC MOTOR DVR DC FULL BR 12TDFN</t>
  </si>
  <si>
    <t>IC REG BUCK ADJ 6A SYNC 14QFN</t>
  </si>
  <si>
    <t>IC REG BUCK BST 3.3V 0.8A 10WSON</t>
  </si>
  <si>
    <t>Quantity</t>
  </si>
  <si>
    <t>C:\Users\mvara\Dropbox\Senior Design Team Folder\PCB Projects\Hand Motor Driver Test Board\Hand Motor Driver Test Board.PrjPcb</t>
  </si>
  <si>
    <t>Hand PSU Motor Test Board</t>
  </si>
  <si>
    <t>4/4/2016 11:37:25 AM</t>
  </si>
  <si>
    <t>BOM_PartType</t>
  </si>
  <si>
    <t>BOM</t>
  </si>
  <si>
    <t>PSU</t>
  </si>
  <si>
    <t>ETSA120500UDC-P5P-SZ</t>
  </si>
  <si>
    <t>T1119-P5P-ND</t>
  </si>
  <si>
    <t>AC/DC Adapter, 12V 60W USA Barrel</t>
  </si>
  <si>
    <t>3M</t>
  </si>
  <si>
    <t>JPR</t>
  </si>
  <si>
    <t>969102-0000-DA</t>
  </si>
  <si>
    <t>3M9580-ND</t>
  </si>
  <si>
    <t>Female Header Jumpers 0.1 inch 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</si>
</sst>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  <font>
      <b/>
      <sz val="18"/>
      <color indexed="1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5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0" fontId="0" fillId="0" borderId="9" xfId="0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8" fillId="5" borderId="0" xfId="0" applyFont="1" applyFill="1" applyBorder="1" applyAlignment="1"/>
    <xf numFmtId="0" fontId="9" fillId="5" borderId="4" xfId="0" applyFont="1" applyFill="1" applyBorder="1" applyAlignment="1"/>
    <xf numFmtId="0" fontId="9" fillId="5" borderId="12" xfId="0" applyFont="1" applyFill="1" applyBorder="1" applyAlignment="1"/>
    <xf numFmtId="0" fontId="9" fillId="5" borderId="13" xfId="0" applyFont="1" applyFill="1" applyBorder="1" applyAlignment="1"/>
    <xf numFmtId="0" fontId="8" fillId="5" borderId="13" xfId="0" applyFont="1" applyFill="1" applyBorder="1" applyAlignment="1"/>
    <xf numFmtId="0" fontId="9" fillId="5" borderId="13" xfId="0" applyFont="1" applyFill="1" applyBorder="1" applyAlignment="1">
      <alignment horizontal="left"/>
    </xf>
    <xf numFmtId="0" fontId="8" fillId="5" borderId="4" xfId="0" applyFont="1" applyFill="1" applyBorder="1" applyAlignment="1"/>
    <xf numFmtId="0" fontId="10" fillId="5" borderId="0" xfId="0" applyFont="1" applyFill="1" applyBorder="1" applyAlignment="1"/>
    <xf numFmtId="164" fontId="9" fillId="5" borderId="13" xfId="0" applyNumberFormat="1" applyFont="1" applyFill="1" applyBorder="1" applyAlignment="1">
      <alignment horizontal="left"/>
    </xf>
    <xf numFmtId="165" fontId="9" fillId="5" borderId="13" xfId="0" applyNumberFormat="1" applyFont="1" applyFill="1" applyBorder="1" applyAlignment="1">
      <alignment horizontal="left"/>
    </xf>
    <xf numFmtId="0" fontId="11" fillId="5" borderId="14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4" fillId="2" borderId="21" xfId="0" applyFont="1" applyFill="1" applyBorder="1" applyAlignment="1">
      <alignment horizontal="center" vertical="center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7" fillId="3" borderId="20" xfId="0" applyFont="1" applyFill="1" applyBorder="1" applyAlignment="1">
      <alignment horizontal="center" vertical="top" wrapText="1"/>
    </xf>
    <xf numFmtId="0" fontId="7" fillId="6" borderId="25" xfId="0" applyFont="1" applyFill="1" applyBorder="1" applyAlignment="1">
      <alignment horizontal="center" vertical="top" wrapText="1"/>
    </xf>
    <xf numFmtId="0" fontId="17" fillId="2" borderId="16" xfId="0" applyFont="1" applyFill="1" applyBorder="1" applyAlignment="1">
      <alignment horizontal="left" vertical="center"/>
    </xf>
    <xf numFmtId="0" fontId="17" fillId="2" borderId="6" xfId="0" applyFont="1" applyFill="1" applyBorder="1" applyAlignment="1">
      <alignment horizontal="right" vertical="center"/>
    </xf>
    <xf numFmtId="0" fontId="8" fillId="5" borderId="12" xfId="0" applyFont="1" applyFill="1" applyBorder="1" applyAlignment="1"/>
    <xf numFmtId="0" fontId="5" fillId="2" borderId="15" xfId="0" applyFont="1" applyFill="1" applyBorder="1" applyAlignment="1"/>
    <xf numFmtId="0" fontId="5" fillId="2" borderId="30" xfId="0" applyFont="1" applyFill="1" applyBorder="1" applyAlignment="1"/>
    <xf numFmtId="0" fontId="5" fillId="2" borderId="29" xfId="0" applyFont="1" applyFill="1" applyBorder="1" applyAlignment="1"/>
    <xf numFmtId="0" fontId="5" fillId="2" borderId="31" xfId="0" applyFont="1" applyFill="1" applyBorder="1" applyAlignment="1"/>
    <xf numFmtId="0" fontId="5" fillId="2" borderId="32" xfId="0" applyFont="1" applyFill="1" applyBorder="1" applyAlignment="1"/>
    <xf numFmtId="0" fontId="7" fillId="3" borderId="18" xfId="0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right"/>
    </xf>
    <xf numFmtId="0" fontId="2" fillId="0" borderId="33" xfId="0" applyFont="1" applyBorder="1" applyAlignment="1">
      <alignment horizontal="right" vertical="center"/>
    </xf>
    <xf numFmtId="0" fontId="0" fillId="0" borderId="0" xfId="0" applyAlignment="1">
      <alignment horizontal="right" vertical="top"/>
    </xf>
    <xf numFmtId="0" fontId="9" fillId="5" borderId="0" xfId="0" applyFont="1" applyFill="1" applyBorder="1" applyAlignment="1"/>
    <xf numFmtId="0" fontId="9" fillId="5" borderId="0" xfId="0" applyFont="1" applyFill="1" applyBorder="1" applyAlignment="1">
      <alignment horizontal="left"/>
    </xf>
    <xf numFmtId="165" fontId="9" fillId="5" borderId="0" xfId="0" applyNumberFormat="1" applyFont="1" applyFill="1" applyBorder="1" applyAlignment="1">
      <alignment horizontal="left"/>
    </xf>
    <xf numFmtId="0" fontId="15" fillId="0" borderId="33" xfId="0" applyNumberFormat="1" applyFont="1" applyFill="1" applyBorder="1" applyAlignment="1" applyProtection="1">
      <alignment horizontal="left" vertical="top"/>
      <protection locked="0"/>
    </xf>
    <xf numFmtId="0" fontId="8" fillId="5" borderId="12" xfId="0" quotePrefix="1" applyFont="1" applyFill="1" applyBorder="1" applyAlignment="1">
      <alignment horizontal="left"/>
    </xf>
    <xf numFmtId="0" fontId="8" fillId="5" borderId="13" xfId="0" quotePrefix="1" applyFont="1" applyFill="1" applyBorder="1" applyAlignment="1">
      <alignment horizontal="left"/>
    </xf>
    <xf numFmtId="0" fontId="9" fillId="5" borderId="1" xfId="0" quotePrefix="1" applyFont="1" applyFill="1" applyBorder="1" applyAlignment="1">
      <alignment horizontal="left"/>
    </xf>
    <xf numFmtId="0" fontId="17" fillId="2" borderId="8" xfId="0" quotePrefix="1" applyFont="1" applyFill="1" applyBorder="1" applyAlignment="1">
      <alignment horizontal="left" vertical="center"/>
    </xf>
    <xf numFmtId="2" fontId="14" fillId="5" borderId="27" xfId="0" quotePrefix="1" applyNumberFormat="1" applyFont="1" applyFill="1" applyBorder="1" applyAlignment="1">
      <alignment horizontal="center" vertical="center" wrapText="1"/>
    </xf>
    <xf numFmtId="0" fontId="4" fillId="2" borderId="10" xfId="0" quotePrefix="1" applyFont="1" applyFill="1" applyBorder="1" applyAlignment="1">
      <alignment horizontal="center" vertical="center"/>
    </xf>
    <xf numFmtId="0" fontId="7" fillId="3" borderId="17" xfId="0" quotePrefix="1" applyFont="1" applyFill="1" applyBorder="1" applyAlignment="1">
      <alignment vertical="top" wrapText="1"/>
    </xf>
    <xf numFmtId="0" fontId="7" fillId="6" borderId="23" xfId="0" quotePrefix="1" applyFont="1" applyFill="1" applyBorder="1" applyAlignment="1">
      <alignment vertical="top" wrapText="1"/>
    </xf>
    <xf numFmtId="0" fontId="7" fillId="3" borderId="19" xfId="0" quotePrefix="1" applyFont="1" applyFill="1" applyBorder="1" applyAlignment="1">
      <alignment vertical="top" wrapText="1"/>
    </xf>
    <xf numFmtId="0" fontId="4" fillId="2" borderId="11" xfId="0" quotePrefix="1" applyFont="1" applyFill="1" applyBorder="1" applyAlignment="1">
      <alignment horizontal="center" vertical="center"/>
    </xf>
    <xf numFmtId="0" fontId="13" fillId="6" borderId="15" xfId="0" quotePrefix="1" applyFont="1" applyFill="1" applyBorder="1" applyAlignment="1">
      <alignment horizontal="left" vertical="center"/>
    </xf>
    <xf numFmtId="0" fontId="13" fillId="4" borderId="0" xfId="0" quotePrefix="1" applyFont="1" applyFill="1" applyBorder="1" applyAlignment="1">
      <alignment horizontal="left" vertical="center"/>
    </xf>
    <xf numFmtId="0" fontId="13" fillId="6" borderId="0" xfId="0" quotePrefix="1" applyFont="1" applyFill="1" applyBorder="1" applyAlignment="1">
      <alignment horizontal="left" vertical="center"/>
    </xf>
    <xf numFmtId="0" fontId="15" fillId="0" borderId="26" xfId="0" applyNumberFormat="1" applyFont="1" applyFill="1" applyBorder="1" applyAlignment="1" applyProtection="1">
      <alignment horizontal="left" vertical="top"/>
      <protection locked="0"/>
    </xf>
    <xf numFmtId="0" fontId="15" fillId="0" borderId="13" xfId="0" applyNumberFormat="1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1209674</xdr:colOff>
      <xdr:row>2</xdr:row>
      <xdr:rowOff>28575</xdr:rowOff>
    </xdr:from>
    <xdr:to>
      <xdr:col>9</xdr:col>
      <xdr:colOff>581025</xdr:colOff>
      <xdr:row>7</xdr:row>
      <xdr:rowOff>24404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7924" y="676275"/>
          <a:ext cx="1619251" cy="1091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69"/>
  <sheetViews>
    <sheetView showGridLines="0" tabSelected="1" topLeftCell="A28" zoomScale="90" zoomScaleNormal="90" workbookViewId="0">
      <selection activeCell="F65" sqref="F65"/>
    </sheetView>
  </sheetViews>
  <sheetFormatPr defaultColWidth="9.1328125" defaultRowHeight="12.75" x14ac:dyDescent="0.35"/>
  <cols>
    <col min="1" max="1" width="3.1328125" style="1" customWidth="1"/>
    <col min="2" max="2" width="5.3984375" style="1" customWidth="1"/>
    <col min="3" max="3" width="40.3984375" style="4" customWidth="1"/>
    <col min="4" max="4" width="27.265625" style="4" customWidth="1"/>
    <col min="5" max="8" width="28.265625" style="1" customWidth="1"/>
    <col min="9" max="9" width="33.73046875" style="4" customWidth="1"/>
    <col min="10" max="10" width="9.59765625" style="1" customWidth="1"/>
    <col min="11" max="11" width="10" style="1" customWidth="1"/>
    <col min="12" max="16384" width="9.1328125" style="1"/>
  </cols>
  <sheetData>
    <row r="1" spans="1:11" ht="13.15" thickBot="1" x14ac:dyDescent="0.4">
      <c r="A1" s="43"/>
      <c r="B1" s="40"/>
      <c r="C1" s="41"/>
      <c r="D1" s="40"/>
      <c r="E1" s="40"/>
      <c r="F1" s="40"/>
      <c r="G1" s="40"/>
      <c r="H1" s="40"/>
      <c r="I1" s="40"/>
      <c r="J1" s="42"/>
      <c r="K1" s="17"/>
    </row>
    <row r="2" spans="1:11" ht="37.5" customHeight="1" thickBot="1" x14ac:dyDescent="0.4">
      <c r="A2" s="44"/>
      <c r="B2" s="29"/>
      <c r="C2" s="29" t="s">
        <v>22</v>
      </c>
      <c r="D2" s="37"/>
      <c r="E2" s="18"/>
      <c r="F2" s="18"/>
      <c r="G2" s="18"/>
      <c r="H2" s="18"/>
      <c r="I2" s="38" t="s">
        <v>23</v>
      </c>
      <c r="J2" s="57" t="s">
        <v>30</v>
      </c>
    </row>
    <row r="3" spans="1:11" ht="23.25" customHeight="1" x14ac:dyDescent="0.4">
      <c r="A3" s="44"/>
      <c r="B3" s="19"/>
      <c r="C3" s="19" t="s">
        <v>15</v>
      </c>
      <c r="D3" s="54" t="s">
        <v>26</v>
      </c>
      <c r="E3" s="21"/>
      <c r="F3" s="50"/>
      <c r="G3" s="50"/>
      <c r="H3" s="50"/>
      <c r="I3" s="19"/>
      <c r="J3" s="20"/>
    </row>
    <row r="4" spans="1:11" ht="17.25" customHeight="1" x14ac:dyDescent="0.4">
      <c r="A4" s="44"/>
      <c r="B4" s="19"/>
      <c r="C4" s="19" t="s">
        <v>14</v>
      </c>
      <c r="D4" s="54" t="s">
        <v>26</v>
      </c>
      <c r="E4" s="39"/>
      <c r="F4" s="19"/>
      <c r="G4" s="19"/>
      <c r="H4" s="19"/>
      <c r="I4" s="19"/>
      <c r="J4" s="20"/>
    </row>
    <row r="5" spans="1:11" ht="17.25" customHeight="1" x14ac:dyDescent="0.4">
      <c r="A5" s="44"/>
      <c r="B5" s="19"/>
      <c r="C5" s="19" t="s">
        <v>16</v>
      </c>
      <c r="D5" s="55" t="s">
        <v>27</v>
      </c>
      <c r="E5" s="22"/>
      <c r="F5" s="50"/>
      <c r="G5" s="50"/>
      <c r="H5" s="50"/>
      <c r="I5" s="19"/>
      <c r="J5" s="20"/>
    </row>
    <row r="6" spans="1:11" ht="13.15" x14ac:dyDescent="0.4">
      <c r="A6" s="44"/>
      <c r="B6" s="23"/>
      <c r="C6" s="23"/>
      <c r="D6" s="24"/>
      <c r="E6" s="22"/>
      <c r="F6" s="50"/>
      <c r="G6" s="50"/>
      <c r="H6" s="50"/>
      <c r="I6" s="19"/>
      <c r="J6" s="25"/>
    </row>
    <row r="7" spans="1:11" ht="15.75" customHeight="1" x14ac:dyDescent="0.35">
      <c r="A7" s="44"/>
      <c r="B7" s="26"/>
      <c r="C7" s="26" t="s">
        <v>18</v>
      </c>
      <c r="D7" s="56" t="s">
        <v>28</v>
      </c>
      <c r="E7" s="56" t="s">
        <v>29</v>
      </c>
      <c r="F7" s="51"/>
      <c r="G7" s="51"/>
      <c r="H7" s="51"/>
      <c r="I7" s="26"/>
      <c r="J7" s="20"/>
    </row>
    <row r="8" spans="1:11" ht="15.75" customHeight="1" x14ac:dyDescent="0.35">
      <c r="A8" s="44"/>
      <c r="B8" s="22"/>
      <c r="C8" s="22" t="s">
        <v>17</v>
      </c>
      <c r="D8" s="27">
        <f ca="1">TODAY()</f>
        <v>42471</v>
      </c>
      <c r="E8" s="28">
        <f ca="1">NOW()</f>
        <v>42471.491084143519</v>
      </c>
      <c r="F8" s="52"/>
      <c r="G8" s="52"/>
      <c r="H8" s="52"/>
      <c r="I8" s="49"/>
      <c r="J8" s="47" t="s">
        <v>25</v>
      </c>
    </row>
    <row r="9" spans="1:11" s="2" customFormat="1" ht="18" customHeight="1" x14ac:dyDescent="0.35">
      <c r="A9" s="44"/>
      <c r="B9" s="33" t="s">
        <v>21</v>
      </c>
      <c r="C9" s="59" t="s">
        <v>32</v>
      </c>
      <c r="D9" s="59" t="s">
        <v>82</v>
      </c>
      <c r="E9" s="59" t="s">
        <v>102</v>
      </c>
      <c r="F9" s="59" t="s">
        <v>150</v>
      </c>
      <c r="G9" s="59" t="s">
        <v>199</v>
      </c>
      <c r="H9" s="59" t="s">
        <v>228</v>
      </c>
      <c r="I9" s="59" t="s">
        <v>243</v>
      </c>
      <c r="J9" s="63" t="s">
        <v>292</v>
      </c>
    </row>
    <row r="10" spans="1:11" s="3" customFormat="1" ht="13.5" customHeight="1" x14ac:dyDescent="0.35">
      <c r="A10" s="44"/>
      <c r="B10" s="45">
        <f t="shared" ref="B10:B41" si="0">ROW(B10) - ROW($B$9)</f>
        <v>1</v>
      </c>
      <c r="C10" s="60" t="s">
        <v>33</v>
      </c>
      <c r="D10" s="62" t="s">
        <v>83</v>
      </c>
      <c r="E10" s="62" t="s">
        <v>103</v>
      </c>
      <c r="F10" s="60" t="s">
        <v>151</v>
      </c>
      <c r="G10" s="60" t="s">
        <v>200</v>
      </c>
      <c r="H10" s="60" t="s">
        <v>229</v>
      </c>
      <c r="I10" s="60" t="s">
        <v>244</v>
      </c>
      <c r="J10" s="35">
        <v>1</v>
      </c>
    </row>
    <row r="11" spans="1:11" s="3" customFormat="1" ht="13.5" customHeight="1" x14ac:dyDescent="0.35">
      <c r="A11" s="44"/>
      <c r="B11" s="46">
        <f t="shared" si="0"/>
        <v>2</v>
      </c>
      <c r="C11" s="61" t="s">
        <v>34</v>
      </c>
      <c r="D11" s="61" t="s">
        <v>84</v>
      </c>
      <c r="E11" s="61" t="s">
        <v>104</v>
      </c>
      <c r="F11" s="61" t="s">
        <v>152</v>
      </c>
      <c r="G11" s="61" t="s">
        <v>201</v>
      </c>
      <c r="H11" s="61" t="s">
        <v>229</v>
      </c>
      <c r="I11" s="61" t="s">
        <v>245</v>
      </c>
      <c r="J11" s="36">
        <v>2</v>
      </c>
    </row>
    <row r="12" spans="1:11" s="3" customFormat="1" ht="13.5" customHeight="1" x14ac:dyDescent="0.35">
      <c r="A12" s="44"/>
      <c r="B12" s="45">
        <f t="shared" si="0"/>
        <v>3</v>
      </c>
      <c r="C12" s="60" t="s">
        <v>35</v>
      </c>
      <c r="D12" s="62" t="s">
        <v>85</v>
      </c>
      <c r="E12" s="62" t="s">
        <v>105</v>
      </c>
      <c r="F12" s="60" t="s">
        <v>153</v>
      </c>
      <c r="G12" s="60" t="s">
        <v>202</v>
      </c>
      <c r="H12" s="60" t="s">
        <v>229</v>
      </c>
      <c r="I12" s="60" t="s">
        <v>246</v>
      </c>
      <c r="J12" s="35">
        <v>2</v>
      </c>
    </row>
    <row r="13" spans="1:11" s="3" customFormat="1" ht="13.5" customHeight="1" x14ac:dyDescent="0.35">
      <c r="A13" s="44"/>
      <c r="B13" s="46">
        <f t="shared" si="0"/>
        <v>4</v>
      </c>
      <c r="C13" s="61" t="s">
        <v>36</v>
      </c>
      <c r="D13" s="61" t="s">
        <v>83</v>
      </c>
      <c r="E13" s="61" t="s">
        <v>106</v>
      </c>
      <c r="F13" s="61" t="s">
        <v>154</v>
      </c>
      <c r="G13" s="61" t="s">
        <v>203</v>
      </c>
      <c r="H13" s="61" t="s">
        <v>229</v>
      </c>
      <c r="I13" s="61" t="s">
        <v>247</v>
      </c>
      <c r="J13" s="36">
        <v>5</v>
      </c>
    </row>
    <row r="14" spans="1:11" s="3" customFormat="1" ht="13.5" customHeight="1" x14ac:dyDescent="0.35">
      <c r="A14" s="44"/>
      <c r="B14" s="45">
        <f t="shared" si="0"/>
        <v>5</v>
      </c>
      <c r="C14" s="60" t="s">
        <v>37</v>
      </c>
      <c r="D14" s="62" t="s">
        <v>86</v>
      </c>
      <c r="E14" s="62" t="s">
        <v>107</v>
      </c>
      <c r="F14" s="60" t="s">
        <v>155</v>
      </c>
      <c r="G14" s="60" t="s">
        <v>204</v>
      </c>
      <c r="H14" s="60" t="s">
        <v>230</v>
      </c>
      <c r="I14" s="60" t="s">
        <v>248</v>
      </c>
      <c r="J14" s="35">
        <v>2</v>
      </c>
    </row>
    <row r="15" spans="1:11" s="3" customFormat="1" ht="13.5" customHeight="1" x14ac:dyDescent="0.35">
      <c r="A15" s="44"/>
      <c r="B15" s="46">
        <f t="shared" si="0"/>
        <v>6</v>
      </c>
      <c r="C15" s="61" t="s">
        <v>38</v>
      </c>
      <c r="D15" s="61" t="s">
        <v>86</v>
      </c>
      <c r="E15" s="61" t="s">
        <v>108</v>
      </c>
      <c r="F15" s="61" t="s">
        <v>156</v>
      </c>
      <c r="G15" s="61" t="s">
        <v>205</v>
      </c>
      <c r="H15" s="61" t="s">
        <v>230</v>
      </c>
      <c r="I15" s="61" t="s">
        <v>249</v>
      </c>
      <c r="J15" s="36">
        <v>1</v>
      </c>
    </row>
    <row r="16" spans="1:11" s="3" customFormat="1" ht="13.5" customHeight="1" x14ac:dyDescent="0.35">
      <c r="A16" s="44"/>
      <c r="B16" s="45">
        <f t="shared" si="0"/>
        <v>7</v>
      </c>
      <c r="C16" s="60" t="s">
        <v>39</v>
      </c>
      <c r="D16" s="62" t="s">
        <v>85</v>
      </c>
      <c r="E16" s="62" t="s">
        <v>109</v>
      </c>
      <c r="F16" s="60" t="s">
        <v>157</v>
      </c>
      <c r="G16" s="60" t="s">
        <v>206</v>
      </c>
      <c r="H16" s="60" t="s">
        <v>231</v>
      </c>
      <c r="I16" s="60" t="s">
        <v>250</v>
      </c>
      <c r="J16" s="35">
        <v>5</v>
      </c>
    </row>
    <row r="17" spans="1:10" s="3" customFormat="1" ht="13.5" customHeight="1" x14ac:dyDescent="0.35">
      <c r="A17" s="44"/>
      <c r="B17" s="46">
        <f t="shared" si="0"/>
        <v>8</v>
      </c>
      <c r="C17" s="61" t="s">
        <v>40</v>
      </c>
      <c r="D17" s="61" t="s">
        <v>85</v>
      </c>
      <c r="E17" s="61" t="s">
        <v>110</v>
      </c>
      <c r="F17" s="61" t="s">
        <v>158</v>
      </c>
      <c r="G17" s="61" t="s">
        <v>207</v>
      </c>
      <c r="H17" s="61" t="s">
        <v>232</v>
      </c>
      <c r="I17" s="61" t="s">
        <v>251</v>
      </c>
      <c r="J17" s="36">
        <v>1</v>
      </c>
    </row>
    <row r="18" spans="1:10" s="3" customFormat="1" ht="13.5" customHeight="1" x14ac:dyDescent="0.35">
      <c r="A18" s="44"/>
      <c r="B18" s="45">
        <f t="shared" si="0"/>
        <v>9</v>
      </c>
      <c r="C18" s="60" t="s">
        <v>41</v>
      </c>
      <c r="D18" s="62" t="s">
        <v>83</v>
      </c>
      <c r="E18" s="62" t="s">
        <v>111</v>
      </c>
      <c r="F18" s="60" t="s">
        <v>159</v>
      </c>
      <c r="G18" s="60" t="s">
        <v>206</v>
      </c>
      <c r="H18" s="60" t="s">
        <v>229</v>
      </c>
      <c r="I18" s="60" t="s">
        <v>252</v>
      </c>
      <c r="J18" s="35">
        <v>1</v>
      </c>
    </row>
    <row r="19" spans="1:10" s="3" customFormat="1" ht="13.5" customHeight="1" x14ac:dyDescent="0.35">
      <c r="A19" s="44"/>
      <c r="B19" s="46">
        <f t="shared" si="0"/>
        <v>10</v>
      </c>
      <c r="C19" s="61" t="s">
        <v>42</v>
      </c>
      <c r="D19" s="61" t="s">
        <v>86</v>
      </c>
      <c r="E19" s="61" t="s">
        <v>112</v>
      </c>
      <c r="F19" s="61" t="s">
        <v>160</v>
      </c>
      <c r="G19" s="61" t="s">
        <v>208</v>
      </c>
      <c r="H19" s="61" t="s">
        <v>229</v>
      </c>
      <c r="I19" s="61" t="s">
        <v>253</v>
      </c>
      <c r="J19" s="36">
        <v>1</v>
      </c>
    </row>
    <row r="20" spans="1:10" s="3" customFormat="1" ht="13.5" customHeight="1" x14ac:dyDescent="0.35">
      <c r="A20" s="44"/>
      <c r="B20" s="45">
        <f t="shared" si="0"/>
        <v>11</v>
      </c>
      <c r="C20" s="60" t="s">
        <v>43</v>
      </c>
      <c r="D20" s="62" t="s">
        <v>85</v>
      </c>
      <c r="E20" s="62" t="s">
        <v>113</v>
      </c>
      <c r="F20" s="60" t="s">
        <v>161</v>
      </c>
      <c r="G20" s="60" t="s">
        <v>200</v>
      </c>
      <c r="H20" s="60" t="s">
        <v>232</v>
      </c>
      <c r="I20" s="60" t="s">
        <v>254</v>
      </c>
      <c r="J20" s="35">
        <v>1</v>
      </c>
    </row>
    <row r="21" spans="1:10" s="3" customFormat="1" ht="13.5" customHeight="1" x14ac:dyDescent="0.35">
      <c r="A21" s="44"/>
      <c r="B21" s="46">
        <f t="shared" si="0"/>
        <v>12</v>
      </c>
      <c r="C21" s="61" t="s">
        <v>44</v>
      </c>
      <c r="D21" s="61" t="s">
        <v>85</v>
      </c>
      <c r="E21" s="61" t="s">
        <v>114</v>
      </c>
      <c r="F21" s="61" t="s">
        <v>162</v>
      </c>
      <c r="G21" s="61" t="s">
        <v>204</v>
      </c>
      <c r="H21" s="61" t="s">
        <v>233</v>
      </c>
      <c r="I21" s="61" t="s">
        <v>255</v>
      </c>
      <c r="J21" s="36">
        <v>1</v>
      </c>
    </row>
    <row r="22" spans="1:10" s="3" customFormat="1" ht="13.5" customHeight="1" x14ac:dyDescent="0.35">
      <c r="A22" s="44"/>
      <c r="B22" s="45">
        <f t="shared" si="0"/>
        <v>13</v>
      </c>
      <c r="C22" s="60" t="s">
        <v>45</v>
      </c>
      <c r="D22" s="62" t="s">
        <v>85</v>
      </c>
      <c r="E22" s="62" t="s">
        <v>115</v>
      </c>
      <c r="F22" s="60" t="s">
        <v>163</v>
      </c>
      <c r="G22" s="60" t="s">
        <v>209</v>
      </c>
      <c r="H22" s="60" t="s">
        <v>229</v>
      </c>
      <c r="I22" s="60" t="s">
        <v>256</v>
      </c>
      <c r="J22" s="35">
        <v>1</v>
      </c>
    </row>
    <row r="23" spans="1:10" s="3" customFormat="1" ht="13.5" customHeight="1" x14ac:dyDescent="0.35">
      <c r="A23" s="44"/>
      <c r="B23" s="46">
        <f t="shared" si="0"/>
        <v>14</v>
      </c>
      <c r="C23" s="61" t="s">
        <v>46</v>
      </c>
      <c r="D23" s="61" t="s">
        <v>85</v>
      </c>
      <c r="E23" s="61" t="s">
        <v>116</v>
      </c>
      <c r="F23" s="61" t="s">
        <v>164</v>
      </c>
      <c r="G23" s="61" t="s">
        <v>204</v>
      </c>
      <c r="H23" s="61" t="s">
        <v>229</v>
      </c>
      <c r="I23" s="61" t="s">
        <v>257</v>
      </c>
      <c r="J23" s="36">
        <v>1</v>
      </c>
    </row>
    <row r="24" spans="1:10" s="3" customFormat="1" ht="13.5" customHeight="1" x14ac:dyDescent="0.35">
      <c r="A24" s="44"/>
      <c r="B24" s="45">
        <f t="shared" si="0"/>
        <v>15</v>
      </c>
      <c r="C24" s="60" t="s">
        <v>47</v>
      </c>
      <c r="D24" s="62" t="s">
        <v>87</v>
      </c>
      <c r="E24" s="62" t="s">
        <v>117</v>
      </c>
      <c r="F24" s="60" t="s">
        <v>165</v>
      </c>
      <c r="G24" s="60" t="s">
        <v>210</v>
      </c>
      <c r="H24" s="60" t="s">
        <v>229</v>
      </c>
      <c r="I24" s="60" t="s">
        <v>258</v>
      </c>
      <c r="J24" s="35">
        <v>1</v>
      </c>
    </row>
    <row r="25" spans="1:10" s="3" customFormat="1" ht="13.5" customHeight="1" x14ac:dyDescent="0.35">
      <c r="A25" s="44"/>
      <c r="B25" s="46">
        <f t="shared" si="0"/>
        <v>16</v>
      </c>
      <c r="C25" s="61" t="s">
        <v>48</v>
      </c>
      <c r="D25" s="61" t="s">
        <v>85</v>
      </c>
      <c r="E25" s="61" t="s">
        <v>118</v>
      </c>
      <c r="F25" s="61" t="s">
        <v>166</v>
      </c>
      <c r="G25" s="61" t="s">
        <v>204</v>
      </c>
      <c r="H25" s="61" t="s">
        <v>233</v>
      </c>
      <c r="I25" s="61" t="s">
        <v>259</v>
      </c>
      <c r="J25" s="36">
        <v>1</v>
      </c>
    </row>
    <row r="26" spans="1:10" s="3" customFormat="1" ht="13.5" customHeight="1" x14ac:dyDescent="0.35">
      <c r="A26" s="44"/>
      <c r="B26" s="45">
        <f t="shared" si="0"/>
        <v>17</v>
      </c>
      <c r="C26" s="60" t="s">
        <v>49</v>
      </c>
      <c r="D26" s="62" t="s">
        <v>87</v>
      </c>
      <c r="E26" s="62" t="s">
        <v>119</v>
      </c>
      <c r="F26" s="60" t="s">
        <v>167</v>
      </c>
      <c r="G26" s="60" t="s">
        <v>211</v>
      </c>
      <c r="H26" s="60" t="s">
        <v>229</v>
      </c>
      <c r="I26" s="60" t="s">
        <v>260</v>
      </c>
      <c r="J26" s="35">
        <v>1</v>
      </c>
    </row>
    <row r="27" spans="1:10" s="3" customFormat="1" ht="13.5" customHeight="1" x14ac:dyDescent="0.35">
      <c r="A27" s="44"/>
      <c r="B27" s="46">
        <f t="shared" si="0"/>
        <v>18</v>
      </c>
      <c r="C27" s="61" t="s">
        <v>50</v>
      </c>
      <c r="D27" s="61" t="s">
        <v>87</v>
      </c>
      <c r="E27" s="61" t="s">
        <v>120</v>
      </c>
      <c r="F27" s="61" t="s">
        <v>168</v>
      </c>
      <c r="G27" s="61" t="s">
        <v>212</v>
      </c>
      <c r="H27" s="61" t="s">
        <v>229</v>
      </c>
      <c r="I27" s="61" t="s">
        <v>261</v>
      </c>
      <c r="J27" s="36">
        <v>1</v>
      </c>
    </row>
    <row r="28" spans="1:10" s="3" customFormat="1" ht="13.5" customHeight="1" x14ac:dyDescent="0.35">
      <c r="A28" s="44"/>
      <c r="B28" s="45">
        <f t="shared" si="0"/>
        <v>19</v>
      </c>
      <c r="C28" s="60" t="s">
        <v>51</v>
      </c>
      <c r="D28" s="62" t="s">
        <v>88</v>
      </c>
      <c r="E28" s="62" t="s">
        <v>121</v>
      </c>
      <c r="F28" s="60" t="s">
        <v>169</v>
      </c>
      <c r="G28" s="60" t="s">
        <v>194</v>
      </c>
      <c r="H28" s="60" t="s">
        <v>234</v>
      </c>
      <c r="I28" s="60" t="s">
        <v>262</v>
      </c>
      <c r="J28" s="35">
        <v>2</v>
      </c>
    </row>
    <row r="29" spans="1:10" s="3" customFormat="1" ht="13.5" customHeight="1" x14ac:dyDescent="0.35">
      <c r="A29" s="44"/>
      <c r="B29" s="46">
        <f t="shared" si="0"/>
        <v>20</v>
      </c>
      <c r="C29" s="61" t="s">
        <v>52</v>
      </c>
      <c r="D29" s="61" t="s">
        <v>89</v>
      </c>
      <c r="E29" s="61" t="s">
        <v>122</v>
      </c>
      <c r="F29" s="61" t="s">
        <v>170</v>
      </c>
      <c r="G29" s="61" t="s">
        <v>194</v>
      </c>
      <c r="H29" s="61" t="s">
        <v>194</v>
      </c>
      <c r="I29" s="61" t="s">
        <v>263</v>
      </c>
      <c r="J29" s="36">
        <v>2</v>
      </c>
    </row>
    <row r="30" spans="1:10" s="3" customFormat="1" ht="13.5" customHeight="1" x14ac:dyDescent="0.35">
      <c r="A30" s="44"/>
      <c r="B30" s="45">
        <f t="shared" si="0"/>
        <v>21</v>
      </c>
      <c r="C30" s="60" t="s">
        <v>53</v>
      </c>
      <c r="D30" s="62" t="s">
        <v>90</v>
      </c>
      <c r="E30" s="62" t="s">
        <v>123</v>
      </c>
      <c r="F30" s="60" t="s">
        <v>171</v>
      </c>
      <c r="G30" s="60" t="s">
        <v>194</v>
      </c>
      <c r="H30" s="60" t="s">
        <v>194</v>
      </c>
      <c r="I30" s="60" t="s">
        <v>264</v>
      </c>
      <c r="J30" s="35">
        <v>1</v>
      </c>
    </row>
    <row r="31" spans="1:10" s="3" customFormat="1" ht="13.5" customHeight="1" x14ac:dyDescent="0.35">
      <c r="A31" s="44"/>
      <c r="B31" s="46">
        <f t="shared" si="0"/>
        <v>22</v>
      </c>
      <c r="C31" s="61" t="s">
        <v>54</v>
      </c>
      <c r="D31" s="61" t="s">
        <v>91</v>
      </c>
      <c r="E31" s="61" t="s">
        <v>124</v>
      </c>
      <c r="F31" s="61" t="s">
        <v>172</v>
      </c>
      <c r="G31" s="61" t="s">
        <v>194</v>
      </c>
      <c r="H31" s="61" t="s">
        <v>194</v>
      </c>
      <c r="I31" s="61" t="s">
        <v>265</v>
      </c>
      <c r="J31" s="36">
        <v>1</v>
      </c>
    </row>
    <row r="32" spans="1:10" s="3" customFormat="1" ht="13.5" customHeight="1" x14ac:dyDescent="0.35">
      <c r="A32" s="44"/>
      <c r="B32" s="45">
        <f t="shared" si="0"/>
        <v>23</v>
      </c>
      <c r="C32" s="60" t="s">
        <v>55</v>
      </c>
      <c r="D32" s="62" t="s">
        <v>92</v>
      </c>
      <c r="E32" s="62" t="s">
        <v>125</v>
      </c>
      <c r="F32" s="60" t="s">
        <v>173</v>
      </c>
      <c r="G32" s="60" t="s">
        <v>194</v>
      </c>
      <c r="H32" s="60" t="s">
        <v>194</v>
      </c>
      <c r="I32" s="60" t="s">
        <v>266</v>
      </c>
      <c r="J32" s="35">
        <v>1</v>
      </c>
    </row>
    <row r="33" spans="1:10" s="3" customFormat="1" ht="13.5" customHeight="1" x14ac:dyDescent="0.35">
      <c r="A33" s="44"/>
      <c r="B33" s="46">
        <f t="shared" si="0"/>
        <v>24</v>
      </c>
      <c r="C33" s="61" t="s">
        <v>56</v>
      </c>
      <c r="D33" s="61" t="s">
        <v>93</v>
      </c>
      <c r="E33" s="61" t="s">
        <v>126</v>
      </c>
      <c r="F33" s="61" t="s">
        <v>174</v>
      </c>
      <c r="G33" s="61" t="s">
        <v>194</v>
      </c>
      <c r="H33" s="61" t="s">
        <v>194</v>
      </c>
      <c r="I33" s="61" t="s">
        <v>267</v>
      </c>
      <c r="J33" s="36">
        <v>1</v>
      </c>
    </row>
    <row r="34" spans="1:10" s="3" customFormat="1" ht="13.5" customHeight="1" x14ac:dyDescent="0.35">
      <c r="A34" s="44"/>
      <c r="B34" s="45">
        <f t="shared" si="0"/>
        <v>25</v>
      </c>
      <c r="C34" s="60" t="s">
        <v>57</v>
      </c>
      <c r="D34" s="62" t="s">
        <v>89</v>
      </c>
      <c r="E34" s="62" t="s">
        <v>122</v>
      </c>
      <c r="F34" s="60" t="s">
        <v>170</v>
      </c>
      <c r="G34" s="60" t="s">
        <v>194</v>
      </c>
      <c r="H34" s="60" t="s">
        <v>194</v>
      </c>
      <c r="I34" s="60" t="s">
        <v>122</v>
      </c>
      <c r="J34" s="35">
        <v>2</v>
      </c>
    </row>
    <row r="35" spans="1:10" s="3" customFormat="1" ht="13.5" customHeight="1" x14ac:dyDescent="0.35">
      <c r="A35" s="44"/>
      <c r="B35" s="46">
        <f t="shared" si="0"/>
        <v>26</v>
      </c>
      <c r="C35" s="61" t="s">
        <v>58</v>
      </c>
      <c r="D35" s="61" t="s">
        <v>94</v>
      </c>
      <c r="E35" s="61" t="s">
        <v>127</v>
      </c>
      <c r="F35" s="61" t="s">
        <v>175</v>
      </c>
      <c r="G35" s="61" t="s">
        <v>194</v>
      </c>
      <c r="H35" s="61" t="s">
        <v>194</v>
      </c>
      <c r="I35" s="61" t="s">
        <v>268</v>
      </c>
      <c r="J35" s="36">
        <v>5</v>
      </c>
    </row>
    <row r="36" spans="1:10" s="3" customFormat="1" ht="13.5" customHeight="1" x14ac:dyDescent="0.35">
      <c r="A36" s="44"/>
      <c r="B36" s="45">
        <f t="shared" si="0"/>
        <v>27</v>
      </c>
      <c r="C36" s="60" t="s">
        <v>59</v>
      </c>
      <c r="D36" s="62" t="s">
        <v>95</v>
      </c>
      <c r="E36" s="62" t="s">
        <v>128</v>
      </c>
      <c r="F36" s="60" t="s">
        <v>176</v>
      </c>
      <c r="G36" s="60" t="s">
        <v>213</v>
      </c>
      <c r="H36" s="60" t="s">
        <v>194</v>
      </c>
      <c r="I36" s="60" t="s">
        <v>269</v>
      </c>
      <c r="J36" s="35">
        <v>1</v>
      </c>
    </row>
    <row r="37" spans="1:10" s="3" customFormat="1" ht="13.5" customHeight="1" x14ac:dyDescent="0.35">
      <c r="A37" s="44"/>
      <c r="B37" s="46">
        <f t="shared" si="0"/>
        <v>28</v>
      </c>
      <c r="C37" s="61" t="s">
        <v>60</v>
      </c>
      <c r="D37" s="61" t="s">
        <v>95</v>
      </c>
      <c r="E37" s="61" t="s">
        <v>129</v>
      </c>
      <c r="F37" s="61" t="s">
        <v>177</v>
      </c>
      <c r="G37" s="61" t="s">
        <v>214</v>
      </c>
      <c r="H37" s="61" t="s">
        <v>194</v>
      </c>
      <c r="I37" s="61" t="s">
        <v>270</v>
      </c>
      <c r="J37" s="36">
        <v>1</v>
      </c>
    </row>
    <row r="38" spans="1:10" s="3" customFormat="1" ht="13.5" customHeight="1" x14ac:dyDescent="0.35">
      <c r="A38" s="44"/>
      <c r="B38" s="45">
        <f t="shared" si="0"/>
        <v>29</v>
      </c>
      <c r="C38" s="60" t="s">
        <v>61</v>
      </c>
      <c r="D38" s="62" t="s">
        <v>95</v>
      </c>
      <c r="E38" s="62" t="s">
        <v>130</v>
      </c>
      <c r="F38" s="60" t="s">
        <v>178</v>
      </c>
      <c r="G38" s="60" t="s">
        <v>215</v>
      </c>
      <c r="H38" s="60" t="s">
        <v>194</v>
      </c>
      <c r="I38" s="60" t="s">
        <v>271</v>
      </c>
      <c r="J38" s="35">
        <v>1</v>
      </c>
    </row>
    <row r="39" spans="1:10" s="3" customFormat="1" ht="13.5" customHeight="1" x14ac:dyDescent="0.35">
      <c r="A39" s="44"/>
      <c r="B39" s="46">
        <f t="shared" si="0"/>
        <v>30</v>
      </c>
      <c r="C39" s="61" t="s">
        <v>62</v>
      </c>
      <c r="D39" s="61" t="s">
        <v>96</v>
      </c>
      <c r="E39" s="61" t="s">
        <v>131</v>
      </c>
      <c r="F39" s="61" t="s">
        <v>179</v>
      </c>
      <c r="G39" s="61" t="s">
        <v>194</v>
      </c>
      <c r="H39" s="61" t="s">
        <v>235</v>
      </c>
      <c r="I39" s="61" t="s">
        <v>272</v>
      </c>
      <c r="J39" s="36">
        <v>1</v>
      </c>
    </row>
    <row r="40" spans="1:10" s="3" customFormat="1" ht="13.5" customHeight="1" x14ac:dyDescent="0.35">
      <c r="A40" s="44"/>
      <c r="B40" s="45">
        <f t="shared" si="0"/>
        <v>31</v>
      </c>
      <c r="C40" s="60" t="s">
        <v>63</v>
      </c>
      <c r="D40" s="62" t="s">
        <v>85</v>
      </c>
      <c r="E40" s="62" t="s">
        <v>132</v>
      </c>
      <c r="F40" s="60" t="s">
        <v>180</v>
      </c>
      <c r="G40" s="60" t="s">
        <v>216</v>
      </c>
      <c r="H40" s="60" t="s">
        <v>236</v>
      </c>
      <c r="I40" s="60" t="s">
        <v>273</v>
      </c>
      <c r="J40" s="35">
        <v>1</v>
      </c>
    </row>
    <row r="41" spans="1:10" s="3" customFormat="1" ht="13.5" customHeight="1" x14ac:dyDescent="0.35">
      <c r="A41" s="44"/>
      <c r="B41" s="46">
        <f t="shared" si="0"/>
        <v>32</v>
      </c>
      <c r="C41" s="61" t="s">
        <v>64</v>
      </c>
      <c r="D41" s="61" t="s">
        <v>97</v>
      </c>
      <c r="E41" s="61" t="s">
        <v>133</v>
      </c>
      <c r="F41" s="61" t="s">
        <v>181</v>
      </c>
      <c r="G41" s="61" t="s">
        <v>217</v>
      </c>
      <c r="H41" s="61" t="s">
        <v>237</v>
      </c>
      <c r="I41" s="61" t="s">
        <v>274</v>
      </c>
      <c r="J41" s="36">
        <v>1</v>
      </c>
    </row>
    <row r="42" spans="1:10" s="3" customFormat="1" ht="13.5" customHeight="1" x14ac:dyDescent="0.35">
      <c r="A42" s="44"/>
      <c r="B42" s="45">
        <f t="shared" ref="B42:B58" si="1">ROW(B42) - ROW($B$9)</f>
        <v>33</v>
      </c>
      <c r="C42" s="60" t="s">
        <v>65</v>
      </c>
      <c r="D42" s="62" t="s">
        <v>87</v>
      </c>
      <c r="E42" s="62" t="s">
        <v>134</v>
      </c>
      <c r="F42" s="60" t="s">
        <v>182</v>
      </c>
      <c r="G42" s="60" t="s">
        <v>218</v>
      </c>
      <c r="H42" s="60" t="s">
        <v>229</v>
      </c>
      <c r="I42" s="60" t="s">
        <v>275</v>
      </c>
      <c r="J42" s="35">
        <v>2</v>
      </c>
    </row>
    <row r="43" spans="1:10" s="3" customFormat="1" ht="13.5" customHeight="1" x14ac:dyDescent="0.35">
      <c r="A43" s="44"/>
      <c r="B43" s="46">
        <f t="shared" si="1"/>
        <v>34</v>
      </c>
      <c r="C43" s="61" t="s">
        <v>66</v>
      </c>
      <c r="D43" s="61" t="s">
        <v>87</v>
      </c>
      <c r="E43" s="61" t="s">
        <v>135</v>
      </c>
      <c r="F43" s="61" t="s">
        <v>183</v>
      </c>
      <c r="G43" s="61" t="s">
        <v>219</v>
      </c>
      <c r="H43" s="61" t="s">
        <v>229</v>
      </c>
      <c r="I43" s="61" t="s">
        <v>276</v>
      </c>
      <c r="J43" s="36">
        <v>2</v>
      </c>
    </row>
    <row r="44" spans="1:10" s="3" customFormat="1" ht="13.5" customHeight="1" x14ac:dyDescent="0.35">
      <c r="A44" s="44"/>
      <c r="B44" s="45">
        <f t="shared" si="1"/>
        <v>35</v>
      </c>
      <c r="C44" s="60" t="s">
        <v>67</v>
      </c>
      <c r="D44" s="62" t="s">
        <v>98</v>
      </c>
      <c r="E44" s="62" t="s">
        <v>136</v>
      </c>
      <c r="F44" s="60" t="s">
        <v>184</v>
      </c>
      <c r="G44" s="60" t="s">
        <v>220</v>
      </c>
      <c r="H44" s="60" t="s">
        <v>232</v>
      </c>
      <c r="I44" s="60" t="s">
        <v>277</v>
      </c>
      <c r="J44" s="35">
        <v>2</v>
      </c>
    </row>
    <row r="45" spans="1:10" s="3" customFormat="1" ht="13.5" customHeight="1" x14ac:dyDescent="0.35">
      <c r="A45" s="44"/>
      <c r="B45" s="46">
        <f t="shared" si="1"/>
        <v>36</v>
      </c>
      <c r="C45" s="61" t="s">
        <v>68</v>
      </c>
      <c r="D45" s="61" t="s">
        <v>95</v>
      </c>
      <c r="E45" s="61" t="s">
        <v>137</v>
      </c>
      <c r="F45" s="61" t="s">
        <v>185</v>
      </c>
      <c r="G45" s="61" t="s">
        <v>221</v>
      </c>
      <c r="H45" s="61" t="s">
        <v>238</v>
      </c>
      <c r="I45" s="61" t="s">
        <v>278</v>
      </c>
      <c r="J45" s="36">
        <v>5</v>
      </c>
    </row>
    <row r="46" spans="1:10" s="3" customFormat="1" ht="13.5" customHeight="1" x14ac:dyDescent="0.35">
      <c r="A46" s="44"/>
      <c r="B46" s="45">
        <f t="shared" si="1"/>
        <v>37</v>
      </c>
      <c r="C46" s="60" t="s">
        <v>69</v>
      </c>
      <c r="D46" s="62" t="s">
        <v>97</v>
      </c>
      <c r="E46" s="62" t="s">
        <v>138</v>
      </c>
      <c r="F46" s="60" t="s">
        <v>186</v>
      </c>
      <c r="G46" s="60" t="s">
        <v>222</v>
      </c>
      <c r="H46" s="60" t="s">
        <v>231</v>
      </c>
      <c r="I46" s="60" t="s">
        <v>279</v>
      </c>
      <c r="J46" s="35">
        <v>1</v>
      </c>
    </row>
    <row r="47" spans="1:10" s="3" customFormat="1" ht="13.5" customHeight="1" x14ac:dyDescent="0.35">
      <c r="A47" s="44"/>
      <c r="B47" s="46">
        <f t="shared" si="1"/>
        <v>38</v>
      </c>
      <c r="C47" s="61" t="s">
        <v>70</v>
      </c>
      <c r="D47" s="61" t="s">
        <v>97</v>
      </c>
      <c r="E47" s="61" t="s">
        <v>139</v>
      </c>
      <c r="F47" s="61" t="s">
        <v>187</v>
      </c>
      <c r="G47" s="61" t="s">
        <v>223</v>
      </c>
      <c r="H47" s="61" t="s">
        <v>231</v>
      </c>
      <c r="I47" s="61" t="s">
        <v>280</v>
      </c>
      <c r="J47" s="36">
        <v>1</v>
      </c>
    </row>
    <row r="48" spans="1:10" s="3" customFormat="1" ht="13.5" customHeight="1" x14ac:dyDescent="0.35">
      <c r="A48" s="44"/>
      <c r="B48" s="45">
        <f t="shared" si="1"/>
        <v>39</v>
      </c>
      <c r="C48" s="60" t="s">
        <v>71</v>
      </c>
      <c r="D48" s="62" t="s">
        <v>97</v>
      </c>
      <c r="E48" s="62" t="s">
        <v>140</v>
      </c>
      <c r="F48" s="60" t="s">
        <v>188</v>
      </c>
      <c r="G48" s="60" t="s">
        <v>224</v>
      </c>
      <c r="H48" s="60" t="s">
        <v>231</v>
      </c>
      <c r="I48" s="60" t="s">
        <v>281</v>
      </c>
      <c r="J48" s="35">
        <v>1</v>
      </c>
    </row>
    <row r="49" spans="1:10" s="3" customFormat="1" ht="13.5" customHeight="1" x14ac:dyDescent="0.35">
      <c r="A49" s="44"/>
      <c r="B49" s="46">
        <f t="shared" si="1"/>
        <v>40</v>
      </c>
      <c r="C49" s="61" t="s">
        <v>72</v>
      </c>
      <c r="D49" s="61" t="s">
        <v>97</v>
      </c>
      <c r="E49" s="61" t="s">
        <v>141</v>
      </c>
      <c r="F49" s="61" t="s">
        <v>189</v>
      </c>
      <c r="G49" s="61" t="s">
        <v>219</v>
      </c>
      <c r="H49" s="61" t="s">
        <v>231</v>
      </c>
      <c r="I49" s="61" t="s">
        <v>282</v>
      </c>
      <c r="J49" s="36">
        <v>1</v>
      </c>
    </row>
    <row r="50" spans="1:10" s="3" customFormat="1" ht="13.5" customHeight="1" x14ac:dyDescent="0.35">
      <c r="A50" s="44"/>
      <c r="B50" s="45">
        <f t="shared" si="1"/>
        <v>41</v>
      </c>
      <c r="C50" s="60" t="s">
        <v>73</v>
      </c>
      <c r="D50" s="62" t="s">
        <v>97</v>
      </c>
      <c r="E50" s="62" t="s">
        <v>142</v>
      </c>
      <c r="F50" s="60" t="s">
        <v>190</v>
      </c>
      <c r="G50" s="60" t="s">
        <v>225</v>
      </c>
      <c r="H50" s="60" t="s">
        <v>231</v>
      </c>
      <c r="I50" s="60" t="s">
        <v>283</v>
      </c>
      <c r="J50" s="35">
        <v>1</v>
      </c>
    </row>
    <row r="51" spans="1:10" s="3" customFormat="1" ht="13.5" customHeight="1" x14ac:dyDescent="0.35">
      <c r="A51" s="44"/>
      <c r="B51" s="46">
        <f t="shared" si="1"/>
        <v>42</v>
      </c>
      <c r="C51" s="61" t="s">
        <v>74</v>
      </c>
      <c r="D51" s="61" t="s">
        <v>97</v>
      </c>
      <c r="E51" s="61" t="s">
        <v>143</v>
      </c>
      <c r="F51" s="61" t="s">
        <v>191</v>
      </c>
      <c r="G51" s="61" t="s">
        <v>226</v>
      </c>
      <c r="H51" s="61" t="s">
        <v>231</v>
      </c>
      <c r="I51" s="61" t="s">
        <v>284</v>
      </c>
      <c r="J51" s="36">
        <v>1</v>
      </c>
    </row>
    <row r="52" spans="1:10" s="3" customFormat="1" ht="13.5" customHeight="1" x14ac:dyDescent="0.35">
      <c r="A52" s="44"/>
      <c r="B52" s="45">
        <f t="shared" si="1"/>
        <v>43</v>
      </c>
      <c r="C52" s="60" t="s">
        <v>75</v>
      </c>
      <c r="D52" s="62" t="s">
        <v>97</v>
      </c>
      <c r="E52" s="62" t="s">
        <v>144</v>
      </c>
      <c r="F52" s="60" t="s">
        <v>192</v>
      </c>
      <c r="G52" s="60" t="s">
        <v>227</v>
      </c>
      <c r="H52" s="60" t="s">
        <v>231</v>
      </c>
      <c r="I52" s="60" t="s">
        <v>285</v>
      </c>
      <c r="J52" s="35">
        <v>1</v>
      </c>
    </row>
    <row r="53" spans="1:10" s="3" customFormat="1" ht="13.5" customHeight="1" x14ac:dyDescent="0.35">
      <c r="A53" s="44"/>
      <c r="B53" s="46">
        <f t="shared" si="1"/>
        <v>44</v>
      </c>
      <c r="C53" s="61" t="s">
        <v>76</v>
      </c>
      <c r="D53" s="61" t="s">
        <v>94</v>
      </c>
      <c r="E53" s="61" t="s">
        <v>145</v>
      </c>
      <c r="F53" s="61" t="s">
        <v>193</v>
      </c>
      <c r="G53" s="61" t="s">
        <v>194</v>
      </c>
      <c r="H53" s="61" t="s">
        <v>194</v>
      </c>
      <c r="I53" s="61" t="s">
        <v>286</v>
      </c>
      <c r="J53" s="36">
        <v>3</v>
      </c>
    </row>
    <row r="54" spans="1:10" s="3" customFormat="1" ht="13.5" customHeight="1" x14ac:dyDescent="0.35">
      <c r="A54" s="44"/>
      <c r="B54" s="45">
        <f t="shared" si="1"/>
        <v>45</v>
      </c>
      <c r="C54" s="60" t="s">
        <v>77</v>
      </c>
      <c r="D54" s="62" t="s">
        <v>99</v>
      </c>
      <c r="E54" s="62" t="s">
        <v>99</v>
      </c>
      <c r="F54" s="60" t="s">
        <v>194</v>
      </c>
      <c r="G54" s="60" t="s">
        <v>194</v>
      </c>
      <c r="H54" s="60" t="s">
        <v>194</v>
      </c>
      <c r="I54" s="60" t="s">
        <v>287</v>
      </c>
      <c r="J54" s="35">
        <v>34</v>
      </c>
    </row>
    <row r="55" spans="1:10" s="3" customFormat="1" ht="13.5" customHeight="1" x14ac:dyDescent="0.35">
      <c r="A55" s="44"/>
      <c r="B55" s="46">
        <f t="shared" si="1"/>
        <v>46</v>
      </c>
      <c r="C55" s="61" t="s">
        <v>78</v>
      </c>
      <c r="D55" s="61" t="s">
        <v>100</v>
      </c>
      <c r="E55" s="61" t="s">
        <v>146</v>
      </c>
      <c r="F55" s="61" t="s">
        <v>195</v>
      </c>
      <c r="G55" s="61" t="s">
        <v>194</v>
      </c>
      <c r="H55" s="61" t="s">
        <v>239</v>
      </c>
      <c r="I55" s="61" t="s">
        <v>288</v>
      </c>
      <c r="J55" s="36">
        <v>1</v>
      </c>
    </row>
    <row r="56" spans="1:10" s="3" customFormat="1" ht="13.5" customHeight="1" x14ac:dyDescent="0.35">
      <c r="A56" s="44"/>
      <c r="B56" s="45">
        <f t="shared" si="1"/>
        <v>47</v>
      </c>
      <c r="C56" s="60" t="s">
        <v>79</v>
      </c>
      <c r="D56" s="62" t="s">
        <v>100</v>
      </c>
      <c r="E56" s="62" t="s">
        <v>147</v>
      </c>
      <c r="F56" s="60" t="s">
        <v>196</v>
      </c>
      <c r="G56" s="60" t="s">
        <v>194</v>
      </c>
      <c r="H56" s="60" t="s">
        <v>240</v>
      </c>
      <c r="I56" s="60" t="s">
        <v>289</v>
      </c>
      <c r="J56" s="35">
        <v>5</v>
      </c>
    </row>
    <row r="57" spans="1:10" s="3" customFormat="1" ht="13.5" customHeight="1" x14ac:dyDescent="0.35">
      <c r="A57" s="44"/>
      <c r="B57" s="46">
        <f t="shared" si="1"/>
        <v>48</v>
      </c>
      <c r="C57" s="61" t="s">
        <v>80</v>
      </c>
      <c r="D57" s="61" t="s">
        <v>101</v>
      </c>
      <c r="E57" s="61" t="s">
        <v>148</v>
      </c>
      <c r="F57" s="61" t="s">
        <v>197</v>
      </c>
      <c r="G57" s="61" t="s">
        <v>194</v>
      </c>
      <c r="H57" s="61" t="s">
        <v>241</v>
      </c>
      <c r="I57" s="61" t="s">
        <v>290</v>
      </c>
      <c r="J57" s="36">
        <v>1</v>
      </c>
    </row>
    <row r="58" spans="1:10" s="3" customFormat="1" ht="13.5" customHeight="1" x14ac:dyDescent="0.35">
      <c r="A58" s="44"/>
      <c r="B58" s="45">
        <f t="shared" si="1"/>
        <v>49</v>
      </c>
      <c r="C58" s="60" t="s">
        <v>81</v>
      </c>
      <c r="D58" s="62" t="s">
        <v>101</v>
      </c>
      <c r="E58" s="62" t="s">
        <v>149</v>
      </c>
      <c r="F58" s="60" t="s">
        <v>198</v>
      </c>
      <c r="G58" s="60" t="s">
        <v>194</v>
      </c>
      <c r="H58" s="60" t="s">
        <v>242</v>
      </c>
      <c r="I58" s="60" t="s">
        <v>291</v>
      </c>
      <c r="J58" s="35">
        <v>1</v>
      </c>
    </row>
    <row r="59" spans="1:10" s="3" customFormat="1" ht="13.5" customHeight="1" x14ac:dyDescent="0.35">
      <c r="A59" s="44"/>
      <c r="B59" s="46">
        <v>50</v>
      </c>
      <c r="C59" s="61" t="s">
        <v>298</v>
      </c>
      <c r="D59" s="61" t="s">
        <v>91</v>
      </c>
      <c r="E59" s="61" t="s">
        <v>299</v>
      </c>
      <c r="F59" s="61" t="s">
        <v>300</v>
      </c>
      <c r="G59" s="61"/>
      <c r="H59" s="61"/>
      <c r="I59" s="61" t="s">
        <v>301</v>
      </c>
      <c r="J59" s="36">
        <v>1</v>
      </c>
    </row>
    <row r="60" spans="1:10" s="3" customFormat="1" ht="13.5" customHeight="1" x14ac:dyDescent="0.35">
      <c r="A60" s="44"/>
      <c r="B60" s="45">
        <v>51</v>
      </c>
      <c r="C60" s="60" t="s">
        <v>303</v>
      </c>
      <c r="D60" s="62" t="s">
        <v>302</v>
      </c>
      <c r="E60" s="62" t="s">
        <v>304</v>
      </c>
      <c r="F60" s="60" t="s">
        <v>305</v>
      </c>
      <c r="G60" s="60"/>
      <c r="H60" s="60"/>
      <c r="I60" s="60" t="s">
        <v>306</v>
      </c>
      <c r="J60" s="35">
        <v>10</v>
      </c>
    </row>
    <row r="61" spans="1:10" ht="13.15" x14ac:dyDescent="0.35">
      <c r="A61" s="44"/>
      <c r="B61" s="67" t="s">
        <v>19</v>
      </c>
      <c r="C61" s="68"/>
      <c r="D61" s="34"/>
      <c r="E61" s="5" t="s">
        <v>20</v>
      </c>
      <c r="F61" s="53"/>
      <c r="G61" s="53"/>
      <c r="H61" s="53"/>
      <c r="I61" s="48" t="s">
        <v>24</v>
      </c>
      <c r="J61" s="58" t="s">
        <v>31</v>
      </c>
    </row>
    <row r="62" spans="1:10" x14ac:dyDescent="0.35">
      <c r="A62" s="44"/>
      <c r="B62" s="8"/>
      <c r="C62" s="8"/>
      <c r="D62" s="9"/>
      <c r="E62" s="6"/>
      <c r="F62" s="7"/>
      <c r="G62" s="7"/>
      <c r="H62" s="7"/>
      <c r="I62" s="7"/>
      <c r="J62" s="14"/>
    </row>
    <row r="63" spans="1:10" x14ac:dyDescent="0.35">
      <c r="A63" s="44"/>
      <c r="B63" s="8"/>
      <c r="C63" s="8"/>
      <c r="D63" s="10"/>
      <c r="E63" s="7"/>
      <c r="F63" s="7"/>
      <c r="G63" s="7"/>
      <c r="H63" s="7"/>
      <c r="I63" s="8"/>
      <c r="J63" s="15"/>
    </row>
    <row r="64" spans="1:10" x14ac:dyDescent="0.35">
      <c r="A64" s="44"/>
      <c r="B64" s="8"/>
      <c r="C64" s="8"/>
      <c r="D64" s="10"/>
      <c r="E64" s="7"/>
      <c r="F64" s="7"/>
      <c r="G64" s="7"/>
      <c r="H64" s="7"/>
      <c r="I64" s="8"/>
      <c r="J64" s="15"/>
    </row>
    <row r="65" spans="1:10" ht="13.15" thickBot="1" x14ac:dyDescent="0.4">
      <c r="A65" s="44"/>
      <c r="B65" s="32"/>
      <c r="C65" s="13"/>
      <c r="D65" s="11"/>
      <c r="E65" s="12"/>
      <c r="F65" s="12"/>
      <c r="G65" s="12"/>
      <c r="H65" s="12"/>
      <c r="I65" s="13"/>
      <c r="J65" s="16"/>
    </row>
    <row r="67" spans="1:10" x14ac:dyDescent="0.35">
      <c r="C67" s="1"/>
      <c r="D67" s="1"/>
      <c r="I67" s="1"/>
    </row>
    <row r="68" spans="1:10" x14ac:dyDescent="0.35">
      <c r="C68" s="1"/>
      <c r="D68" s="1"/>
      <c r="I68" s="1"/>
    </row>
    <row r="69" spans="1:10" x14ac:dyDescent="0.35">
      <c r="C69" s="1"/>
      <c r="D69" s="1"/>
      <c r="I69" s="1"/>
    </row>
  </sheetData>
  <mergeCells count="1">
    <mergeCell ref="B61:C61"/>
  </mergeCells>
  <phoneticPr fontId="0" type="noConversion"/>
  <pageMargins left="0.46" right="0.36" top="0.57999999999999996" bottom="1" header="0.5" footer="0.5"/>
  <pageSetup paperSize="9" scale="76" orientation="landscape" horizontalDpi="200" verticalDpi="200" r:id="rId1"/>
  <headerFooter alignWithMargins="0">
    <oddFooter>&amp;L&amp;"Arial,Bold"North Pole Engineering Confidential&amp;C&amp;D&amp;RPage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A3" sqref="A3"/>
    </sheetView>
  </sheetViews>
  <sheetFormatPr defaultRowHeight="12.75" x14ac:dyDescent="0.35"/>
  <cols>
    <col min="1" max="1" width="28" bestFit="1" customWidth="1"/>
    <col min="2" max="2" width="110.59765625" customWidth="1"/>
  </cols>
  <sheetData>
    <row r="1" spans="1:2" ht="13.15" x14ac:dyDescent="0.35">
      <c r="A1" s="31" t="s">
        <v>0</v>
      </c>
      <c r="B1" s="64" t="s">
        <v>293</v>
      </c>
    </row>
    <row r="2" spans="1:2" ht="13.15" x14ac:dyDescent="0.35">
      <c r="A2" s="30" t="s">
        <v>1</v>
      </c>
      <c r="B2" s="65" t="s">
        <v>26</v>
      </c>
    </row>
    <row r="3" spans="1:2" ht="13.15" x14ac:dyDescent="0.35">
      <c r="A3" s="31" t="s">
        <v>2</v>
      </c>
      <c r="B3" s="66" t="s">
        <v>27</v>
      </c>
    </row>
    <row r="4" spans="1:2" ht="13.15" x14ac:dyDescent="0.35">
      <c r="A4" s="30" t="s">
        <v>3</v>
      </c>
      <c r="B4" s="65" t="s">
        <v>26</v>
      </c>
    </row>
    <row r="5" spans="1:2" ht="13.15" x14ac:dyDescent="0.35">
      <c r="A5" s="31" t="s">
        <v>4</v>
      </c>
      <c r="B5" s="66" t="s">
        <v>293</v>
      </c>
    </row>
    <row r="6" spans="1:2" ht="13.15" x14ac:dyDescent="0.35">
      <c r="A6" s="30" t="s">
        <v>5</v>
      </c>
      <c r="B6" s="65" t="s">
        <v>294</v>
      </c>
    </row>
    <row r="7" spans="1:2" ht="13.15" x14ac:dyDescent="0.35">
      <c r="A7" s="31" t="s">
        <v>6</v>
      </c>
      <c r="B7" s="66" t="s">
        <v>31</v>
      </c>
    </row>
    <row r="8" spans="1:2" ht="13.15" x14ac:dyDescent="0.35">
      <c r="A8" s="30" t="s">
        <v>7</v>
      </c>
      <c r="B8" s="65" t="s">
        <v>29</v>
      </c>
    </row>
    <row r="9" spans="1:2" ht="13.15" x14ac:dyDescent="0.35">
      <c r="A9" s="31" t="s">
        <v>8</v>
      </c>
      <c r="B9" s="66" t="s">
        <v>28</v>
      </c>
    </row>
    <row r="10" spans="1:2" ht="13.15" x14ac:dyDescent="0.35">
      <c r="A10" s="30" t="s">
        <v>9</v>
      </c>
      <c r="B10" s="65" t="s">
        <v>295</v>
      </c>
    </row>
    <row r="11" spans="1:2" ht="13.15" x14ac:dyDescent="0.35">
      <c r="A11" s="31" t="s">
        <v>10</v>
      </c>
      <c r="B11" s="66" t="s">
        <v>22</v>
      </c>
    </row>
    <row r="12" spans="1:2" ht="13.15" x14ac:dyDescent="0.35">
      <c r="A12" s="30" t="s">
        <v>11</v>
      </c>
      <c r="B12" s="65" t="s">
        <v>296</v>
      </c>
    </row>
    <row r="13" spans="1:2" ht="13.15" x14ac:dyDescent="0.35">
      <c r="A13" s="31" t="s">
        <v>12</v>
      </c>
      <c r="B13" s="66" t="s">
        <v>297</v>
      </c>
    </row>
    <row r="14" spans="1:2" ht="13.15" x14ac:dyDescent="0.35">
      <c r="A14" s="30" t="s">
        <v>13</v>
      </c>
      <c r="B14" s="65" t="s">
        <v>22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Varas</dc:creator>
  <cp:lastModifiedBy>Matthew Varas</cp:lastModifiedBy>
  <cp:lastPrinted>2005-05-16T01:11:50Z</cp:lastPrinted>
  <dcterms:created xsi:type="dcterms:W3CDTF">2002-11-05T15:28:02Z</dcterms:created>
  <dcterms:modified xsi:type="dcterms:W3CDTF">2016-04-11T16:47:21Z</dcterms:modified>
</cp:coreProperties>
</file>