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l-eegmodels\"/>
    </mc:Choice>
  </mc:AlternateContent>
  <xr:revisionPtr revIDLastSave="0" documentId="13_ncr:1_{AD4E031A-016D-4904-955C-A2ABFC9C320E}" xr6:coauthVersionLast="45" xr6:coauthVersionMax="45" xr10:uidLastSave="{00000000-0000-0000-0000-000000000000}"/>
  <bookViews>
    <workbookView xWindow="-108" yWindow="-108" windowWidth="23256" windowHeight="12576" xr2:uid="{FCCD0253-813A-4B02-B2E8-8C95889D9E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4" i="1"/>
  <c r="M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4" i="1"/>
  <c r="L4" i="1"/>
  <c r="K507" i="1"/>
  <c r="K408" i="1"/>
  <c r="K310" i="1"/>
  <c r="K210" i="1"/>
  <c r="K109" i="1"/>
  <c r="K1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10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4" i="1"/>
</calcChain>
</file>

<file path=xl/sharedStrings.xml><?xml version="1.0" encoding="utf-8"?>
<sst xmlns="http://schemas.openxmlformats.org/spreadsheetml/2006/main" count="14" uniqueCount="14">
  <si>
    <t>Position</t>
  </si>
  <si>
    <t>File: A01T_HDR</t>
  </si>
  <si>
    <t>Duration</t>
  </si>
  <si>
    <t>Type</t>
  </si>
  <si>
    <t>Time Start (s)</t>
  </si>
  <si>
    <t>Time End (s)</t>
  </si>
  <si>
    <t>Duration (s)</t>
  </si>
  <si>
    <t>Activity Type</t>
  </si>
  <si>
    <t>Is new Trial</t>
  </si>
  <si>
    <t># Trials per run</t>
  </si>
  <si>
    <t># Total Runs</t>
  </si>
  <si>
    <t>Trial Period Covers Activity</t>
  </si>
  <si>
    <t>End</t>
  </si>
  <si>
    <t>Is Overlap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</si>
</sst>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F32-1500-4B10-9E30-FFCA1DE7424E}">
  <dimension ref="A1:N606"/>
  <sheetViews>
    <sheetView tabSelected="1" workbookViewId="0">
      <pane ySplit="3" topLeftCell="A5" activePane="bottomLeft" state="frozen"/>
      <selection pane="bottomLeft" activeCell="N5" sqref="N5"/>
    </sheetView>
  </sheetViews>
  <sheetFormatPr defaultRowHeight="14.4"/>
  <cols>
    <col min="6" max="6" width="12.109375" bestFit="1" customWidth="1"/>
    <col min="7" max="7" width="11.33203125" bestFit="1" customWidth="1"/>
    <col min="8" max="8" width="10.88671875" bestFit="1" customWidth="1"/>
    <col min="9" max="9" width="21.44140625" customWidth="1"/>
    <col min="10" max="10" width="10.33203125" bestFit="1" customWidth="1"/>
    <col min="11" max="11" width="13.44140625" bestFit="1" customWidth="1"/>
    <col min="12" max="12" width="11.21875" bestFit="1" customWidth="1"/>
    <col min="13" max="13" width="23.6640625" bestFit="1" customWidth="1"/>
    <col min="14" max="14" width="13.44140625" bestFit="1" customWidth="1"/>
  </cols>
  <sheetData>
    <row r="1" spans="1:14">
      <c r="A1" s="2" t="s">
        <v>1</v>
      </c>
    </row>
    <row r="2" spans="1:14">
      <c r="A2" s="2"/>
      <c r="M2">
        <f>SUM(M4:M606)</f>
        <v>0</v>
      </c>
    </row>
    <row r="3" spans="1:14">
      <c r="A3" s="2" t="s">
        <v>0</v>
      </c>
      <c r="B3" s="2" t="s">
        <v>2</v>
      </c>
      <c r="C3" s="2" t="s">
        <v>12</v>
      </c>
      <c r="D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</row>
    <row r="4" spans="1:14">
      <c r="A4" s="1">
        <v>1</v>
      </c>
      <c r="B4" s="1">
        <v>0</v>
      </c>
      <c r="C4" s="1">
        <f>B4+A4</f>
        <v>1</v>
      </c>
      <c r="D4" s="1">
        <v>32766</v>
      </c>
      <c r="F4">
        <f>A4/250</f>
        <v>4.0000000000000001E-3</v>
      </c>
      <c r="G4">
        <f>(A4+B4)/250</f>
        <v>4.0000000000000001E-3</v>
      </c>
      <c r="H4">
        <f>B4/250</f>
        <v>0</v>
      </c>
      <c r="I4" t="str">
        <f>IF(D4=32766,"Start New Run",IF(D4=768,"New Trial",IF(D4=769,"Left",IF(D4=770,"Right", IF(D4=771, "Foot", IF(D4=772, "Tongue", 0))))))</f>
        <v>Start New Run</v>
      </c>
      <c r="J4">
        <f>IF(I4="New Trial", 1, 0)</f>
        <v>0</v>
      </c>
      <c r="L4">
        <f>COUNT(K4:K606)</f>
        <v>6</v>
      </c>
      <c r="M4" t="str">
        <f>IF(I4="New Trial",IF(AND(F4&lt;=F5,G4&gt;=G5), 0, 1),"")</f>
        <v/>
      </c>
    </row>
    <row r="5" spans="1:14">
      <c r="A5" s="1">
        <v>1</v>
      </c>
      <c r="B5" s="1">
        <v>29682</v>
      </c>
      <c r="C5" s="1">
        <f t="shared" ref="C5:C68" si="0">B5+A5</f>
        <v>29683</v>
      </c>
      <c r="D5" s="1">
        <v>276</v>
      </c>
      <c r="F5">
        <f t="shared" ref="F5:F68" si="1">A5/250</f>
        <v>4.0000000000000001E-3</v>
      </c>
      <c r="G5">
        <f t="shared" ref="G5:G68" si="2">(A5+B5)/250</f>
        <v>118.732</v>
      </c>
      <c r="H5">
        <f t="shared" ref="H5:H68" si="3">B5/250</f>
        <v>118.72799999999999</v>
      </c>
      <c r="I5">
        <f t="shared" ref="I5:I68" si="4">IF(D5=32766,"Start New Run",IF(D5=768,"New Trial",IF(D5=769,"Left",IF(D5=770,"Right", IF(D5=771, "Foot", IF(D5=772, "Tongue", 0))))))</f>
        <v>0</v>
      </c>
      <c r="J5">
        <f t="shared" ref="J5:J68" si="5">IF(I5="New Trial", 1, 0)</f>
        <v>0</v>
      </c>
      <c r="M5" t="str">
        <f t="shared" ref="M5:M68" si="6">IF(I5="New Trial",IF(AND(F5&lt;=F6,G5&gt;=G6), 0, 1),"")</f>
        <v/>
      </c>
      <c r="N5">
        <f>IF(A5&lt;=C3,1,0)</f>
        <v>1</v>
      </c>
    </row>
    <row r="6" spans="1:14">
      <c r="A6" s="1">
        <v>29684</v>
      </c>
      <c r="B6" s="1">
        <v>0</v>
      </c>
      <c r="C6" s="1">
        <f t="shared" si="0"/>
        <v>29684</v>
      </c>
      <c r="D6" s="1">
        <v>32766</v>
      </c>
      <c r="F6">
        <f t="shared" si="1"/>
        <v>118.736</v>
      </c>
      <c r="G6">
        <f t="shared" si="2"/>
        <v>118.736</v>
      </c>
      <c r="H6">
        <f t="shared" si="3"/>
        <v>0</v>
      </c>
      <c r="I6" t="str">
        <f t="shared" si="4"/>
        <v>Start New Run</v>
      </c>
      <c r="J6">
        <f t="shared" si="5"/>
        <v>0</v>
      </c>
      <c r="M6" t="str">
        <f t="shared" si="6"/>
        <v/>
      </c>
      <c r="N6">
        <f t="shared" ref="N6:N69" si="7">IF(A6&lt;=C4,1,0)</f>
        <v>0</v>
      </c>
    </row>
    <row r="7" spans="1:14">
      <c r="A7" s="1">
        <v>29684</v>
      </c>
      <c r="B7" s="1">
        <v>20271</v>
      </c>
      <c r="C7" s="1">
        <f t="shared" si="0"/>
        <v>49955</v>
      </c>
      <c r="D7" s="1">
        <v>277</v>
      </c>
      <c r="F7">
        <f t="shared" si="1"/>
        <v>118.736</v>
      </c>
      <c r="G7">
        <f t="shared" si="2"/>
        <v>199.82</v>
      </c>
      <c r="H7">
        <f t="shared" si="3"/>
        <v>81.084000000000003</v>
      </c>
      <c r="I7">
        <f t="shared" si="4"/>
        <v>0</v>
      </c>
      <c r="J7">
        <f t="shared" si="5"/>
        <v>0</v>
      </c>
      <c r="M7" t="str">
        <f t="shared" si="6"/>
        <v/>
      </c>
      <c r="N7">
        <f t="shared" si="7"/>
        <v>0</v>
      </c>
    </row>
    <row r="8" spans="1:14">
      <c r="A8" s="1">
        <v>49956</v>
      </c>
      <c r="B8" s="1">
        <v>0</v>
      </c>
      <c r="C8" s="1">
        <f t="shared" si="0"/>
        <v>49956</v>
      </c>
      <c r="D8" s="1">
        <v>32766</v>
      </c>
      <c r="F8">
        <f t="shared" si="1"/>
        <v>199.82400000000001</v>
      </c>
      <c r="G8">
        <f t="shared" si="2"/>
        <v>199.82400000000001</v>
      </c>
      <c r="H8">
        <f t="shared" si="3"/>
        <v>0</v>
      </c>
      <c r="I8" t="str">
        <f t="shared" si="4"/>
        <v>Start New Run</v>
      </c>
      <c r="J8">
        <f t="shared" si="5"/>
        <v>0</v>
      </c>
      <c r="M8" t="str">
        <f t="shared" si="6"/>
        <v/>
      </c>
      <c r="N8">
        <f t="shared" si="7"/>
        <v>0</v>
      </c>
    </row>
    <row r="9" spans="1:14">
      <c r="A9" s="1">
        <v>49956</v>
      </c>
      <c r="B9" s="1">
        <v>41562</v>
      </c>
      <c r="C9" s="1">
        <f t="shared" si="0"/>
        <v>91518</v>
      </c>
      <c r="D9" s="1">
        <v>1072</v>
      </c>
      <c r="F9">
        <f t="shared" si="1"/>
        <v>199.82400000000001</v>
      </c>
      <c r="G9">
        <f t="shared" si="2"/>
        <v>366.072</v>
      </c>
      <c r="H9">
        <f t="shared" si="3"/>
        <v>166.24799999999999</v>
      </c>
      <c r="I9">
        <f t="shared" si="4"/>
        <v>0</v>
      </c>
      <c r="J9">
        <f t="shared" si="5"/>
        <v>0</v>
      </c>
      <c r="M9" t="str">
        <f t="shared" si="6"/>
        <v/>
      </c>
      <c r="N9">
        <f t="shared" si="7"/>
        <v>0</v>
      </c>
    </row>
    <row r="10" spans="1:14">
      <c r="A10" s="1">
        <v>91519</v>
      </c>
      <c r="B10" s="1">
        <v>0</v>
      </c>
      <c r="C10" s="1">
        <f t="shared" si="0"/>
        <v>91519</v>
      </c>
      <c r="D10" s="1">
        <v>32766</v>
      </c>
      <c r="F10">
        <f t="shared" si="1"/>
        <v>366.07600000000002</v>
      </c>
      <c r="G10">
        <f t="shared" si="2"/>
        <v>366.07600000000002</v>
      </c>
      <c r="H10">
        <f t="shared" si="3"/>
        <v>0</v>
      </c>
      <c r="I10" t="str">
        <f t="shared" si="4"/>
        <v>Start New Run</v>
      </c>
      <c r="J10">
        <f t="shared" si="5"/>
        <v>0</v>
      </c>
      <c r="K10">
        <f>SUM(J10:J108)</f>
        <v>48</v>
      </c>
      <c r="M10" t="str">
        <f t="shared" si="6"/>
        <v/>
      </c>
      <c r="N10">
        <f t="shared" si="7"/>
        <v>0</v>
      </c>
    </row>
    <row r="11" spans="1:14">
      <c r="A11" s="1">
        <v>91869</v>
      </c>
      <c r="B11" s="1">
        <v>1875</v>
      </c>
      <c r="C11" s="1">
        <f t="shared" si="0"/>
        <v>93744</v>
      </c>
      <c r="D11" s="1">
        <v>768</v>
      </c>
      <c r="F11">
        <f t="shared" si="1"/>
        <v>367.476</v>
      </c>
      <c r="G11">
        <f t="shared" si="2"/>
        <v>374.976</v>
      </c>
      <c r="H11">
        <f t="shared" si="3"/>
        <v>7.5</v>
      </c>
      <c r="I11" t="str">
        <f t="shared" si="4"/>
        <v>New Trial</v>
      </c>
      <c r="J11">
        <f t="shared" si="5"/>
        <v>1</v>
      </c>
      <c r="M11">
        <f t="shared" si="6"/>
        <v>0</v>
      </c>
      <c r="N11">
        <f t="shared" si="7"/>
        <v>0</v>
      </c>
    </row>
    <row r="12" spans="1:14">
      <c r="A12" s="1">
        <v>92369</v>
      </c>
      <c r="B12" s="1">
        <v>313</v>
      </c>
      <c r="C12" s="1">
        <f t="shared" si="0"/>
        <v>92682</v>
      </c>
      <c r="D12" s="1">
        <v>772</v>
      </c>
      <c r="F12">
        <f t="shared" si="1"/>
        <v>369.476</v>
      </c>
      <c r="G12">
        <f t="shared" si="2"/>
        <v>370.72800000000001</v>
      </c>
      <c r="H12">
        <f t="shared" si="3"/>
        <v>1.252</v>
      </c>
      <c r="I12" t="str">
        <f t="shared" si="4"/>
        <v>Tongue</v>
      </c>
      <c r="J12">
        <f t="shared" si="5"/>
        <v>0</v>
      </c>
      <c r="M12" t="str">
        <f t="shared" si="6"/>
        <v/>
      </c>
      <c r="N12">
        <f t="shared" si="7"/>
        <v>0</v>
      </c>
    </row>
    <row r="13" spans="1:14">
      <c r="A13" s="1">
        <v>93872</v>
      </c>
      <c r="B13" s="1">
        <v>1875</v>
      </c>
      <c r="C13" s="1">
        <f t="shared" si="0"/>
        <v>95747</v>
      </c>
      <c r="D13" s="1">
        <v>768</v>
      </c>
      <c r="F13">
        <f t="shared" si="1"/>
        <v>375.488</v>
      </c>
      <c r="G13">
        <f t="shared" si="2"/>
        <v>382.988</v>
      </c>
      <c r="H13">
        <f t="shared" si="3"/>
        <v>7.5</v>
      </c>
      <c r="I13" t="str">
        <f t="shared" si="4"/>
        <v>New Trial</v>
      </c>
      <c r="J13">
        <f t="shared" si="5"/>
        <v>1</v>
      </c>
      <c r="M13">
        <f t="shared" si="6"/>
        <v>0</v>
      </c>
      <c r="N13">
        <f t="shared" si="7"/>
        <v>0</v>
      </c>
    </row>
    <row r="14" spans="1:14">
      <c r="A14" s="1">
        <v>94372</v>
      </c>
      <c r="B14" s="1">
        <v>313</v>
      </c>
      <c r="C14" s="1">
        <f t="shared" si="0"/>
        <v>94685</v>
      </c>
      <c r="D14" s="1">
        <v>771</v>
      </c>
      <c r="F14">
        <f t="shared" si="1"/>
        <v>377.488</v>
      </c>
      <c r="G14">
        <f t="shared" si="2"/>
        <v>378.74</v>
      </c>
      <c r="H14">
        <f t="shared" si="3"/>
        <v>1.252</v>
      </c>
      <c r="I14" t="str">
        <f t="shared" si="4"/>
        <v>Foot</v>
      </c>
      <c r="J14">
        <f t="shared" si="5"/>
        <v>0</v>
      </c>
      <c r="M14" t="str">
        <f t="shared" si="6"/>
        <v/>
      </c>
      <c r="N14">
        <f t="shared" si="7"/>
        <v>0</v>
      </c>
    </row>
    <row r="15" spans="1:14">
      <c r="A15" s="1">
        <v>95790</v>
      </c>
      <c r="B15" s="1">
        <v>1875</v>
      </c>
      <c r="C15" s="1">
        <f t="shared" si="0"/>
        <v>97665</v>
      </c>
      <c r="D15" s="1">
        <v>768</v>
      </c>
      <c r="F15">
        <f t="shared" si="1"/>
        <v>383.16</v>
      </c>
      <c r="G15">
        <f t="shared" si="2"/>
        <v>390.66</v>
      </c>
      <c r="H15">
        <f t="shared" si="3"/>
        <v>7.5</v>
      </c>
      <c r="I15" t="str">
        <f t="shared" si="4"/>
        <v>New Trial</v>
      </c>
      <c r="J15">
        <f t="shared" si="5"/>
        <v>1</v>
      </c>
      <c r="M15">
        <f t="shared" si="6"/>
        <v>0</v>
      </c>
      <c r="N15">
        <f t="shared" si="7"/>
        <v>0</v>
      </c>
    </row>
    <row r="16" spans="1:14">
      <c r="A16" s="1">
        <v>96290</v>
      </c>
      <c r="B16" s="1">
        <v>313</v>
      </c>
      <c r="C16" s="1">
        <f t="shared" si="0"/>
        <v>96603</v>
      </c>
      <c r="D16" s="1">
        <v>770</v>
      </c>
      <c r="F16">
        <f t="shared" si="1"/>
        <v>385.16</v>
      </c>
      <c r="G16">
        <f t="shared" si="2"/>
        <v>386.41199999999998</v>
      </c>
      <c r="H16">
        <f t="shared" si="3"/>
        <v>1.252</v>
      </c>
      <c r="I16" t="str">
        <f t="shared" si="4"/>
        <v>Right</v>
      </c>
      <c r="J16">
        <f t="shared" si="5"/>
        <v>0</v>
      </c>
      <c r="M16" t="str">
        <f t="shared" si="6"/>
        <v/>
      </c>
      <c r="N16">
        <f t="shared" si="7"/>
        <v>0</v>
      </c>
    </row>
    <row r="17" spans="1:14">
      <c r="A17" s="1">
        <v>97742</v>
      </c>
      <c r="B17" s="1">
        <v>1875</v>
      </c>
      <c r="C17" s="1">
        <f t="shared" si="0"/>
        <v>99617</v>
      </c>
      <c r="D17" s="1">
        <v>768</v>
      </c>
      <c r="F17">
        <f t="shared" si="1"/>
        <v>390.96800000000002</v>
      </c>
      <c r="G17">
        <f t="shared" si="2"/>
        <v>398.46800000000002</v>
      </c>
      <c r="H17">
        <f t="shared" si="3"/>
        <v>7.5</v>
      </c>
      <c r="I17" t="str">
        <f t="shared" si="4"/>
        <v>New Trial</v>
      </c>
      <c r="J17">
        <f t="shared" si="5"/>
        <v>1</v>
      </c>
      <c r="M17">
        <f t="shared" si="6"/>
        <v>0</v>
      </c>
      <c r="N17">
        <f t="shared" si="7"/>
        <v>0</v>
      </c>
    </row>
    <row r="18" spans="1:14">
      <c r="A18" s="1">
        <v>98242</v>
      </c>
      <c r="B18" s="1">
        <v>313</v>
      </c>
      <c r="C18" s="1">
        <f t="shared" si="0"/>
        <v>98555</v>
      </c>
      <c r="D18" s="1">
        <v>769</v>
      </c>
      <c r="F18">
        <f t="shared" si="1"/>
        <v>392.96800000000002</v>
      </c>
      <c r="G18">
        <f t="shared" si="2"/>
        <v>394.22</v>
      </c>
      <c r="H18">
        <f t="shared" si="3"/>
        <v>1.252</v>
      </c>
      <c r="I18" t="str">
        <f t="shared" si="4"/>
        <v>Left</v>
      </c>
      <c r="J18">
        <f t="shared" si="5"/>
        <v>0</v>
      </c>
      <c r="M18" t="str">
        <f t="shared" si="6"/>
        <v/>
      </c>
      <c r="N18">
        <f t="shared" si="7"/>
        <v>0</v>
      </c>
    </row>
    <row r="19" spans="1:14">
      <c r="A19" s="1">
        <v>99750</v>
      </c>
      <c r="B19" s="1">
        <v>1875</v>
      </c>
      <c r="C19" s="1">
        <f t="shared" si="0"/>
        <v>101625</v>
      </c>
      <c r="D19" s="1">
        <v>768</v>
      </c>
      <c r="F19">
        <f t="shared" si="1"/>
        <v>399</v>
      </c>
      <c r="G19">
        <f t="shared" si="2"/>
        <v>406.5</v>
      </c>
      <c r="H19">
        <f t="shared" si="3"/>
        <v>7.5</v>
      </c>
      <c r="I19" t="str">
        <f t="shared" si="4"/>
        <v>New Trial</v>
      </c>
      <c r="J19">
        <f t="shared" si="5"/>
        <v>1</v>
      </c>
      <c r="M19">
        <f t="shared" si="6"/>
        <v>0</v>
      </c>
      <c r="N19">
        <f t="shared" si="7"/>
        <v>0</v>
      </c>
    </row>
    <row r="20" spans="1:14">
      <c r="A20" s="1">
        <v>100250</v>
      </c>
      <c r="B20" s="1">
        <v>313</v>
      </c>
      <c r="C20" s="1">
        <f t="shared" si="0"/>
        <v>100563</v>
      </c>
      <c r="D20" s="1">
        <v>769</v>
      </c>
      <c r="F20">
        <f t="shared" si="1"/>
        <v>401</v>
      </c>
      <c r="G20">
        <f t="shared" si="2"/>
        <v>402.25200000000001</v>
      </c>
      <c r="H20">
        <f t="shared" si="3"/>
        <v>1.252</v>
      </c>
      <c r="I20" t="str">
        <f t="shared" si="4"/>
        <v>Left</v>
      </c>
      <c r="J20">
        <f t="shared" si="5"/>
        <v>0</v>
      </c>
      <c r="M20" t="str">
        <f t="shared" si="6"/>
        <v/>
      </c>
      <c r="N20">
        <f t="shared" si="7"/>
        <v>0</v>
      </c>
    </row>
    <row r="21" spans="1:14">
      <c r="A21" s="1">
        <v>101861</v>
      </c>
      <c r="B21" s="1">
        <v>1875</v>
      </c>
      <c r="C21" s="1">
        <f t="shared" si="0"/>
        <v>103736</v>
      </c>
      <c r="D21" s="1">
        <v>768</v>
      </c>
      <c r="F21">
        <f t="shared" si="1"/>
        <v>407.44400000000002</v>
      </c>
      <c r="G21">
        <f t="shared" si="2"/>
        <v>414.94400000000002</v>
      </c>
      <c r="H21">
        <f t="shared" si="3"/>
        <v>7.5</v>
      </c>
      <c r="I21" t="str">
        <f t="shared" si="4"/>
        <v>New Trial</v>
      </c>
      <c r="J21">
        <f t="shared" si="5"/>
        <v>1</v>
      </c>
      <c r="M21">
        <f t="shared" si="6"/>
        <v>0</v>
      </c>
      <c r="N21">
        <f t="shared" si="7"/>
        <v>0</v>
      </c>
    </row>
    <row r="22" spans="1:14">
      <c r="A22" s="1">
        <v>102361</v>
      </c>
      <c r="B22" s="1">
        <v>313</v>
      </c>
      <c r="C22" s="1">
        <f t="shared" si="0"/>
        <v>102674</v>
      </c>
      <c r="D22" s="1">
        <v>770</v>
      </c>
      <c r="F22">
        <f t="shared" si="1"/>
        <v>409.44400000000002</v>
      </c>
      <c r="G22">
        <f t="shared" si="2"/>
        <v>410.69600000000003</v>
      </c>
      <c r="H22">
        <f t="shared" si="3"/>
        <v>1.252</v>
      </c>
      <c r="I22" t="str">
        <f t="shared" si="4"/>
        <v>Right</v>
      </c>
      <c r="J22">
        <f t="shared" si="5"/>
        <v>0</v>
      </c>
      <c r="M22" t="str">
        <f t="shared" si="6"/>
        <v/>
      </c>
      <c r="N22">
        <f t="shared" si="7"/>
        <v>0</v>
      </c>
    </row>
    <row r="23" spans="1:14">
      <c r="A23" s="1">
        <v>103778</v>
      </c>
      <c r="B23" s="1">
        <v>1875</v>
      </c>
      <c r="C23" s="1">
        <f t="shared" si="0"/>
        <v>105653</v>
      </c>
      <c r="D23" s="1">
        <v>768</v>
      </c>
      <c r="F23">
        <f t="shared" si="1"/>
        <v>415.11200000000002</v>
      </c>
      <c r="G23">
        <f t="shared" si="2"/>
        <v>422.61200000000002</v>
      </c>
      <c r="H23">
        <f t="shared" si="3"/>
        <v>7.5</v>
      </c>
      <c r="I23" t="str">
        <f t="shared" si="4"/>
        <v>New Trial</v>
      </c>
      <c r="J23">
        <f t="shared" si="5"/>
        <v>1</v>
      </c>
      <c r="M23">
        <f t="shared" si="6"/>
        <v>0</v>
      </c>
      <c r="N23">
        <f t="shared" si="7"/>
        <v>0</v>
      </c>
    </row>
    <row r="24" spans="1:14">
      <c r="A24" s="1">
        <v>104278</v>
      </c>
      <c r="B24" s="1">
        <v>313</v>
      </c>
      <c r="C24" s="1">
        <f t="shared" si="0"/>
        <v>104591</v>
      </c>
      <c r="D24" s="1">
        <v>771</v>
      </c>
      <c r="F24">
        <f t="shared" si="1"/>
        <v>417.11200000000002</v>
      </c>
      <c r="G24">
        <f t="shared" si="2"/>
        <v>418.36399999999998</v>
      </c>
      <c r="H24">
        <f t="shared" si="3"/>
        <v>1.252</v>
      </c>
      <c r="I24" t="str">
        <f t="shared" si="4"/>
        <v>Foot</v>
      </c>
      <c r="J24">
        <f t="shared" si="5"/>
        <v>0</v>
      </c>
      <c r="M24" t="str">
        <f t="shared" si="6"/>
        <v/>
      </c>
      <c r="N24">
        <f t="shared" si="7"/>
        <v>0</v>
      </c>
    </row>
    <row r="25" spans="1:14">
      <c r="A25" s="1">
        <v>105828</v>
      </c>
      <c r="B25" s="1">
        <v>1875</v>
      </c>
      <c r="C25" s="1">
        <f t="shared" si="0"/>
        <v>107703</v>
      </c>
      <c r="D25" s="1">
        <v>768</v>
      </c>
      <c r="F25">
        <f t="shared" si="1"/>
        <v>423.31200000000001</v>
      </c>
      <c r="G25">
        <f t="shared" si="2"/>
        <v>430.81200000000001</v>
      </c>
      <c r="H25">
        <f t="shared" si="3"/>
        <v>7.5</v>
      </c>
      <c r="I25" t="str">
        <f t="shared" si="4"/>
        <v>New Trial</v>
      </c>
      <c r="J25">
        <f t="shared" si="5"/>
        <v>1</v>
      </c>
      <c r="M25">
        <f t="shared" si="6"/>
        <v>0</v>
      </c>
      <c r="N25">
        <f t="shared" si="7"/>
        <v>0</v>
      </c>
    </row>
    <row r="26" spans="1:14">
      <c r="A26" s="1">
        <v>106328</v>
      </c>
      <c r="B26" s="1">
        <v>313</v>
      </c>
      <c r="C26" s="1">
        <f t="shared" si="0"/>
        <v>106641</v>
      </c>
      <c r="D26" s="1">
        <v>772</v>
      </c>
      <c r="F26">
        <f t="shared" si="1"/>
        <v>425.31200000000001</v>
      </c>
      <c r="G26">
        <f t="shared" si="2"/>
        <v>426.56400000000002</v>
      </c>
      <c r="H26">
        <f t="shared" si="3"/>
        <v>1.252</v>
      </c>
      <c r="I26" t="str">
        <f t="shared" si="4"/>
        <v>Tongue</v>
      </c>
      <c r="J26">
        <f t="shared" si="5"/>
        <v>0</v>
      </c>
      <c r="M26" t="str">
        <f t="shared" si="6"/>
        <v/>
      </c>
      <c r="N26">
        <f t="shared" si="7"/>
        <v>0</v>
      </c>
    </row>
    <row r="27" spans="1:14">
      <c r="A27" s="1">
        <v>107759</v>
      </c>
      <c r="B27" s="1">
        <v>1875</v>
      </c>
      <c r="C27" s="1">
        <f t="shared" si="0"/>
        <v>109634</v>
      </c>
      <c r="D27" s="1">
        <v>768</v>
      </c>
      <c r="F27">
        <f t="shared" si="1"/>
        <v>431.036</v>
      </c>
      <c r="G27">
        <f t="shared" si="2"/>
        <v>438.536</v>
      </c>
      <c r="H27">
        <f t="shared" si="3"/>
        <v>7.5</v>
      </c>
      <c r="I27" t="str">
        <f t="shared" si="4"/>
        <v>New Trial</v>
      </c>
      <c r="J27">
        <f t="shared" si="5"/>
        <v>1</v>
      </c>
      <c r="M27">
        <f t="shared" si="6"/>
        <v>0</v>
      </c>
      <c r="N27">
        <f t="shared" si="7"/>
        <v>0</v>
      </c>
    </row>
    <row r="28" spans="1:14">
      <c r="A28" s="1">
        <v>108259</v>
      </c>
      <c r="B28" s="1">
        <v>313</v>
      </c>
      <c r="C28" s="1">
        <f t="shared" si="0"/>
        <v>108572</v>
      </c>
      <c r="D28" s="1">
        <v>770</v>
      </c>
      <c r="F28">
        <f t="shared" si="1"/>
        <v>433.036</v>
      </c>
      <c r="G28">
        <f t="shared" si="2"/>
        <v>434.28800000000001</v>
      </c>
      <c r="H28">
        <f t="shared" si="3"/>
        <v>1.252</v>
      </c>
      <c r="I28" t="str">
        <f t="shared" si="4"/>
        <v>Right</v>
      </c>
      <c r="J28">
        <f t="shared" si="5"/>
        <v>0</v>
      </c>
      <c r="M28" t="str">
        <f t="shared" si="6"/>
        <v/>
      </c>
      <c r="N28">
        <f t="shared" si="7"/>
        <v>0</v>
      </c>
    </row>
    <row r="29" spans="1:14">
      <c r="A29" s="1">
        <v>109757</v>
      </c>
      <c r="B29" s="1">
        <v>1875</v>
      </c>
      <c r="C29" s="1">
        <f t="shared" si="0"/>
        <v>111632</v>
      </c>
      <c r="D29" s="1">
        <v>768</v>
      </c>
      <c r="F29">
        <f t="shared" si="1"/>
        <v>439.02800000000002</v>
      </c>
      <c r="G29">
        <f t="shared" si="2"/>
        <v>446.52800000000002</v>
      </c>
      <c r="H29">
        <f t="shared" si="3"/>
        <v>7.5</v>
      </c>
      <c r="I29" t="str">
        <f t="shared" si="4"/>
        <v>New Trial</v>
      </c>
      <c r="J29">
        <f t="shared" si="5"/>
        <v>1</v>
      </c>
      <c r="M29">
        <f t="shared" si="6"/>
        <v>0</v>
      </c>
      <c r="N29">
        <f t="shared" si="7"/>
        <v>0</v>
      </c>
    </row>
    <row r="30" spans="1:14">
      <c r="A30" s="1">
        <v>110257</v>
      </c>
      <c r="B30" s="1">
        <v>313</v>
      </c>
      <c r="C30" s="1">
        <f t="shared" si="0"/>
        <v>110570</v>
      </c>
      <c r="D30" s="1">
        <v>771</v>
      </c>
      <c r="F30">
        <f t="shared" si="1"/>
        <v>441.02800000000002</v>
      </c>
      <c r="G30">
        <f t="shared" si="2"/>
        <v>442.28</v>
      </c>
      <c r="H30">
        <f t="shared" si="3"/>
        <v>1.252</v>
      </c>
      <c r="I30" t="str">
        <f t="shared" si="4"/>
        <v>Foot</v>
      </c>
      <c r="J30">
        <f t="shared" si="5"/>
        <v>0</v>
      </c>
      <c r="M30" t="str">
        <f t="shared" si="6"/>
        <v/>
      </c>
      <c r="N30">
        <f t="shared" si="7"/>
        <v>0</v>
      </c>
    </row>
    <row r="31" spans="1:14">
      <c r="A31" s="1">
        <v>111663</v>
      </c>
      <c r="B31" s="1">
        <v>1875</v>
      </c>
      <c r="C31" s="1">
        <f t="shared" si="0"/>
        <v>113538</v>
      </c>
      <c r="D31" s="1">
        <v>768</v>
      </c>
      <c r="F31">
        <f t="shared" si="1"/>
        <v>446.65199999999999</v>
      </c>
      <c r="G31">
        <f t="shared" si="2"/>
        <v>454.15199999999999</v>
      </c>
      <c r="H31">
        <f t="shared" si="3"/>
        <v>7.5</v>
      </c>
      <c r="I31" t="str">
        <f t="shared" si="4"/>
        <v>New Trial</v>
      </c>
      <c r="J31">
        <f t="shared" si="5"/>
        <v>1</v>
      </c>
      <c r="M31">
        <f t="shared" si="6"/>
        <v>0</v>
      </c>
      <c r="N31">
        <f t="shared" si="7"/>
        <v>0</v>
      </c>
    </row>
    <row r="32" spans="1:14">
      <c r="A32" s="1">
        <v>112163</v>
      </c>
      <c r="B32" s="1">
        <v>313</v>
      </c>
      <c r="C32" s="1">
        <f t="shared" si="0"/>
        <v>112476</v>
      </c>
      <c r="D32" s="1">
        <v>769</v>
      </c>
      <c r="F32">
        <f t="shared" si="1"/>
        <v>448.65199999999999</v>
      </c>
      <c r="G32">
        <f t="shared" si="2"/>
        <v>449.904</v>
      </c>
      <c r="H32">
        <f t="shared" si="3"/>
        <v>1.252</v>
      </c>
      <c r="I32" t="str">
        <f t="shared" si="4"/>
        <v>Left</v>
      </c>
      <c r="J32">
        <f t="shared" si="5"/>
        <v>0</v>
      </c>
      <c r="M32" t="str">
        <f t="shared" si="6"/>
        <v/>
      </c>
      <c r="N32">
        <f t="shared" si="7"/>
        <v>0</v>
      </c>
    </row>
    <row r="33" spans="1:14">
      <c r="A33" s="1">
        <v>113558</v>
      </c>
      <c r="B33" s="1">
        <v>1875</v>
      </c>
      <c r="C33" s="1">
        <f t="shared" si="0"/>
        <v>115433</v>
      </c>
      <c r="D33" s="1">
        <v>768</v>
      </c>
      <c r="F33">
        <f t="shared" si="1"/>
        <v>454.23200000000003</v>
      </c>
      <c r="G33">
        <f t="shared" si="2"/>
        <v>461.73200000000003</v>
      </c>
      <c r="H33">
        <f t="shared" si="3"/>
        <v>7.5</v>
      </c>
      <c r="I33" t="str">
        <f t="shared" si="4"/>
        <v>New Trial</v>
      </c>
      <c r="J33">
        <f t="shared" si="5"/>
        <v>1</v>
      </c>
      <c r="M33">
        <f t="shared" si="6"/>
        <v>0</v>
      </c>
      <c r="N33">
        <f t="shared" si="7"/>
        <v>0</v>
      </c>
    </row>
    <row r="34" spans="1:14">
      <c r="A34" s="1">
        <v>114058</v>
      </c>
      <c r="B34" s="1">
        <v>313</v>
      </c>
      <c r="C34" s="1">
        <f t="shared" si="0"/>
        <v>114371</v>
      </c>
      <c r="D34" s="1">
        <v>769</v>
      </c>
      <c r="F34">
        <f t="shared" si="1"/>
        <v>456.23200000000003</v>
      </c>
      <c r="G34">
        <f t="shared" si="2"/>
        <v>457.48399999999998</v>
      </c>
      <c r="H34">
        <f t="shared" si="3"/>
        <v>1.252</v>
      </c>
      <c r="I34" t="str">
        <f t="shared" si="4"/>
        <v>Left</v>
      </c>
      <c r="J34">
        <f t="shared" si="5"/>
        <v>0</v>
      </c>
      <c r="M34" t="str">
        <f t="shared" si="6"/>
        <v/>
      </c>
      <c r="N34">
        <f t="shared" si="7"/>
        <v>0</v>
      </c>
    </row>
    <row r="35" spans="1:14">
      <c r="A35" s="1">
        <v>115530</v>
      </c>
      <c r="B35" s="1">
        <v>1875</v>
      </c>
      <c r="C35" s="1">
        <f t="shared" si="0"/>
        <v>117405</v>
      </c>
      <c r="D35" s="1">
        <v>768</v>
      </c>
      <c r="F35">
        <f t="shared" si="1"/>
        <v>462.12</v>
      </c>
      <c r="G35">
        <f t="shared" si="2"/>
        <v>469.62</v>
      </c>
      <c r="H35">
        <f t="shared" si="3"/>
        <v>7.5</v>
      </c>
      <c r="I35" t="str">
        <f t="shared" si="4"/>
        <v>New Trial</v>
      </c>
      <c r="J35">
        <f t="shared" si="5"/>
        <v>1</v>
      </c>
      <c r="M35">
        <f t="shared" si="6"/>
        <v>0</v>
      </c>
      <c r="N35">
        <f t="shared" si="7"/>
        <v>0</v>
      </c>
    </row>
    <row r="36" spans="1:14">
      <c r="A36" s="1">
        <v>116030</v>
      </c>
      <c r="B36" s="1">
        <v>313</v>
      </c>
      <c r="C36" s="1">
        <f t="shared" si="0"/>
        <v>116343</v>
      </c>
      <c r="D36" s="1">
        <v>769</v>
      </c>
      <c r="F36">
        <f t="shared" si="1"/>
        <v>464.12</v>
      </c>
      <c r="G36">
        <f t="shared" si="2"/>
        <v>465.37200000000001</v>
      </c>
      <c r="H36">
        <f t="shared" si="3"/>
        <v>1.252</v>
      </c>
      <c r="I36" t="str">
        <f t="shared" si="4"/>
        <v>Left</v>
      </c>
      <c r="J36">
        <f t="shared" si="5"/>
        <v>0</v>
      </c>
      <c r="M36" t="str">
        <f t="shared" si="6"/>
        <v/>
      </c>
      <c r="N36">
        <f t="shared" si="7"/>
        <v>0</v>
      </c>
    </row>
    <row r="37" spans="1:14">
      <c r="A37" s="1">
        <v>117474</v>
      </c>
      <c r="B37" s="1">
        <v>1875</v>
      </c>
      <c r="C37" s="1">
        <f t="shared" si="0"/>
        <v>119349</v>
      </c>
      <c r="D37" s="1">
        <v>768</v>
      </c>
      <c r="F37">
        <f t="shared" si="1"/>
        <v>469.89600000000002</v>
      </c>
      <c r="G37">
        <f t="shared" si="2"/>
        <v>477.39600000000002</v>
      </c>
      <c r="H37">
        <f t="shared" si="3"/>
        <v>7.5</v>
      </c>
      <c r="I37" t="str">
        <f t="shared" si="4"/>
        <v>New Trial</v>
      </c>
      <c r="J37">
        <f t="shared" si="5"/>
        <v>1</v>
      </c>
      <c r="M37">
        <f t="shared" si="6"/>
        <v>0</v>
      </c>
      <c r="N37">
        <f t="shared" si="7"/>
        <v>0</v>
      </c>
    </row>
    <row r="38" spans="1:14">
      <c r="A38" s="1">
        <v>117974</v>
      </c>
      <c r="B38" s="1">
        <v>313</v>
      </c>
      <c r="C38" s="1">
        <f t="shared" si="0"/>
        <v>118287</v>
      </c>
      <c r="D38" s="1">
        <v>772</v>
      </c>
      <c r="F38">
        <f t="shared" si="1"/>
        <v>471.89600000000002</v>
      </c>
      <c r="G38">
        <f t="shared" si="2"/>
        <v>473.14800000000002</v>
      </c>
      <c r="H38">
        <f t="shared" si="3"/>
        <v>1.252</v>
      </c>
      <c r="I38" t="str">
        <f t="shared" si="4"/>
        <v>Tongue</v>
      </c>
      <c r="J38">
        <f t="shared" si="5"/>
        <v>0</v>
      </c>
      <c r="M38" t="str">
        <f t="shared" si="6"/>
        <v/>
      </c>
      <c r="N38">
        <f t="shared" si="7"/>
        <v>0</v>
      </c>
    </row>
    <row r="39" spans="1:14">
      <c r="A39" s="1">
        <v>119441</v>
      </c>
      <c r="B39" s="1">
        <v>1875</v>
      </c>
      <c r="C39" s="1">
        <f t="shared" si="0"/>
        <v>121316</v>
      </c>
      <c r="D39" s="1">
        <v>768</v>
      </c>
      <c r="F39">
        <f t="shared" si="1"/>
        <v>477.76400000000001</v>
      </c>
      <c r="G39">
        <f t="shared" si="2"/>
        <v>485.26400000000001</v>
      </c>
      <c r="H39">
        <f t="shared" si="3"/>
        <v>7.5</v>
      </c>
      <c r="I39" t="str">
        <f t="shared" si="4"/>
        <v>New Trial</v>
      </c>
      <c r="J39">
        <f t="shared" si="5"/>
        <v>1</v>
      </c>
      <c r="M39">
        <f t="shared" si="6"/>
        <v>0</v>
      </c>
      <c r="N39">
        <f t="shared" si="7"/>
        <v>0</v>
      </c>
    </row>
    <row r="40" spans="1:14">
      <c r="A40" s="1">
        <v>119941</v>
      </c>
      <c r="B40" s="1">
        <v>313</v>
      </c>
      <c r="C40" s="1">
        <f t="shared" si="0"/>
        <v>120254</v>
      </c>
      <c r="D40" s="1">
        <v>770</v>
      </c>
      <c r="F40">
        <f t="shared" si="1"/>
        <v>479.76400000000001</v>
      </c>
      <c r="G40">
        <f t="shared" si="2"/>
        <v>481.01600000000002</v>
      </c>
      <c r="H40">
        <f t="shared" si="3"/>
        <v>1.252</v>
      </c>
      <c r="I40" t="str">
        <f t="shared" si="4"/>
        <v>Right</v>
      </c>
      <c r="J40">
        <f t="shared" si="5"/>
        <v>0</v>
      </c>
      <c r="M40" t="str">
        <f t="shared" si="6"/>
        <v/>
      </c>
      <c r="N40">
        <f t="shared" si="7"/>
        <v>0</v>
      </c>
    </row>
    <row r="41" spans="1:14">
      <c r="A41" s="1">
        <v>121561</v>
      </c>
      <c r="B41" s="1">
        <v>1875</v>
      </c>
      <c r="C41" s="1">
        <f t="shared" si="0"/>
        <v>123436</v>
      </c>
      <c r="D41" s="1">
        <v>768</v>
      </c>
      <c r="F41">
        <f t="shared" si="1"/>
        <v>486.24400000000003</v>
      </c>
      <c r="G41">
        <f t="shared" si="2"/>
        <v>493.74400000000003</v>
      </c>
      <c r="H41">
        <f t="shared" si="3"/>
        <v>7.5</v>
      </c>
      <c r="I41" t="str">
        <f t="shared" si="4"/>
        <v>New Trial</v>
      </c>
      <c r="J41">
        <f t="shared" si="5"/>
        <v>1</v>
      </c>
      <c r="M41">
        <f t="shared" si="6"/>
        <v>0</v>
      </c>
      <c r="N41">
        <f t="shared" si="7"/>
        <v>0</v>
      </c>
    </row>
    <row r="42" spans="1:14">
      <c r="A42" s="1">
        <v>122061</v>
      </c>
      <c r="B42" s="1">
        <v>313</v>
      </c>
      <c r="C42" s="1">
        <f t="shared" si="0"/>
        <v>122374</v>
      </c>
      <c r="D42" s="1">
        <v>770</v>
      </c>
      <c r="F42">
        <f t="shared" si="1"/>
        <v>488.24400000000003</v>
      </c>
      <c r="G42">
        <f t="shared" si="2"/>
        <v>489.49599999999998</v>
      </c>
      <c r="H42">
        <f t="shared" si="3"/>
        <v>1.252</v>
      </c>
      <c r="I42" t="str">
        <f t="shared" si="4"/>
        <v>Right</v>
      </c>
      <c r="J42">
        <f t="shared" si="5"/>
        <v>0</v>
      </c>
      <c r="M42" t="str">
        <f t="shared" si="6"/>
        <v/>
      </c>
      <c r="N42">
        <f t="shared" si="7"/>
        <v>0</v>
      </c>
    </row>
    <row r="43" spans="1:14">
      <c r="A43" s="1">
        <v>123569</v>
      </c>
      <c r="B43" s="1">
        <v>1875</v>
      </c>
      <c r="C43" s="1">
        <f t="shared" si="0"/>
        <v>125444</v>
      </c>
      <c r="D43" s="1">
        <v>768</v>
      </c>
      <c r="F43">
        <f t="shared" si="1"/>
        <v>494.27600000000001</v>
      </c>
      <c r="G43">
        <f t="shared" si="2"/>
        <v>501.77600000000001</v>
      </c>
      <c r="H43">
        <f t="shared" si="3"/>
        <v>7.5</v>
      </c>
      <c r="I43" t="str">
        <f t="shared" si="4"/>
        <v>New Trial</v>
      </c>
      <c r="J43">
        <f t="shared" si="5"/>
        <v>1</v>
      </c>
      <c r="M43">
        <f t="shared" si="6"/>
        <v>0</v>
      </c>
      <c r="N43">
        <f t="shared" si="7"/>
        <v>0</v>
      </c>
    </row>
    <row r="44" spans="1:14">
      <c r="A44" s="1">
        <v>124069</v>
      </c>
      <c r="B44" s="1">
        <v>313</v>
      </c>
      <c r="C44" s="1">
        <f t="shared" si="0"/>
        <v>124382</v>
      </c>
      <c r="D44" s="1">
        <v>769</v>
      </c>
      <c r="F44">
        <f t="shared" si="1"/>
        <v>496.27600000000001</v>
      </c>
      <c r="G44">
        <f t="shared" si="2"/>
        <v>497.52800000000002</v>
      </c>
      <c r="H44">
        <f t="shared" si="3"/>
        <v>1.252</v>
      </c>
      <c r="I44" t="str">
        <f t="shared" si="4"/>
        <v>Left</v>
      </c>
      <c r="J44">
        <f t="shared" si="5"/>
        <v>0</v>
      </c>
      <c r="M44" t="str">
        <f t="shared" si="6"/>
        <v/>
      </c>
      <c r="N44">
        <f t="shared" si="7"/>
        <v>0</v>
      </c>
    </row>
    <row r="45" spans="1:14">
      <c r="A45" s="1">
        <v>125635</v>
      </c>
      <c r="B45" s="1">
        <v>1875</v>
      </c>
      <c r="C45" s="1">
        <f t="shared" si="0"/>
        <v>127510</v>
      </c>
      <c r="D45" s="1">
        <v>768</v>
      </c>
      <c r="F45">
        <f t="shared" si="1"/>
        <v>502.54</v>
      </c>
      <c r="G45">
        <f t="shared" si="2"/>
        <v>510.04</v>
      </c>
      <c r="H45">
        <f t="shared" si="3"/>
        <v>7.5</v>
      </c>
      <c r="I45" t="str">
        <f t="shared" si="4"/>
        <v>New Trial</v>
      </c>
      <c r="J45">
        <f t="shared" si="5"/>
        <v>1</v>
      </c>
      <c r="M45">
        <f t="shared" si="6"/>
        <v>0</v>
      </c>
      <c r="N45">
        <f t="shared" si="7"/>
        <v>0</v>
      </c>
    </row>
    <row r="46" spans="1:14">
      <c r="A46" s="1">
        <v>126135</v>
      </c>
      <c r="B46" s="1">
        <v>313</v>
      </c>
      <c r="C46" s="1">
        <f t="shared" si="0"/>
        <v>126448</v>
      </c>
      <c r="D46" s="1">
        <v>769</v>
      </c>
      <c r="F46">
        <f t="shared" si="1"/>
        <v>504.54</v>
      </c>
      <c r="G46">
        <f t="shared" si="2"/>
        <v>505.79199999999997</v>
      </c>
      <c r="H46">
        <f t="shared" si="3"/>
        <v>1.252</v>
      </c>
      <c r="I46" t="str">
        <f t="shared" si="4"/>
        <v>Left</v>
      </c>
      <c r="J46">
        <f t="shared" si="5"/>
        <v>0</v>
      </c>
      <c r="M46" t="str">
        <f t="shared" si="6"/>
        <v/>
      </c>
      <c r="N46">
        <f t="shared" si="7"/>
        <v>0</v>
      </c>
    </row>
    <row r="47" spans="1:14">
      <c r="A47" s="1">
        <v>127671</v>
      </c>
      <c r="B47" s="1">
        <v>1875</v>
      </c>
      <c r="C47" s="1">
        <f t="shared" si="0"/>
        <v>129546</v>
      </c>
      <c r="D47" s="1">
        <v>768</v>
      </c>
      <c r="F47">
        <f t="shared" si="1"/>
        <v>510.68400000000003</v>
      </c>
      <c r="G47">
        <f t="shared" si="2"/>
        <v>518.18399999999997</v>
      </c>
      <c r="H47">
        <f t="shared" si="3"/>
        <v>7.5</v>
      </c>
      <c r="I47" t="str">
        <f t="shared" si="4"/>
        <v>New Trial</v>
      </c>
      <c r="J47">
        <f t="shared" si="5"/>
        <v>1</v>
      </c>
      <c r="M47">
        <f t="shared" si="6"/>
        <v>0</v>
      </c>
      <c r="N47">
        <f t="shared" si="7"/>
        <v>0</v>
      </c>
    </row>
    <row r="48" spans="1:14">
      <c r="A48" s="1">
        <v>128171</v>
      </c>
      <c r="B48" s="1">
        <v>313</v>
      </c>
      <c r="C48" s="1">
        <f t="shared" si="0"/>
        <v>128484</v>
      </c>
      <c r="D48" s="1">
        <v>771</v>
      </c>
      <c r="F48">
        <f t="shared" si="1"/>
        <v>512.68399999999997</v>
      </c>
      <c r="G48">
        <f t="shared" si="2"/>
        <v>513.93600000000004</v>
      </c>
      <c r="H48">
        <f t="shared" si="3"/>
        <v>1.252</v>
      </c>
      <c r="I48" t="str">
        <f t="shared" si="4"/>
        <v>Foot</v>
      </c>
      <c r="J48">
        <f t="shared" si="5"/>
        <v>0</v>
      </c>
      <c r="M48" t="str">
        <f t="shared" si="6"/>
        <v/>
      </c>
      <c r="N48">
        <f t="shared" si="7"/>
        <v>0</v>
      </c>
    </row>
    <row r="49" spans="1:14">
      <c r="A49" s="1">
        <v>129737</v>
      </c>
      <c r="B49" s="1">
        <v>1875</v>
      </c>
      <c r="C49" s="1">
        <f t="shared" si="0"/>
        <v>131612</v>
      </c>
      <c r="D49" s="1">
        <v>768</v>
      </c>
      <c r="F49">
        <f t="shared" si="1"/>
        <v>518.94799999999998</v>
      </c>
      <c r="G49">
        <f t="shared" si="2"/>
        <v>526.44799999999998</v>
      </c>
      <c r="H49">
        <f t="shared" si="3"/>
        <v>7.5</v>
      </c>
      <c r="I49" t="str">
        <f t="shared" si="4"/>
        <v>New Trial</v>
      </c>
      <c r="J49">
        <f t="shared" si="5"/>
        <v>1</v>
      </c>
      <c r="M49">
        <f t="shared" si="6"/>
        <v>0</v>
      </c>
      <c r="N49">
        <f t="shared" si="7"/>
        <v>0</v>
      </c>
    </row>
    <row r="50" spans="1:14">
      <c r="A50" s="1">
        <v>130237</v>
      </c>
      <c r="B50" s="1">
        <v>313</v>
      </c>
      <c r="C50" s="1">
        <f t="shared" si="0"/>
        <v>130550</v>
      </c>
      <c r="D50" s="1">
        <v>769</v>
      </c>
      <c r="F50">
        <f t="shared" si="1"/>
        <v>520.94799999999998</v>
      </c>
      <c r="G50">
        <f t="shared" si="2"/>
        <v>522.20000000000005</v>
      </c>
      <c r="H50">
        <f t="shared" si="3"/>
        <v>1.252</v>
      </c>
      <c r="I50" t="str">
        <f t="shared" si="4"/>
        <v>Left</v>
      </c>
      <c r="J50">
        <f t="shared" si="5"/>
        <v>0</v>
      </c>
      <c r="M50" t="str">
        <f t="shared" si="6"/>
        <v/>
      </c>
      <c r="N50">
        <f t="shared" si="7"/>
        <v>0</v>
      </c>
    </row>
    <row r="51" spans="1:14">
      <c r="A51" s="1">
        <v>131807</v>
      </c>
      <c r="B51" s="1">
        <v>1875</v>
      </c>
      <c r="C51" s="1">
        <f t="shared" si="0"/>
        <v>133682</v>
      </c>
      <c r="D51" s="1">
        <v>768</v>
      </c>
      <c r="F51">
        <f t="shared" si="1"/>
        <v>527.22799999999995</v>
      </c>
      <c r="G51">
        <f t="shared" si="2"/>
        <v>534.72799999999995</v>
      </c>
      <c r="H51">
        <f t="shared" si="3"/>
        <v>7.5</v>
      </c>
      <c r="I51" t="str">
        <f t="shared" si="4"/>
        <v>New Trial</v>
      </c>
      <c r="J51">
        <f t="shared" si="5"/>
        <v>1</v>
      </c>
      <c r="M51">
        <f t="shared" si="6"/>
        <v>0</v>
      </c>
      <c r="N51">
        <f t="shared" si="7"/>
        <v>0</v>
      </c>
    </row>
    <row r="52" spans="1:14">
      <c r="A52" s="1">
        <v>132307</v>
      </c>
      <c r="B52" s="1">
        <v>313</v>
      </c>
      <c r="C52" s="1">
        <f t="shared" si="0"/>
        <v>132620</v>
      </c>
      <c r="D52" s="1">
        <v>770</v>
      </c>
      <c r="F52">
        <f t="shared" si="1"/>
        <v>529.22799999999995</v>
      </c>
      <c r="G52">
        <f t="shared" si="2"/>
        <v>530.48</v>
      </c>
      <c r="H52">
        <f t="shared" si="3"/>
        <v>1.252</v>
      </c>
      <c r="I52" t="str">
        <f t="shared" si="4"/>
        <v>Right</v>
      </c>
      <c r="J52">
        <f t="shared" si="5"/>
        <v>0</v>
      </c>
      <c r="M52" t="str">
        <f t="shared" si="6"/>
        <v/>
      </c>
      <c r="N52">
        <f t="shared" si="7"/>
        <v>0</v>
      </c>
    </row>
    <row r="53" spans="1:14">
      <c r="A53" s="1">
        <v>133887</v>
      </c>
      <c r="B53" s="1">
        <v>1875</v>
      </c>
      <c r="C53" s="1">
        <f t="shared" si="0"/>
        <v>135762</v>
      </c>
      <c r="D53" s="1">
        <v>768</v>
      </c>
      <c r="F53">
        <f t="shared" si="1"/>
        <v>535.548</v>
      </c>
      <c r="G53">
        <f t="shared" si="2"/>
        <v>543.048</v>
      </c>
      <c r="H53">
        <f t="shared" si="3"/>
        <v>7.5</v>
      </c>
      <c r="I53" t="str">
        <f t="shared" si="4"/>
        <v>New Trial</v>
      </c>
      <c r="J53">
        <f t="shared" si="5"/>
        <v>1</v>
      </c>
      <c r="M53">
        <f t="shared" si="6"/>
        <v>0</v>
      </c>
      <c r="N53">
        <f t="shared" si="7"/>
        <v>0</v>
      </c>
    </row>
    <row r="54" spans="1:14">
      <c r="A54" s="1">
        <v>133887</v>
      </c>
      <c r="B54" s="1">
        <v>1875</v>
      </c>
      <c r="C54" s="1">
        <f t="shared" si="0"/>
        <v>135762</v>
      </c>
      <c r="D54" s="1">
        <v>1023</v>
      </c>
      <c r="F54">
        <f t="shared" si="1"/>
        <v>535.548</v>
      </c>
      <c r="G54">
        <f t="shared" si="2"/>
        <v>543.048</v>
      </c>
      <c r="H54">
        <f t="shared" si="3"/>
        <v>7.5</v>
      </c>
      <c r="I54">
        <f t="shared" si="4"/>
        <v>0</v>
      </c>
      <c r="J54">
        <f t="shared" si="5"/>
        <v>0</v>
      </c>
      <c r="M54" t="str">
        <f t="shared" si="6"/>
        <v/>
      </c>
      <c r="N54">
        <f t="shared" si="7"/>
        <v>0</v>
      </c>
    </row>
    <row r="55" spans="1:14">
      <c r="A55" s="1">
        <v>134387</v>
      </c>
      <c r="B55" s="1">
        <v>313</v>
      </c>
      <c r="C55" s="1">
        <f t="shared" si="0"/>
        <v>134700</v>
      </c>
      <c r="D55" s="1">
        <v>772</v>
      </c>
      <c r="F55">
        <f t="shared" si="1"/>
        <v>537.548</v>
      </c>
      <c r="G55">
        <f t="shared" si="2"/>
        <v>538.79999999999995</v>
      </c>
      <c r="H55">
        <f t="shared" si="3"/>
        <v>1.252</v>
      </c>
      <c r="I55" t="str">
        <f t="shared" si="4"/>
        <v>Tongue</v>
      </c>
      <c r="J55">
        <f t="shared" si="5"/>
        <v>0</v>
      </c>
      <c r="M55" t="str">
        <f t="shared" si="6"/>
        <v/>
      </c>
      <c r="N55">
        <f t="shared" si="7"/>
        <v>1</v>
      </c>
    </row>
    <row r="56" spans="1:14">
      <c r="A56" s="1">
        <v>135799</v>
      </c>
      <c r="B56" s="1">
        <v>1875</v>
      </c>
      <c r="C56" s="1">
        <f t="shared" si="0"/>
        <v>137674</v>
      </c>
      <c r="D56" s="1">
        <v>768</v>
      </c>
      <c r="F56">
        <f t="shared" si="1"/>
        <v>543.19600000000003</v>
      </c>
      <c r="G56">
        <f t="shared" si="2"/>
        <v>550.69600000000003</v>
      </c>
      <c r="H56">
        <f t="shared" si="3"/>
        <v>7.5</v>
      </c>
      <c r="I56" t="str">
        <f t="shared" si="4"/>
        <v>New Trial</v>
      </c>
      <c r="J56">
        <f t="shared" si="5"/>
        <v>1</v>
      </c>
      <c r="M56">
        <f t="shared" si="6"/>
        <v>0</v>
      </c>
      <c r="N56">
        <f t="shared" si="7"/>
        <v>0</v>
      </c>
    </row>
    <row r="57" spans="1:14">
      <c r="A57" s="1">
        <v>136299</v>
      </c>
      <c r="B57" s="1">
        <v>313</v>
      </c>
      <c r="C57" s="1">
        <f t="shared" si="0"/>
        <v>136612</v>
      </c>
      <c r="D57" s="1">
        <v>772</v>
      </c>
      <c r="F57">
        <f t="shared" si="1"/>
        <v>545.19600000000003</v>
      </c>
      <c r="G57">
        <f t="shared" si="2"/>
        <v>546.44799999999998</v>
      </c>
      <c r="H57">
        <f t="shared" si="3"/>
        <v>1.252</v>
      </c>
      <c r="I57" t="str">
        <f t="shared" si="4"/>
        <v>Tongue</v>
      </c>
      <c r="J57">
        <f t="shared" si="5"/>
        <v>0</v>
      </c>
      <c r="M57" t="str">
        <f t="shared" si="6"/>
        <v/>
      </c>
      <c r="N57">
        <f t="shared" si="7"/>
        <v>0</v>
      </c>
    </row>
    <row r="58" spans="1:14">
      <c r="A58" s="1">
        <v>137830</v>
      </c>
      <c r="B58" s="1">
        <v>1875</v>
      </c>
      <c r="C58" s="1">
        <f t="shared" si="0"/>
        <v>139705</v>
      </c>
      <c r="D58" s="1">
        <v>768</v>
      </c>
      <c r="F58">
        <f t="shared" si="1"/>
        <v>551.32000000000005</v>
      </c>
      <c r="G58">
        <f t="shared" si="2"/>
        <v>558.82000000000005</v>
      </c>
      <c r="H58">
        <f t="shared" si="3"/>
        <v>7.5</v>
      </c>
      <c r="I58" t="str">
        <f t="shared" si="4"/>
        <v>New Trial</v>
      </c>
      <c r="J58">
        <f t="shared" si="5"/>
        <v>1</v>
      </c>
      <c r="M58">
        <f t="shared" si="6"/>
        <v>0</v>
      </c>
      <c r="N58">
        <f t="shared" si="7"/>
        <v>0</v>
      </c>
    </row>
    <row r="59" spans="1:14">
      <c r="A59" s="1">
        <v>138330</v>
      </c>
      <c r="B59" s="1">
        <v>313</v>
      </c>
      <c r="C59" s="1">
        <f t="shared" si="0"/>
        <v>138643</v>
      </c>
      <c r="D59" s="1">
        <v>771</v>
      </c>
      <c r="F59">
        <f t="shared" si="1"/>
        <v>553.32000000000005</v>
      </c>
      <c r="G59">
        <f t="shared" si="2"/>
        <v>554.572</v>
      </c>
      <c r="H59">
        <f t="shared" si="3"/>
        <v>1.252</v>
      </c>
      <c r="I59" t="str">
        <f t="shared" si="4"/>
        <v>Foot</v>
      </c>
      <c r="J59">
        <f t="shared" si="5"/>
        <v>0</v>
      </c>
      <c r="M59" t="str">
        <f t="shared" si="6"/>
        <v/>
      </c>
      <c r="N59">
        <f t="shared" si="7"/>
        <v>0</v>
      </c>
    </row>
    <row r="60" spans="1:14">
      <c r="A60" s="1">
        <v>139783</v>
      </c>
      <c r="B60" s="1">
        <v>1875</v>
      </c>
      <c r="C60" s="1">
        <f t="shared" si="0"/>
        <v>141658</v>
      </c>
      <c r="D60" s="1">
        <v>768</v>
      </c>
      <c r="F60">
        <f t="shared" si="1"/>
        <v>559.13199999999995</v>
      </c>
      <c r="G60">
        <f t="shared" si="2"/>
        <v>566.63199999999995</v>
      </c>
      <c r="H60">
        <f t="shared" si="3"/>
        <v>7.5</v>
      </c>
      <c r="I60" t="str">
        <f t="shared" si="4"/>
        <v>New Trial</v>
      </c>
      <c r="J60">
        <f t="shared" si="5"/>
        <v>1</v>
      </c>
      <c r="M60">
        <f t="shared" si="6"/>
        <v>0</v>
      </c>
      <c r="N60">
        <f t="shared" si="7"/>
        <v>0</v>
      </c>
    </row>
    <row r="61" spans="1:14">
      <c r="A61" s="1">
        <v>140283</v>
      </c>
      <c r="B61" s="1">
        <v>313</v>
      </c>
      <c r="C61" s="1">
        <f t="shared" si="0"/>
        <v>140596</v>
      </c>
      <c r="D61" s="1">
        <v>769</v>
      </c>
      <c r="F61">
        <f t="shared" si="1"/>
        <v>561.13199999999995</v>
      </c>
      <c r="G61">
        <f t="shared" si="2"/>
        <v>562.38400000000001</v>
      </c>
      <c r="H61">
        <f t="shared" si="3"/>
        <v>1.252</v>
      </c>
      <c r="I61" t="str">
        <f t="shared" si="4"/>
        <v>Left</v>
      </c>
      <c r="J61">
        <f t="shared" si="5"/>
        <v>0</v>
      </c>
      <c r="M61" t="str">
        <f t="shared" si="6"/>
        <v/>
      </c>
      <c r="N61">
        <f t="shared" si="7"/>
        <v>0</v>
      </c>
    </row>
    <row r="62" spans="1:14">
      <c r="A62" s="1">
        <v>141744</v>
      </c>
      <c r="B62" s="1">
        <v>1875</v>
      </c>
      <c r="C62" s="1">
        <f t="shared" si="0"/>
        <v>143619</v>
      </c>
      <c r="D62" s="1">
        <v>768</v>
      </c>
      <c r="F62">
        <f t="shared" si="1"/>
        <v>566.976</v>
      </c>
      <c r="G62">
        <f t="shared" si="2"/>
        <v>574.476</v>
      </c>
      <c r="H62">
        <f t="shared" si="3"/>
        <v>7.5</v>
      </c>
      <c r="I62" t="str">
        <f t="shared" si="4"/>
        <v>New Trial</v>
      </c>
      <c r="J62">
        <f t="shared" si="5"/>
        <v>1</v>
      </c>
      <c r="M62">
        <f t="shared" si="6"/>
        <v>0</v>
      </c>
      <c r="N62">
        <f t="shared" si="7"/>
        <v>0</v>
      </c>
    </row>
    <row r="63" spans="1:14">
      <c r="A63" s="1">
        <v>142244</v>
      </c>
      <c r="B63" s="1">
        <v>313</v>
      </c>
      <c r="C63" s="1">
        <f t="shared" si="0"/>
        <v>142557</v>
      </c>
      <c r="D63" s="1">
        <v>772</v>
      </c>
      <c r="F63">
        <f t="shared" si="1"/>
        <v>568.976</v>
      </c>
      <c r="G63">
        <f t="shared" si="2"/>
        <v>570.22799999999995</v>
      </c>
      <c r="H63">
        <f t="shared" si="3"/>
        <v>1.252</v>
      </c>
      <c r="I63" t="str">
        <f t="shared" si="4"/>
        <v>Tongue</v>
      </c>
      <c r="J63">
        <f t="shared" si="5"/>
        <v>0</v>
      </c>
      <c r="M63" t="str">
        <f t="shared" si="6"/>
        <v/>
      </c>
      <c r="N63">
        <f t="shared" si="7"/>
        <v>0</v>
      </c>
    </row>
    <row r="64" spans="1:14">
      <c r="A64" s="1">
        <v>143848</v>
      </c>
      <c r="B64" s="1">
        <v>1875</v>
      </c>
      <c r="C64" s="1">
        <f t="shared" si="0"/>
        <v>145723</v>
      </c>
      <c r="D64" s="1">
        <v>768</v>
      </c>
      <c r="F64">
        <f t="shared" si="1"/>
        <v>575.39200000000005</v>
      </c>
      <c r="G64">
        <f t="shared" si="2"/>
        <v>582.89200000000005</v>
      </c>
      <c r="H64">
        <f t="shared" si="3"/>
        <v>7.5</v>
      </c>
      <c r="I64" t="str">
        <f t="shared" si="4"/>
        <v>New Trial</v>
      </c>
      <c r="J64">
        <f t="shared" si="5"/>
        <v>1</v>
      </c>
      <c r="M64">
        <f t="shared" si="6"/>
        <v>0</v>
      </c>
      <c r="N64">
        <f t="shared" si="7"/>
        <v>0</v>
      </c>
    </row>
    <row r="65" spans="1:14">
      <c r="A65" s="1">
        <v>144348</v>
      </c>
      <c r="B65" s="1">
        <v>313</v>
      </c>
      <c r="C65" s="1">
        <f t="shared" si="0"/>
        <v>144661</v>
      </c>
      <c r="D65" s="1">
        <v>772</v>
      </c>
      <c r="F65">
        <f t="shared" si="1"/>
        <v>577.39200000000005</v>
      </c>
      <c r="G65">
        <f t="shared" si="2"/>
        <v>578.64400000000001</v>
      </c>
      <c r="H65">
        <f t="shared" si="3"/>
        <v>1.252</v>
      </c>
      <c r="I65" t="str">
        <f t="shared" si="4"/>
        <v>Tongue</v>
      </c>
      <c r="J65">
        <f t="shared" si="5"/>
        <v>0</v>
      </c>
      <c r="M65" t="str">
        <f t="shared" si="6"/>
        <v/>
      </c>
      <c r="N65">
        <f t="shared" si="7"/>
        <v>0</v>
      </c>
    </row>
    <row r="66" spans="1:14">
      <c r="A66" s="1">
        <v>145852</v>
      </c>
      <c r="B66" s="1">
        <v>1875</v>
      </c>
      <c r="C66" s="1">
        <f t="shared" si="0"/>
        <v>147727</v>
      </c>
      <c r="D66" s="1">
        <v>768</v>
      </c>
      <c r="F66">
        <f t="shared" si="1"/>
        <v>583.40800000000002</v>
      </c>
      <c r="G66">
        <f t="shared" si="2"/>
        <v>590.90800000000002</v>
      </c>
      <c r="H66">
        <f t="shared" si="3"/>
        <v>7.5</v>
      </c>
      <c r="I66" t="str">
        <f t="shared" si="4"/>
        <v>New Trial</v>
      </c>
      <c r="J66">
        <f t="shared" si="5"/>
        <v>1</v>
      </c>
      <c r="M66">
        <f t="shared" si="6"/>
        <v>0</v>
      </c>
      <c r="N66">
        <f t="shared" si="7"/>
        <v>0</v>
      </c>
    </row>
    <row r="67" spans="1:14">
      <c r="A67" s="1">
        <v>146352</v>
      </c>
      <c r="B67" s="1">
        <v>313</v>
      </c>
      <c r="C67" s="1">
        <f t="shared" si="0"/>
        <v>146665</v>
      </c>
      <c r="D67" s="1">
        <v>770</v>
      </c>
      <c r="F67">
        <f t="shared" si="1"/>
        <v>585.40800000000002</v>
      </c>
      <c r="G67">
        <f t="shared" si="2"/>
        <v>586.66</v>
      </c>
      <c r="H67">
        <f t="shared" si="3"/>
        <v>1.252</v>
      </c>
      <c r="I67" t="str">
        <f t="shared" si="4"/>
        <v>Right</v>
      </c>
      <c r="J67">
        <f t="shared" si="5"/>
        <v>0</v>
      </c>
      <c r="M67" t="str">
        <f t="shared" si="6"/>
        <v/>
      </c>
      <c r="N67">
        <f t="shared" si="7"/>
        <v>0</v>
      </c>
    </row>
    <row r="68" spans="1:14">
      <c r="A68" s="1">
        <v>147827</v>
      </c>
      <c r="B68" s="1">
        <v>1875</v>
      </c>
      <c r="C68" s="1">
        <f t="shared" si="0"/>
        <v>149702</v>
      </c>
      <c r="D68" s="1">
        <v>768</v>
      </c>
      <c r="F68">
        <f t="shared" si="1"/>
        <v>591.30799999999999</v>
      </c>
      <c r="G68">
        <f t="shared" si="2"/>
        <v>598.80799999999999</v>
      </c>
      <c r="H68">
        <f t="shared" si="3"/>
        <v>7.5</v>
      </c>
      <c r="I68" t="str">
        <f t="shared" si="4"/>
        <v>New Trial</v>
      </c>
      <c r="J68">
        <f t="shared" si="5"/>
        <v>1</v>
      </c>
      <c r="M68">
        <f t="shared" si="6"/>
        <v>0</v>
      </c>
      <c r="N68">
        <f t="shared" si="7"/>
        <v>0</v>
      </c>
    </row>
    <row r="69" spans="1:14">
      <c r="A69" s="1">
        <v>148327</v>
      </c>
      <c r="B69" s="1">
        <v>313</v>
      </c>
      <c r="C69" s="1">
        <f t="shared" ref="C69:C132" si="8">B69+A69</f>
        <v>148640</v>
      </c>
      <c r="D69" s="1">
        <v>772</v>
      </c>
      <c r="F69">
        <f t="shared" ref="F69:F132" si="9">A69/250</f>
        <v>593.30799999999999</v>
      </c>
      <c r="G69">
        <f t="shared" ref="G69:G132" si="10">(A69+B69)/250</f>
        <v>594.55999999999995</v>
      </c>
      <c r="H69">
        <f t="shared" ref="H69:H132" si="11">B69/250</f>
        <v>1.252</v>
      </c>
      <c r="I69" t="str">
        <f t="shared" ref="I69:I132" si="12">IF(D69=32766,"Start New Run",IF(D69=768,"New Trial",IF(D69=769,"Left",IF(D69=770,"Right", IF(D69=771, "Foot", IF(D69=772, "Tongue", 0))))))</f>
        <v>Tongue</v>
      </c>
      <c r="J69">
        <f t="shared" ref="J69:J106" si="13">IF(I69="New Trial", 1, 0)</f>
        <v>0</v>
      </c>
      <c r="M69" t="str">
        <f t="shared" ref="M69:M132" si="14">IF(I69="New Trial",IF(AND(F69&lt;=F70,G69&gt;=G70), 0, 1),"")</f>
        <v/>
      </c>
      <c r="N69">
        <f t="shared" si="7"/>
        <v>0</v>
      </c>
    </row>
    <row r="70" spans="1:14">
      <c r="A70" s="1">
        <v>149853</v>
      </c>
      <c r="B70" s="1">
        <v>1875</v>
      </c>
      <c r="C70" s="1">
        <f t="shared" si="8"/>
        <v>151728</v>
      </c>
      <c r="D70" s="1">
        <v>768</v>
      </c>
      <c r="F70">
        <f t="shared" si="9"/>
        <v>599.41200000000003</v>
      </c>
      <c r="G70">
        <f t="shared" si="10"/>
        <v>606.91200000000003</v>
      </c>
      <c r="H70">
        <f t="shared" si="11"/>
        <v>7.5</v>
      </c>
      <c r="I70" t="str">
        <f t="shared" si="12"/>
        <v>New Trial</v>
      </c>
      <c r="J70">
        <f t="shared" si="13"/>
        <v>1</v>
      </c>
      <c r="M70">
        <f t="shared" si="14"/>
        <v>0</v>
      </c>
      <c r="N70">
        <f t="shared" ref="N70:N133" si="15">IF(A70&lt;=C68,1,0)</f>
        <v>0</v>
      </c>
    </row>
    <row r="71" spans="1:14">
      <c r="A71" s="1">
        <v>150353</v>
      </c>
      <c r="B71" s="1">
        <v>313</v>
      </c>
      <c r="C71" s="1">
        <f t="shared" si="8"/>
        <v>150666</v>
      </c>
      <c r="D71" s="1">
        <v>772</v>
      </c>
      <c r="F71">
        <f t="shared" si="9"/>
        <v>601.41200000000003</v>
      </c>
      <c r="G71">
        <f t="shared" si="10"/>
        <v>602.66399999999999</v>
      </c>
      <c r="H71">
        <f t="shared" si="11"/>
        <v>1.252</v>
      </c>
      <c r="I71" t="str">
        <f t="shared" si="12"/>
        <v>Tongue</v>
      </c>
      <c r="J71">
        <f t="shared" si="13"/>
        <v>0</v>
      </c>
      <c r="M71" t="str">
        <f t="shared" si="14"/>
        <v/>
      </c>
      <c r="N71">
        <f t="shared" si="15"/>
        <v>0</v>
      </c>
    </row>
    <row r="72" spans="1:14">
      <c r="A72" s="1">
        <v>151924</v>
      </c>
      <c r="B72" s="1">
        <v>1875</v>
      </c>
      <c r="C72" s="1">
        <f t="shared" si="8"/>
        <v>153799</v>
      </c>
      <c r="D72" s="1">
        <v>768</v>
      </c>
      <c r="F72">
        <f t="shared" si="9"/>
        <v>607.69600000000003</v>
      </c>
      <c r="G72">
        <f t="shared" si="10"/>
        <v>615.19600000000003</v>
      </c>
      <c r="H72">
        <f t="shared" si="11"/>
        <v>7.5</v>
      </c>
      <c r="I72" t="str">
        <f t="shared" si="12"/>
        <v>New Trial</v>
      </c>
      <c r="J72">
        <f t="shared" si="13"/>
        <v>1</v>
      </c>
      <c r="M72">
        <f t="shared" si="14"/>
        <v>0</v>
      </c>
      <c r="N72">
        <f t="shared" si="15"/>
        <v>0</v>
      </c>
    </row>
    <row r="73" spans="1:14">
      <c r="A73" s="1">
        <v>152424</v>
      </c>
      <c r="B73" s="1">
        <v>313</v>
      </c>
      <c r="C73" s="1">
        <f t="shared" si="8"/>
        <v>152737</v>
      </c>
      <c r="D73" s="1">
        <v>770</v>
      </c>
      <c r="F73">
        <f t="shared" si="9"/>
        <v>609.69600000000003</v>
      </c>
      <c r="G73">
        <f t="shared" si="10"/>
        <v>610.94799999999998</v>
      </c>
      <c r="H73">
        <f t="shared" si="11"/>
        <v>1.252</v>
      </c>
      <c r="I73" t="str">
        <f t="shared" si="12"/>
        <v>Right</v>
      </c>
      <c r="J73">
        <f t="shared" si="13"/>
        <v>0</v>
      </c>
      <c r="M73" t="str">
        <f t="shared" si="14"/>
        <v/>
      </c>
      <c r="N73">
        <f t="shared" si="15"/>
        <v>0</v>
      </c>
    </row>
    <row r="74" spans="1:14">
      <c r="A74" s="1">
        <v>154031</v>
      </c>
      <c r="B74" s="1">
        <v>1875</v>
      </c>
      <c r="C74" s="1">
        <f t="shared" si="8"/>
        <v>155906</v>
      </c>
      <c r="D74" s="1">
        <v>768</v>
      </c>
      <c r="F74">
        <f t="shared" si="9"/>
        <v>616.12400000000002</v>
      </c>
      <c r="G74">
        <f t="shared" si="10"/>
        <v>623.62400000000002</v>
      </c>
      <c r="H74">
        <f t="shared" si="11"/>
        <v>7.5</v>
      </c>
      <c r="I74" t="str">
        <f t="shared" si="12"/>
        <v>New Trial</v>
      </c>
      <c r="J74">
        <f t="shared" si="13"/>
        <v>1</v>
      </c>
      <c r="M74">
        <f t="shared" si="14"/>
        <v>0</v>
      </c>
      <c r="N74">
        <f t="shared" si="15"/>
        <v>0</v>
      </c>
    </row>
    <row r="75" spans="1:14">
      <c r="A75" s="1">
        <v>154531</v>
      </c>
      <c r="B75" s="1">
        <v>313</v>
      </c>
      <c r="C75" s="1">
        <f t="shared" si="8"/>
        <v>154844</v>
      </c>
      <c r="D75" s="1">
        <v>769</v>
      </c>
      <c r="F75">
        <f t="shared" si="9"/>
        <v>618.12400000000002</v>
      </c>
      <c r="G75">
        <f t="shared" si="10"/>
        <v>619.37599999999998</v>
      </c>
      <c r="H75">
        <f t="shared" si="11"/>
        <v>1.252</v>
      </c>
      <c r="I75" t="str">
        <f t="shared" si="12"/>
        <v>Left</v>
      </c>
      <c r="J75">
        <f t="shared" si="13"/>
        <v>0</v>
      </c>
      <c r="M75" t="str">
        <f t="shared" si="14"/>
        <v/>
      </c>
      <c r="N75">
        <f t="shared" si="15"/>
        <v>0</v>
      </c>
    </row>
    <row r="76" spans="1:14">
      <c r="A76" s="1">
        <v>156123</v>
      </c>
      <c r="B76" s="1">
        <v>1875</v>
      </c>
      <c r="C76" s="1">
        <f t="shared" si="8"/>
        <v>157998</v>
      </c>
      <c r="D76" s="1">
        <v>768</v>
      </c>
      <c r="F76">
        <f t="shared" si="9"/>
        <v>624.49199999999996</v>
      </c>
      <c r="G76">
        <f t="shared" si="10"/>
        <v>631.99199999999996</v>
      </c>
      <c r="H76">
        <f t="shared" si="11"/>
        <v>7.5</v>
      </c>
      <c r="I76" t="str">
        <f t="shared" si="12"/>
        <v>New Trial</v>
      </c>
      <c r="J76">
        <f t="shared" si="13"/>
        <v>1</v>
      </c>
      <c r="M76">
        <f t="shared" si="14"/>
        <v>0</v>
      </c>
      <c r="N76">
        <f t="shared" si="15"/>
        <v>0</v>
      </c>
    </row>
    <row r="77" spans="1:14">
      <c r="A77" s="1">
        <v>156623</v>
      </c>
      <c r="B77" s="1">
        <v>313</v>
      </c>
      <c r="C77" s="1">
        <f t="shared" si="8"/>
        <v>156936</v>
      </c>
      <c r="D77" s="1">
        <v>770</v>
      </c>
      <c r="F77">
        <f t="shared" si="9"/>
        <v>626.49199999999996</v>
      </c>
      <c r="G77">
        <f t="shared" si="10"/>
        <v>627.74400000000003</v>
      </c>
      <c r="H77">
        <f t="shared" si="11"/>
        <v>1.252</v>
      </c>
      <c r="I77" t="str">
        <f t="shared" si="12"/>
        <v>Right</v>
      </c>
      <c r="J77">
        <f t="shared" si="13"/>
        <v>0</v>
      </c>
      <c r="M77" t="str">
        <f t="shared" si="14"/>
        <v/>
      </c>
      <c r="N77">
        <f t="shared" si="15"/>
        <v>0</v>
      </c>
    </row>
    <row r="78" spans="1:14">
      <c r="A78" s="1">
        <v>158214</v>
      </c>
      <c r="B78" s="1">
        <v>1875</v>
      </c>
      <c r="C78" s="1">
        <f t="shared" si="8"/>
        <v>160089</v>
      </c>
      <c r="D78" s="1">
        <v>768</v>
      </c>
      <c r="F78">
        <f t="shared" si="9"/>
        <v>632.85599999999999</v>
      </c>
      <c r="G78">
        <f t="shared" si="10"/>
        <v>640.35599999999999</v>
      </c>
      <c r="H78">
        <f t="shared" si="11"/>
        <v>7.5</v>
      </c>
      <c r="I78" t="str">
        <f t="shared" si="12"/>
        <v>New Trial</v>
      </c>
      <c r="J78">
        <f t="shared" si="13"/>
        <v>1</v>
      </c>
      <c r="M78">
        <f t="shared" si="14"/>
        <v>0</v>
      </c>
      <c r="N78">
        <f t="shared" si="15"/>
        <v>0</v>
      </c>
    </row>
    <row r="79" spans="1:14">
      <c r="A79" s="1">
        <v>158714</v>
      </c>
      <c r="B79" s="1">
        <v>313</v>
      </c>
      <c r="C79" s="1">
        <f t="shared" si="8"/>
        <v>159027</v>
      </c>
      <c r="D79" s="1">
        <v>771</v>
      </c>
      <c r="F79">
        <f t="shared" si="9"/>
        <v>634.85599999999999</v>
      </c>
      <c r="G79">
        <f t="shared" si="10"/>
        <v>636.10799999999995</v>
      </c>
      <c r="H79">
        <f t="shared" si="11"/>
        <v>1.252</v>
      </c>
      <c r="I79" t="str">
        <f t="shared" si="12"/>
        <v>Foot</v>
      </c>
      <c r="J79">
        <f t="shared" si="13"/>
        <v>0</v>
      </c>
      <c r="M79" t="str">
        <f t="shared" si="14"/>
        <v/>
      </c>
      <c r="N79">
        <f t="shared" si="15"/>
        <v>0</v>
      </c>
    </row>
    <row r="80" spans="1:14">
      <c r="A80" s="1">
        <v>160257</v>
      </c>
      <c r="B80" s="1">
        <v>1875</v>
      </c>
      <c r="C80" s="1">
        <f t="shared" si="8"/>
        <v>162132</v>
      </c>
      <c r="D80" s="1">
        <v>768</v>
      </c>
      <c r="F80">
        <f t="shared" si="9"/>
        <v>641.02800000000002</v>
      </c>
      <c r="G80">
        <f t="shared" si="10"/>
        <v>648.52800000000002</v>
      </c>
      <c r="H80">
        <f t="shared" si="11"/>
        <v>7.5</v>
      </c>
      <c r="I80" t="str">
        <f t="shared" si="12"/>
        <v>New Trial</v>
      </c>
      <c r="J80">
        <f t="shared" si="13"/>
        <v>1</v>
      </c>
      <c r="M80">
        <f t="shared" si="14"/>
        <v>0</v>
      </c>
      <c r="N80">
        <f t="shared" si="15"/>
        <v>0</v>
      </c>
    </row>
    <row r="81" spans="1:14">
      <c r="A81" s="1">
        <v>160757</v>
      </c>
      <c r="B81" s="1">
        <v>313</v>
      </c>
      <c r="C81" s="1">
        <f t="shared" si="8"/>
        <v>161070</v>
      </c>
      <c r="D81" s="1">
        <v>771</v>
      </c>
      <c r="F81">
        <f t="shared" si="9"/>
        <v>643.02800000000002</v>
      </c>
      <c r="G81">
        <f t="shared" si="10"/>
        <v>644.28</v>
      </c>
      <c r="H81">
        <f t="shared" si="11"/>
        <v>1.252</v>
      </c>
      <c r="I81" t="str">
        <f t="shared" si="12"/>
        <v>Foot</v>
      </c>
      <c r="J81">
        <f t="shared" si="13"/>
        <v>0</v>
      </c>
      <c r="M81" t="str">
        <f t="shared" si="14"/>
        <v/>
      </c>
      <c r="N81">
        <f t="shared" si="15"/>
        <v>0</v>
      </c>
    </row>
    <row r="82" spans="1:14">
      <c r="A82" s="1">
        <v>162321</v>
      </c>
      <c r="B82" s="1">
        <v>1875</v>
      </c>
      <c r="C82" s="1">
        <f t="shared" si="8"/>
        <v>164196</v>
      </c>
      <c r="D82" s="1">
        <v>768</v>
      </c>
      <c r="F82">
        <f t="shared" si="9"/>
        <v>649.28399999999999</v>
      </c>
      <c r="G82">
        <f t="shared" si="10"/>
        <v>656.78399999999999</v>
      </c>
      <c r="H82">
        <f t="shared" si="11"/>
        <v>7.5</v>
      </c>
      <c r="I82" t="str">
        <f t="shared" si="12"/>
        <v>New Trial</v>
      </c>
      <c r="J82">
        <f t="shared" si="13"/>
        <v>1</v>
      </c>
      <c r="M82">
        <f t="shared" si="14"/>
        <v>0</v>
      </c>
      <c r="N82">
        <f t="shared" si="15"/>
        <v>0</v>
      </c>
    </row>
    <row r="83" spans="1:14">
      <c r="A83" s="1">
        <v>162821</v>
      </c>
      <c r="B83" s="1">
        <v>313</v>
      </c>
      <c r="C83" s="1">
        <f t="shared" si="8"/>
        <v>163134</v>
      </c>
      <c r="D83" s="1">
        <v>771</v>
      </c>
      <c r="F83">
        <f t="shared" si="9"/>
        <v>651.28399999999999</v>
      </c>
      <c r="G83">
        <f t="shared" si="10"/>
        <v>652.53599999999994</v>
      </c>
      <c r="H83">
        <f t="shared" si="11"/>
        <v>1.252</v>
      </c>
      <c r="I83" t="str">
        <f t="shared" si="12"/>
        <v>Foot</v>
      </c>
      <c r="J83">
        <f t="shared" si="13"/>
        <v>0</v>
      </c>
      <c r="M83" t="str">
        <f t="shared" si="14"/>
        <v/>
      </c>
      <c r="N83">
        <f t="shared" si="15"/>
        <v>0</v>
      </c>
    </row>
    <row r="84" spans="1:14">
      <c r="A84" s="1">
        <v>164341</v>
      </c>
      <c r="B84" s="1">
        <v>1875</v>
      </c>
      <c r="C84" s="1">
        <f t="shared" si="8"/>
        <v>166216</v>
      </c>
      <c r="D84" s="1">
        <v>768</v>
      </c>
      <c r="F84">
        <f t="shared" si="9"/>
        <v>657.36400000000003</v>
      </c>
      <c r="G84">
        <f t="shared" si="10"/>
        <v>664.86400000000003</v>
      </c>
      <c r="H84">
        <f t="shared" si="11"/>
        <v>7.5</v>
      </c>
      <c r="I84" t="str">
        <f t="shared" si="12"/>
        <v>New Trial</v>
      </c>
      <c r="J84">
        <f t="shared" si="13"/>
        <v>1</v>
      </c>
      <c r="M84">
        <f t="shared" si="14"/>
        <v>0</v>
      </c>
      <c r="N84">
        <f t="shared" si="15"/>
        <v>0</v>
      </c>
    </row>
    <row r="85" spans="1:14">
      <c r="A85" s="1">
        <v>164841</v>
      </c>
      <c r="B85" s="1">
        <v>313</v>
      </c>
      <c r="C85" s="1">
        <f t="shared" si="8"/>
        <v>165154</v>
      </c>
      <c r="D85" s="1">
        <v>772</v>
      </c>
      <c r="F85">
        <f t="shared" si="9"/>
        <v>659.36400000000003</v>
      </c>
      <c r="G85">
        <f t="shared" si="10"/>
        <v>660.61599999999999</v>
      </c>
      <c r="H85">
        <f t="shared" si="11"/>
        <v>1.252</v>
      </c>
      <c r="I85" t="str">
        <f t="shared" si="12"/>
        <v>Tongue</v>
      </c>
      <c r="J85">
        <f t="shared" si="13"/>
        <v>0</v>
      </c>
      <c r="M85" t="str">
        <f t="shared" si="14"/>
        <v/>
      </c>
      <c r="N85">
        <f t="shared" si="15"/>
        <v>0</v>
      </c>
    </row>
    <row r="86" spans="1:14">
      <c r="A86" s="1">
        <v>166313</v>
      </c>
      <c r="B86" s="1">
        <v>1875</v>
      </c>
      <c r="C86" s="1">
        <f t="shared" si="8"/>
        <v>168188</v>
      </c>
      <c r="D86" s="1">
        <v>768</v>
      </c>
      <c r="F86">
        <f t="shared" si="9"/>
        <v>665.25199999999995</v>
      </c>
      <c r="G86">
        <f t="shared" si="10"/>
        <v>672.75199999999995</v>
      </c>
      <c r="H86">
        <f t="shared" si="11"/>
        <v>7.5</v>
      </c>
      <c r="I86" t="str">
        <f t="shared" si="12"/>
        <v>New Trial</v>
      </c>
      <c r="J86">
        <f t="shared" si="13"/>
        <v>1</v>
      </c>
      <c r="M86">
        <f t="shared" si="14"/>
        <v>0</v>
      </c>
      <c r="N86">
        <f t="shared" si="15"/>
        <v>0</v>
      </c>
    </row>
    <row r="87" spans="1:14">
      <c r="A87" s="1">
        <v>166813</v>
      </c>
      <c r="B87" s="1">
        <v>313</v>
      </c>
      <c r="C87" s="1">
        <f t="shared" si="8"/>
        <v>167126</v>
      </c>
      <c r="D87" s="1">
        <v>771</v>
      </c>
      <c r="F87">
        <f t="shared" si="9"/>
        <v>667.25199999999995</v>
      </c>
      <c r="G87">
        <f t="shared" si="10"/>
        <v>668.50400000000002</v>
      </c>
      <c r="H87">
        <f t="shared" si="11"/>
        <v>1.252</v>
      </c>
      <c r="I87" t="str">
        <f t="shared" si="12"/>
        <v>Foot</v>
      </c>
      <c r="J87">
        <f t="shared" si="13"/>
        <v>0</v>
      </c>
      <c r="M87" t="str">
        <f t="shared" si="14"/>
        <v/>
      </c>
      <c r="N87">
        <f t="shared" si="15"/>
        <v>0</v>
      </c>
    </row>
    <row r="88" spans="1:14">
      <c r="A88" s="1">
        <v>168276</v>
      </c>
      <c r="B88" s="1">
        <v>1875</v>
      </c>
      <c r="C88" s="1">
        <f t="shared" si="8"/>
        <v>170151</v>
      </c>
      <c r="D88" s="1">
        <v>768</v>
      </c>
      <c r="F88">
        <f t="shared" si="9"/>
        <v>673.10400000000004</v>
      </c>
      <c r="G88">
        <f t="shared" si="10"/>
        <v>680.60400000000004</v>
      </c>
      <c r="H88">
        <f t="shared" si="11"/>
        <v>7.5</v>
      </c>
      <c r="I88" t="str">
        <f t="shared" si="12"/>
        <v>New Trial</v>
      </c>
      <c r="J88">
        <f t="shared" si="13"/>
        <v>1</v>
      </c>
      <c r="M88">
        <f t="shared" si="14"/>
        <v>0</v>
      </c>
      <c r="N88">
        <f t="shared" si="15"/>
        <v>0</v>
      </c>
    </row>
    <row r="89" spans="1:14">
      <c r="A89" s="1">
        <v>168776</v>
      </c>
      <c r="B89" s="1">
        <v>313</v>
      </c>
      <c r="C89" s="1">
        <f t="shared" si="8"/>
        <v>169089</v>
      </c>
      <c r="D89" s="1">
        <v>769</v>
      </c>
      <c r="F89">
        <f t="shared" si="9"/>
        <v>675.10400000000004</v>
      </c>
      <c r="G89">
        <f t="shared" si="10"/>
        <v>676.35599999999999</v>
      </c>
      <c r="H89">
        <f t="shared" si="11"/>
        <v>1.252</v>
      </c>
      <c r="I89" t="str">
        <f t="shared" si="12"/>
        <v>Left</v>
      </c>
      <c r="J89">
        <f t="shared" si="13"/>
        <v>0</v>
      </c>
      <c r="M89" t="str">
        <f t="shared" si="14"/>
        <v/>
      </c>
      <c r="N89">
        <f t="shared" si="15"/>
        <v>0</v>
      </c>
    </row>
    <row r="90" spans="1:14">
      <c r="A90" s="1">
        <v>170201</v>
      </c>
      <c r="B90" s="1">
        <v>1875</v>
      </c>
      <c r="C90" s="1">
        <f t="shared" si="8"/>
        <v>172076</v>
      </c>
      <c r="D90" s="1">
        <v>768</v>
      </c>
      <c r="F90">
        <f t="shared" si="9"/>
        <v>680.80399999999997</v>
      </c>
      <c r="G90">
        <f t="shared" si="10"/>
        <v>688.30399999999997</v>
      </c>
      <c r="H90">
        <f t="shared" si="11"/>
        <v>7.5</v>
      </c>
      <c r="I90" t="str">
        <f t="shared" si="12"/>
        <v>New Trial</v>
      </c>
      <c r="J90">
        <f t="shared" si="13"/>
        <v>1</v>
      </c>
      <c r="M90">
        <f t="shared" si="14"/>
        <v>0</v>
      </c>
      <c r="N90">
        <f t="shared" si="15"/>
        <v>0</v>
      </c>
    </row>
    <row r="91" spans="1:14">
      <c r="A91" s="1">
        <v>170701</v>
      </c>
      <c r="B91" s="1">
        <v>313</v>
      </c>
      <c r="C91" s="1">
        <f t="shared" si="8"/>
        <v>171014</v>
      </c>
      <c r="D91" s="1">
        <v>772</v>
      </c>
      <c r="F91">
        <f t="shared" si="9"/>
        <v>682.80399999999997</v>
      </c>
      <c r="G91">
        <f t="shared" si="10"/>
        <v>684.05600000000004</v>
      </c>
      <c r="H91">
        <f t="shared" si="11"/>
        <v>1.252</v>
      </c>
      <c r="I91" t="str">
        <f t="shared" si="12"/>
        <v>Tongue</v>
      </c>
      <c r="J91">
        <f t="shared" si="13"/>
        <v>0</v>
      </c>
      <c r="M91" t="str">
        <f t="shared" si="14"/>
        <v/>
      </c>
      <c r="N91">
        <f t="shared" si="15"/>
        <v>0</v>
      </c>
    </row>
    <row r="92" spans="1:14">
      <c r="A92" s="1">
        <v>172282</v>
      </c>
      <c r="B92" s="1">
        <v>1875</v>
      </c>
      <c r="C92" s="1">
        <f t="shared" si="8"/>
        <v>174157</v>
      </c>
      <c r="D92" s="1">
        <v>768</v>
      </c>
      <c r="F92">
        <f t="shared" si="9"/>
        <v>689.12800000000004</v>
      </c>
      <c r="G92">
        <f t="shared" si="10"/>
        <v>696.62800000000004</v>
      </c>
      <c r="H92">
        <f t="shared" si="11"/>
        <v>7.5</v>
      </c>
      <c r="I92" t="str">
        <f t="shared" si="12"/>
        <v>New Trial</v>
      </c>
      <c r="J92">
        <f t="shared" si="13"/>
        <v>1</v>
      </c>
      <c r="M92">
        <f t="shared" si="14"/>
        <v>0</v>
      </c>
      <c r="N92">
        <f t="shared" si="15"/>
        <v>0</v>
      </c>
    </row>
    <row r="93" spans="1:14">
      <c r="A93" s="1">
        <v>172782</v>
      </c>
      <c r="B93" s="1">
        <v>313</v>
      </c>
      <c r="C93" s="1">
        <f t="shared" si="8"/>
        <v>173095</v>
      </c>
      <c r="D93" s="1">
        <v>770</v>
      </c>
      <c r="F93">
        <f t="shared" si="9"/>
        <v>691.12800000000004</v>
      </c>
      <c r="G93">
        <f t="shared" si="10"/>
        <v>692.38</v>
      </c>
      <c r="H93">
        <f t="shared" si="11"/>
        <v>1.252</v>
      </c>
      <c r="I93" t="str">
        <f t="shared" si="12"/>
        <v>Right</v>
      </c>
      <c r="J93">
        <f t="shared" si="13"/>
        <v>0</v>
      </c>
      <c r="M93" t="str">
        <f t="shared" si="14"/>
        <v/>
      </c>
      <c r="N93">
        <f t="shared" si="15"/>
        <v>0</v>
      </c>
    </row>
    <row r="94" spans="1:14">
      <c r="A94" s="1">
        <v>174260</v>
      </c>
      <c r="B94" s="1">
        <v>1875</v>
      </c>
      <c r="C94" s="1">
        <f t="shared" si="8"/>
        <v>176135</v>
      </c>
      <c r="D94" s="1">
        <v>768</v>
      </c>
      <c r="F94">
        <f t="shared" si="9"/>
        <v>697.04</v>
      </c>
      <c r="G94">
        <f t="shared" si="10"/>
        <v>704.54</v>
      </c>
      <c r="H94">
        <f t="shared" si="11"/>
        <v>7.5</v>
      </c>
      <c r="I94" t="str">
        <f t="shared" si="12"/>
        <v>New Trial</v>
      </c>
      <c r="J94">
        <f t="shared" si="13"/>
        <v>1</v>
      </c>
      <c r="M94">
        <f t="shared" si="14"/>
        <v>0</v>
      </c>
      <c r="N94">
        <f t="shared" si="15"/>
        <v>0</v>
      </c>
    </row>
    <row r="95" spans="1:14">
      <c r="A95" s="1">
        <v>174760</v>
      </c>
      <c r="B95" s="1">
        <v>313</v>
      </c>
      <c r="C95" s="1">
        <f t="shared" si="8"/>
        <v>175073</v>
      </c>
      <c r="D95" s="1">
        <v>771</v>
      </c>
      <c r="F95">
        <f t="shared" si="9"/>
        <v>699.04</v>
      </c>
      <c r="G95">
        <f t="shared" si="10"/>
        <v>700.29200000000003</v>
      </c>
      <c r="H95">
        <f t="shared" si="11"/>
        <v>1.252</v>
      </c>
      <c r="I95" t="str">
        <f t="shared" si="12"/>
        <v>Foot</v>
      </c>
      <c r="J95">
        <f t="shared" si="13"/>
        <v>0</v>
      </c>
      <c r="M95" t="str">
        <f t="shared" si="14"/>
        <v/>
      </c>
      <c r="N95">
        <f t="shared" si="15"/>
        <v>0</v>
      </c>
    </row>
    <row r="96" spans="1:14">
      <c r="A96" s="1">
        <v>176250</v>
      </c>
      <c r="B96" s="1">
        <v>1875</v>
      </c>
      <c r="C96" s="1">
        <f t="shared" si="8"/>
        <v>178125</v>
      </c>
      <c r="D96" s="1">
        <v>768</v>
      </c>
      <c r="F96">
        <f t="shared" si="9"/>
        <v>705</v>
      </c>
      <c r="G96">
        <f t="shared" si="10"/>
        <v>712.5</v>
      </c>
      <c r="H96">
        <f t="shared" si="11"/>
        <v>7.5</v>
      </c>
      <c r="I96" t="str">
        <f t="shared" si="12"/>
        <v>New Trial</v>
      </c>
      <c r="J96">
        <f t="shared" si="13"/>
        <v>1</v>
      </c>
      <c r="M96">
        <f t="shared" si="14"/>
        <v>0</v>
      </c>
      <c r="N96">
        <f t="shared" si="15"/>
        <v>0</v>
      </c>
    </row>
    <row r="97" spans="1:14">
      <c r="A97" s="1">
        <v>176750</v>
      </c>
      <c r="B97" s="1">
        <v>313</v>
      </c>
      <c r="C97" s="1">
        <f t="shared" si="8"/>
        <v>177063</v>
      </c>
      <c r="D97" s="1">
        <v>770</v>
      </c>
      <c r="F97">
        <f t="shared" si="9"/>
        <v>707</v>
      </c>
      <c r="G97">
        <f t="shared" si="10"/>
        <v>708.25199999999995</v>
      </c>
      <c r="H97">
        <f t="shared" si="11"/>
        <v>1.252</v>
      </c>
      <c r="I97" t="str">
        <f t="shared" si="12"/>
        <v>Right</v>
      </c>
      <c r="J97">
        <f t="shared" si="13"/>
        <v>0</v>
      </c>
      <c r="M97" t="str">
        <f t="shared" si="14"/>
        <v/>
      </c>
      <c r="N97">
        <f t="shared" si="15"/>
        <v>0</v>
      </c>
    </row>
    <row r="98" spans="1:14">
      <c r="A98" s="1">
        <v>178369</v>
      </c>
      <c r="B98" s="1">
        <v>1875</v>
      </c>
      <c r="C98" s="1">
        <f t="shared" si="8"/>
        <v>180244</v>
      </c>
      <c r="D98" s="1">
        <v>768</v>
      </c>
      <c r="F98">
        <f t="shared" si="9"/>
        <v>713.476</v>
      </c>
      <c r="G98">
        <f t="shared" si="10"/>
        <v>720.976</v>
      </c>
      <c r="H98">
        <f t="shared" si="11"/>
        <v>7.5</v>
      </c>
      <c r="I98" t="str">
        <f t="shared" si="12"/>
        <v>New Trial</v>
      </c>
      <c r="J98">
        <f t="shared" si="13"/>
        <v>1</v>
      </c>
      <c r="M98">
        <f t="shared" si="14"/>
        <v>0</v>
      </c>
      <c r="N98">
        <f t="shared" si="15"/>
        <v>0</v>
      </c>
    </row>
    <row r="99" spans="1:14">
      <c r="A99" s="1">
        <v>178869</v>
      </c>
      <c r="B99" s="1">
        <v>313</v>
      </c>
      <c r="C99" s="1">
        <f t="shared" si="8"/>
        <v>179182</v>
      </c>
      <c r="D99" s="1">
        <v>771</v>
      </c>
      <c r="F99">
        <f t="shared" si="9"/>
        <v>715.476</v>
      </c>
      <c r="G99">
        <f t="shared" si="10"/>
        <v>716.72799999999995</v>
      </c>
      <c r="H99">
        <f t="shared" si="11"/>
        <v>1.252</v>
      </c>
      <c r="I99" t="str">
        <f t="shared" si="12"/>
        <v>Foot</v>
      </c>
      <c r="J99">
        <f t="shared" si="13"/>
        <v>0</v>
      </c>
      <c r="M99" t="str">
        <f t="shared" si="14"/>
        <v/>
      </c>
      <c r="N99">
        <f t="shared" si="15"/>
        <v>0</v>
      </c>
    </row>
    <row r="100" spans="1:14">
      <c r="A100" s="1">
        <v>180275</v>
      </c>
      <c r="B100" s="1">
        <v>1875</v>
      </c>
      <c r="C100" s="1">
        <f t="shared" si="8"/>
        <v>182150</v>
      </c>
      <c r="D100" s="1">
        <v>768</v>
      </c>
      <c r="F100">
        <f t="shared" si="9"/>
        <v>721.1</v>
      </c>
      <c r="G100">
        <f t="shared" si="10"/>
        <v>728.6</v>
      </c>
      <c r="H100">
        <f t="shared" si="11"/>
        <v>7.5</v>
      </c>
      <c r="I100" t="str">
        <f t="shared" si="12"/>
        <v>New Trial</v>
      </c>
      <c r="J100">
        <f t="shared" si="13"/>
        <v>1</v>
      </c>
      <c r="M100">
        <f t="shared" si="14"/>
        <v>0</v>
      </c>
      <c r="N100">
        <f t="shared" si="15"/>
        <v>0</v>
      </c>
    </row>
    <row r="101" spans="1:14">
      <c r="A101" s="1">
        <v>180775</v>
      </c>
      <c r="B101" s="1">
        <v>313</v>
      </c>
      <c r="C101" s="1">
        <f t="shared" si="8"/>
        <v>181088</v>
      </c>
      <c r="D101" s="1">
        <v>772</v>
      </c>
      <c r="F101">
        <f t="shared" si="9"/>
        <v>723.1</v>
      </c>
      <c r="G101">
        <f t="shared" si="10"/>
        <v>724.35199999999998</v>
      </c>
      <c r="H101">
        <f t="shared" si="11"/>
        <v>1.252</v>
      </c>
      <c r="I101" t="str">
        <f t="shared" si="12"/>
        <v>Tongue</v>
      </c>
      <c r="J101">
        <f t="shared" si="13"/>
        <v>0</v>
      </c>
      <c r="M101" t="str">
        <f t="shared" si="14"/>
        <v/>
      </c>
      <c r="N101">
        <f t="shared" si="15"/>
        <v>0</v>
      </c>
    </row>
    <row r="102" spans="1:14">
      <c r="A102" s="1">
        <v>182203</v>
      </c>
      <c r="B102" s="1">
        <v>1875</v>
      </c>
      <c r="C102" s="1">
        <f t="shared" si="8"/>
        <v>184078</v>
      </c>
      <c r="D102" s="1">
        <v>768</v>
      </c>
      <c r="F102">
        <f t="shared" si="9"/>
        <v>728.81200000000001</v>
      </c>
      <c r="G102">
        <f t="shared" si="10"/>
        <v>736.31200000000001</v>
      </c>
      <c r="H102">
        <f t="shared" si="11"/>
        <v>7.5</v>
      </c>
      <c r="I102" t="str">
        <f t="shared" si="12"/>
        <v>New Trial</v>
      </c>
      <c r="J102">
        <f t="shared" si="13"/>
        <v>1</v>
      </c>
      <c r="M102">
        <f t="shared" si="14"/>
        <v>0</v>
      </c>
      <c r="N102">
        <f t="shared" si="15"/>
        <v>0</v>
      </c>
    </row>
    <row r="103" spans="1:14">
      <c r="A103" s="1">
        <v>182203</v>
      </c>
      <c r="B103" s="1">
        <v>1875</v>
      </c>
      <c r="C103" s="1">
        <f t="shared" si="8"/>
        <v>184078</v>
      </c>
      <c r="D103" s="1">
        <v>1023</v>
      </c>
      <c r="F103">
        <f t="shared" si="9"/>
        <v>728.81200000000001</v>
      </c>
      <c r="G103">
        <f t="shared" si="10"/>
        <v>736.31200000000001</v>
      </c>
      <c r="H103">
        <f t="shared" si="11"/>
        <v>7.5</v>
      </c>
      <c r="I103">
        <f t="shared" si="12"/>
        <v>0</v>
      </c>
      <c r="J103">
        <f t="shared" si="13"/>
        <v>0</v>
      </c>
      <c r="M103" t="str">
        <f t="shared" si="14"/>
        <v/>
      </c>
      <c r="N103">
        <f t="shared" si="15"/>
        <v>0</v>
      </c>
    </row>
    <row r="104" spans="1:14">
      <c r="A104" s="1">
        <v>182703</v>
      </c>
      <c r="B104" s="1">
        <v>313</v>
      </c>
      <c r="C104" s="1">
        <f t="shared" si="8"/>
        <v>183016</v>
      </c>
      <c r="D104" s="1">
        <v>770</v>
      </c>
      <c r="F104">
        <f t="shared" si="9"/>
        <v>730.81200000000001</v>
      </c>
      <c r="G104">
        <f t="shared" si="10"/>
        <v>732.06399999999996</v>
      </c>
      <c r="H104">
        <f t="shared" si="11"/>
        <v>1.252</v>
      </c>
      <c r="I104" t="str">
        <f t="shared" si="12"/>
        <v>Right</v>
      </c>
      <c r="J104">
        <f t="shared" si="13"/>
        <v>0</v>
      </c>
      <c r="M104" t="str">
        <f t="shared" si="14"/>
        <v/>
      </c>
      <c r="N104">
        <f t="shared" si="15"/>
        <v>1</v>
      </c>
    </row>
    <row r="105" spans="1:14">
      <c r="A105" s="1">
        <v>184317</v>
      </c>
      <c r="B105" s="1">
        <v>1875</v>
      </c>
      <c r="C105" s="1">
        <f t="shared" si="8"/>
        <v>186192</v>
      </c>
      <c r="D105" s="1">
        <v>768</v>
      </c>
      <c r="F105">
        <f t="shared" si="9"/>
        <v>737.26800000000003</v>
      </c>
      <c r="G105">
        <f t="shared" si="10"/>
        <v>744.76800000000003</v>
      </c>
      <c r="H105">
        <f t="shared" si="11"/>
        <v>7.5</v>
      </c>
      <c r="I105" t="str">
        <f t="shared" si="12"/>
        <v>New Trial</v>
      </c>
      <c r="J105">
        <f t="shared" si="13"/>
        <v>1</v>
      </c>
      <c r="M105">
        <f t="shared" si="14"/>
        <v>0</v>
      </c>
      <c r="N105">
        <f t="shared" si="15"/>
        <v>0</v>
      </c>
    </row>
    <row r="106" spans="1:14">
      <c r="A106" s="1">
        <v>184817</v>
      </c>
      <c r="B106" s="1">
        <v>313</v>
      </c>
      <c r="C106" s="1">
        <f t="shared" si="8"/>
        <v>185130</v>
      </c>
      <c r="D106" s="1">
        <v>771</v>
      </c>
      <c r="F106">
        <f t="shared" si="9"/>
        <v>739.26800000000003</v>
      </c>
      <c r="G106">
        <f t="shared" si="10"/>
        <v>740.52</v>
      </c>
      <c r="H106">
        <f t="shared" si="11"/>
        <v>1.252</v>
      </c>
      <c r="I106" t="str">
        <f t="shared" si="12"/>
        <v>Foot</v>
      </c>
      <c r="J106">
        <f t="shared" si="13"/>
        <v>0</v>
      </c>
      <c r="M106" t="str">
        <f t="shared" si="14"/>
        <v/>
      </c>
      <c r="N106">
        <f t="shared" si="15"/>
        <v>0</v>
      </c>
    </row>
    <row r="107" spans="1:14">
      <c r="A107" s="1">
        <v>186376</v>
      </c>
      <c r="B107" s="1">
        <v>1875</v>
      </c>
      <c r="C107" s="1">
        <f t="shared" si="8"/>
        <v>188251</v>
      </c>
      <c r="D107" s="1">
        <v>768</v>
      </c>
      <c r="F107">
        <f t="shared" si="9"/>
        <v>745.50400000000002</v>
      </c>
      <c r="G107">
        <f t="shared" si="10"/>
        <v>753.00400000000002</v>
      </c>
      <c r="H107">
        <f t="shared" si="11"/>
        <v>7.5</v>
      </c>
      <c r="I107" t="str">
        <f t="shared" si="12"/>
        <v>New Trial</v>
      </c>
      <c r="J107">
        <f>IF(I107="New Trial", 1, 0)</f>
        <v>1</v>
      </c>
      <c r="M107">
        <f t="shared" si="14"/>
        <v>0</v>
      </c>
      <c r="N107">
        <f t="shared" si="15"/>
        <v>0</v>
      </c>
    </row>
    <row r="108" spans="1:14">
      <c r="A108" s="1">
        <v>186876</v>
      </c>
      <c r="B108" s="1">
        <v>313</v>
      </c>
      <c r="C108" s="1">
        <f t="shared" si="8"/>
        <v>187189</v>
      </c>
      <c r="D108" s="1">
        <v>769</v>
      </c>
      <c r="F108">
        <f t="shared" si="9"/>
        <v>747.50400000000002</v>
      </c>
      <c r="G108">
        <f t="shared" si="10"/>
        <v>748.75599999999997</v>
      </c>
      <c r="H108">
        <f t="shared" si="11"/>
        <v>1.252</v>
      </c>
      <c r="I108" t="str">
        <f t="shared" si="12"/>
        <v>Left</v>
      </c>
      <c r="J108">
        <f t="shared" ref="J108:J171" si="16">IF(I108="New Trial", 1, 0)</f>
        <v>0</v>
      </c>
      <c r="M108" t="str">
        <f t="shared" si="14"/>
        <v/>
      </c>
      <c r="N108">
        <f t="shared" si="15"/>
        <v>0</v>
      </c>
    </row>
    <row r="109" spans="1:14">
      <c r="A109" s="1">
        <v>188354</v>
      </c>
      <c r="B109" s="1">
        <v>0</v>
      </c>
      <c r="C109" s="1">
        <f t="shared" si="8"/>
        <v>188354</v>
      </c>
      <c r="D109" s="1">
        <v>32766</v>
      </c>
      <c r="F109">
        <f t="shared" si="9"/>
        <v>753.41600000000005</v>
      </c>
      <c r="G109">
        <f t="shared" si="10"/>
        <v>753.41600000000005</v>
      </c>
      <c r="H109">
        <f t="shared" si="11"/>
        <v>0</v>
      </c>
      <c r="I109" t="str">
        <f t="shared" si="12"/>
        <v>Start New Run</v>
      </c>
      <c r="J109">
        <f t="shared" si="16"/>
        <v>0</v>
      </c>
      <c r="K109">
        <f>SUM(J109:J209)</f>
        <v>48</v>
      </c>
      <c r="M109" t="str">
        <f t="shared" si="14"/>
        <v/>
      </c>
      <c r="N109">
        <f t="shared" si="15"/>
        <v>0</v>
      </c>
    </row>
    <row r="110" spans="1:14">
      <c r="A110" s="1">
        <v>188704</v>
      </c>
      <c r="B110" s="1">
        <v>1875</v>
      </c>
      <c r="C110" s="1">
        <f t="shared" si="8"/>
        <v>190579</v>
      </c>
      <c r="D110" s="1">
        <v>768</v>
      </c>
      <c r="F110">
        <f t="shared" si="9"/>
        <v>754.81600000000003</v>
      </c>
      <c r="G110">
        <f t="shared" si="10"/>
        <v>762.31600000000003</v>
      </c>
      <c r="H110">
        <f t="shared" si="11"/>
        <v>7.5</v>
      </c>
      <c r="I110" t="str">
        <f t="shared" si="12"/>
        <v>New Trial</v>
      </c>
      <c r="J110">
        <f t="shared" si="16"/>
        <v>1</v>
      </c>
      <c r="M110">
        <f t="shared" si="14"/>
        <v>0</v>
      </c>
      <c r="N110">
        <f t="shared" si="15"/>
        <v>0</v>
      </c>
    </row>
    <row r="111" spans="1:14">
      <c r="A111" s="1">
        <v>189204</v>
      </c>
      <c r="B111" s="1">
        <v>313</v>
      </c>
      <c r="C111" s="1">
        <f t="shared" si="8"/>
        <v>189517</v>
      </c>
      <c r="D111" s="1">
        <v>769</v>
      </c>
      <c r="F111">
        <f t="shared" si="9"/>
        <v>756.81600000000003</v>
      </c>
      <c r="G111">
        <f t="shared" si="10"/>
        <v>758.06799999999998</v>
      </c>
      <c r="H111">
        <f t="shared" si="11"/>
        <v>1.252</v>
      </c>
      <c r="I111" t="str">
        <f t="shared" si="12"/>
        <v>Left</v>
      </c>
      <c r="J111">
        <f t="shared" si="16"/>
        <v>0</v>
      </c>
      <c r="M111" t="str">
        <f t="shared" si="14"/>
        <v/>
      </c>
      <c r="N111">
        <f t="shared" si="15"/>
        <v>0</v>
      </c>
    </row>
    <row r="112" spans="1:14">
      <c r="A112" s="1">
        <v>190707</v>
      </c>
      <c r="B112" s="1">
        <v>1875</v>
      </c>
      <c r="C112" s="1">
        <f t="shared" si="8"/>
        <v>192582</v>
      </c>
      <c r="D112" s="1">
        <v>768</v>
      </c>
      <c r="F112">
        <f t="shared" si="9"/>
        <v>762.82799999999997</v>
      </c>
      <c r="G112">
        <f t="shared" si="10"/>
        <v>770.32799999999997</v>
      </c>
      <c r="H112">
        <f t="shared" si="11"/>
        <v>7.5</v>
      </c>
      <c r="I112" t="str">
        <f t="shared" si="12"/>
        <v>New Trial</v>
      </c>
      <c r="J112">
        <f t="shared" si="16"/>
        <v>1</v>
      </c>
      <c r="M112">
        <f t="shared" si="14"/>
        <v>0</v>
      </c>
      <c r="N112">
        <f t="shared" si="15"/>
        <v>0</v>
      </c>
    </row>
    <row r="113" spans="1:14">
      <c r="A113" s="1">
        <v>191207</v>
      </c>
      <c r="B113" s="1">
        <v>313</v>
      </c>
      <c r="C113" s="1">
        <f t="shared" si="8"/>
        <v>191520</v>
      </c>
      <c r="D113" s="1">
        <v>769</v>
      </c>
      <c r="F113">
        <f t="shared" si="9"/>
        <v>764.82799999999997</v>
      </c>
      <c r="G113">
        <f t="shared" si="10"/>
        <v>766.08</v>
      </c>
      <c r="H113">
        <f t="shared" si="11"/>
        <v>1.252</v>
      </c>
      <c r="I113" t="str">
        <f t="shared" si="12"/>
        <v>Left</v>
      </c>
      <c r="J113">
        <f t="shared" si="16"/>
        <v>0</v>
      </c>
      <c r="M113" t="str">
        <f t="shared" si="14"/>
        <v/>
      </c>
      <c r="N113">
        <f t="shared" si="15"/>
        <v>0</v>
      </c>
    </row>
    <row r="114" spans="1:14">
      <c r="A114" s="1">
        <v>192625</v>
      </c>
      <c r="B114" s="1">
        <v>1875</v>
      </c>
      <c r="C114" s="1">
        <f t="shared" si="8"/>
        <v>194500</v>
      </c>
      <c r="D114" s="1">
        <v>768</v>
      </c>
      <c r="F114">
        <f t="shared" si="9"/>
        <v>770.5</v>
      </c>
      <c r="G114">
        <f t="shared" si="10"/>
        <v>778</v>
      </c>
      <c r="H114">
        <f t="shared" si="11"/>
        <v>7.5</v>
      </c>
      <c r="I114" t="str">
        <f t="shared" si="12"/>
        <v>New Trial</v>
      </c>
      <c r="J114">
        <f t="shared" si="16"/>
        <v>1</v>
      </c>
      <c r="M114">
        <f t="shared" si="14"/>
        <v>0</v>
      </c>
      <c r="N114">
        <f t="shared" si="15"/>
        <v>0</v>
      </c>
    </row>
    <row r="115" spans="1:14">
      <c r="A115" s="1">
        <v>193125</v>
      </c>
      <c r="B115" s="1">
        <v>313</v>
      </c>
      <c r="C115" s="1">
        <f t="shared" si="8"/>
        <v>193438</v>
      </c>
      <c r="D115" s="1">
        <v>772</v>
      </c>
      <c r="F115">
        <f t="shared" si="9"/>
        <v>772.5</v>
      </c>
      <c r="G115">
        <f t="shared" si="10"/>
        <v>773.75199999999995</v>
      </c>
      <c r="H115">
        <f t="shared" si="11"/>
        <v>1.252</v>
      </c>
      <c r="I115" t="str">
        <f t="shared" si="12"/>
        <v>Tongue</v>
      </c>
      <c r="J115">
        <f t="shared" si="16"/>
        <v>0</v>
      </c>
      <c r="M115" t="str">
        <f t="shared" si="14"/>
        <v/>
      </c>
      <c r="N115">
        <f t="shared" si="15"/>
        <v>0</v>
      </c>
    </row>
    <row r="116" spans="1:14">
      <c r="A116" s="1">
        <v>194577</v>
      </c>
      <c r="B116" s="1">
        <v>1875</v>
      </c>
      <c r="C116" s="1">
        <f t="shared" si="8"/>
        <v>196452</v>
      </c>
      <c r="D116" s="1">
        <v>768</v>
      </c>
      <c r="F116">
        <f t="shared" si="9"/>
        <v>778.30799999999999</v>
      </c>
      <c r="G116">
        <f t="shared" si="10"/>
        <v>785.80799999999999</v>
      </c>
      <c r="H116">
        <f t="shared" si="11"/>
        <v>7.5</v>
      </c>
      <c r="I116" t="str">
        <f t="shared" si="12"/>
        <v>New Trial</v>
      </c>
      <c r="J116">
        <f t="shared" si="16"/>
        <v>1</v>
      </c>
      <c r="M116">
        <f t="shared" si="14"/>
        <v>0</v>
      </c>
      <c r="N116">
        <f t="shared" si="15"/>
        <v>0</v>
      </c>
    </row>
    <row r="117" spans="1:14">
      <c r="A117" s="1">
        <v>195077</v>
      </c>
      <c r="B117" s="1">
        <v>313</v>
      </c>
      <c r="C117" s="1">
        <f t="shared" si="8"/>
        <v>195390</v>
      </c>
      <c r="D117" s="1">
        <v>770</v>
      </c>
      <c r="F117">
        <f t="shared" si="9"/>
        <v>780.30799999999999</v>
      </c>
      <c r="G117">
        <f t="shared" si="10"/>
        <v>781.56</v>
      </c>
      <c r="H117">
        <f t="shared" si="11"/>
        <v>1.252</v>
      </c>
      <c r="I117" t="str">
        <f t="shared" si="12"/>
        <v>Right</v>
      </c>
      <c r="J117">
        <f t="shared" si="16"/>
        <v>0</v>
      </c>
      <c r="M117" t="str">
        <f t="shared" si="14"/>
        <v/>
      </c>
      <c r="N117">
        <f t="shared" si="15"/>
        <v>0</v>
      </c>
    </row>
    <row r="118" spans="1:14">
      <c r="A118" s="1">
        <v>196585</v>
      </c>
      <c r="B118" s="1">
        <v>1875</v>
      </c>
      <c r="C118" s="1">
        <f t="shared" si="8"/>
        <v>198460</v>
      </c>
      <c r="D118" s="1">
        <v>768</v>
      </c>
      <c r="F118">
        <f t="shared" si="9"/>
        <v>786.34</v>
      </c>
      <c r="G118">
        <f t="shared" si="10"/>
        <v>793.84</v>
      </c>
      <c r="H118">
        <f t="shared" si="11"/>
        <v>7.5</v>
      </c>
      <c r="I118" t="str">
        <f t="shared" si="12"/>
        <v>New Trial</v>
      </c>
      <c r="J118">
        <f t="shared" si="16"/>
        <v>1</v>
      </c>
      <c r="M118">
        <f t="shared" si="14"/>
        <v>0</v>
      </c>
      <c r="N118">
        <f t="shared" si="15"/>
        <v>0</v>
      </c>
    </row>
    <row r="119" spans="1:14">
      <c r="A119" s="1">
        <v>196585</v>
      </c>
      <c r="B119" s="1">
        <v>1875</v>
      </c>
      <c r="C119" s="1">
        <f t="shared" si="8"/>
        <v>198460</v>
      </c>
      <c r="D119" s="1">
        <v>1023</v>
      </c>
      <c r="F119">
        <f t="shared" si="9"/>
        <v>786.34</v>
      </c>
      <c r="G119">
        <f t="shared" si="10"/>
        <v>793.84</v>
      </c>
      <c r="H119">
        <f t="shared" si="11"/>
        <v>7.5</v>
      </c>
      <c r="I119">
        <f t="shared" si="12"/>
        <v>0</v>
      </c>
      <c r="J119">
        <f t="shared" si="16"/>
        <v>0</v>
      </c>
      <c r="M119" t="str">
        <f t="shared" si="14"/>
        <v/>
      </c>
      <c r="N119">
        <f t="shared" si="15"/>
        <v>0</v>
      </c>
    </row>
    <row r="120" spans="1:14">
      <c r="A120" s="1">
        <v>197085</v>
      </c>
      <c r="B120" s="1">
        <v>313</v>
      </c>
      <c r="C120" s="1">
        <f t="shared" si="8"/>
        <v>197398</v>
      </c>
      <c r="D120" s="1">
        <v>769</v>
      </c>
      <c r="F120">
        <f t="shared" si="9"/>
        <v>788.34</v>
      </c>
      <c r="G120">
        <f t="shared" si="10"/>
        <v>789.59199999999998</v>
      </c>
      <c r="H120">
        <f t="shared" si="11"/>
        <v>1.252</v>
      </c>
      <c r="I120" t="str">
        <f t="shared" si="12"/>
        <v>Left</v>
      </c>
      <c r="J120">
        <f t="shared" si="16"/>
        <v>0</v>
      </c>
      <c r="M120" t="str">
        <f t="shared" si="14"/>
        <v/>
      </c>
      <c r="N120">
        <f t="shared" si="15"/>
        <v>1</v>
      </c>
    </row>
    <row r="121" spans="1:14">
      <c r="A121" s="1">
        <v>198696</v>
      </c>
      <c r="B121" s="1">
        <v>1875</v>
      </c>
      <c r="C121" s="1">
        <f t="shared" si="8"/>
        <v>200571</v>
      </c>
      <c r="D121" s="1">
        <v>768</v>
      </c>
      <c r="F121">
        <f t="shared" si="9"/>
        <v>794.78399999999999</v>
      </c>
      <c r="G121">
        <f t="shared" si="10"/>
        <v>802.28399999999999</v>
      </c>
      <c r="H121">
        <f t="shared" si="11"/>
        <v>7.5</v>
      </c>
      <c r="I121" t="str">
        <f t="shared" si="12"/>
        <v>New Trial</v>
      </c>
      <c r="J121">
        <f t="shared" si="16"/>
        <v>1</v>
      </c>
      <c r="M121">
        <f t="shared" si="14"/>
        <v>0</v>
      </c>
      <c r="N121">
        <f t="shared" si="15"/>
        <v>0</v>
      </c>
    </row>
    <row r="122" spans="1:14">
      <c r="A122" s="1">
        <v>199196</v>
      </c>
      <c r="B122" s="1">
        <v>313</v>
      </c>
      <c r="C122" s="1">
        <f t="shared" si="8"/>
        <v>199509</v>
      </c>
      <c r="D122" s="1">
        <v>771</v>
      </c>
      <c r="F122">
        <f t="shared" si="9"/>
        <v>796.78399999999999</v>
      </c>
      <c r="G122">
        <f t="shared" si="10"/>
        <v>798.03599999999994</v>
      </c>
      <c r="H122">
        <f t="shared" si="11"/>
        <v>1.252</v>
      </c>
      <c r="I122" t="str">
        <f t="shared" si="12"/>
        <v>Foot</v>
      </c>
      <c r="J122">
        <f t="shared" si="16"/>
        <v>0</v>
      </c>
      <c r="M122" t="str">
        <f t="shared" si="14"/>
        <v/>
      </c>
      <c r="N122">
        <f t="shared" si="15"/>
        <v>0</v>
      </c>
    </row>
    <row r="123" spans="1:14">
      <c r="A123" s="1">
        <v>200613</v>
      </c>
      <c r="B123" s="1">
        <v>1875</v>
      </c>
      <c r="C123" s="1">
        <f t="shared" si="8"/>
        <v>202488</v>
      </c>
      <c r="D123" s="1">
        <v>768</v>
      </c>
      <c r="F123">
        <f t="shared" si="9"/>
        <v>802.452</v>
      </c>
      <c r="G123">
        <f t="shared" si="10"/>
        <v>809.952</v>
      </c>
      <c r="H123">
        <f t="shared" si="11"/>
        <v>7.5</v>
      </c>
      <c r="I123" t="str">
        <f t="shared" si="12"/>
        <v>New Trial</v>
      </c>
      <c r="J123">
        <f t="shared" si="16"/>
        <v>1</v>
      </c>
      <c r="M123">
        <f t="shared" si="14"/>
        <v>0</v>
      </c>
      <c r="N123">
        <f t="shared" si="15"/>
        <v>0</v>
      </c>
    </row>
    <row r="124" spans="1:14">
      <c r="A124" s="1">
        <v>201113</v>
      </c>
      <c r="B124" s="1">
        <v>313</v>
      </c>
      <c r="C124" s="1">
        <f t="shared" si="8"/>
        <v>201426</v>
      </c>
      <c r="D124" s="1">
        <v>769</v>
      </c>
      <c r="F124">
        <f t="shared" si="9"/>
        <v>804.452</v>
      </c>
      <c r="G124">
        <f t="shared" si="10"/>
        <v>805.70399999999995</v>
      </c>
      <c r="H124">
        <f t="shared" si="11"/>
        <v>1.252</v>
      </c>
      <c r="I124" t="str">
        <f t="shared" si="12"/>
        <v>Left</v>
      </c>
      <c r="J124">
        <f t="shared" si="16"/>
        <v>0</v>
      </c>
      <c r="M124" t="str">
        <f t="shared" si="14"/>
        <v/>
      </c>
      <c r="N124">
        <f t="shared" si="15"/>
        <v>0</v>
      </c>
    </row>
    <row r="125" spans="1:14">
      <c r="A125" s="1">
        <v>202663</v>
      </c>
      <c r="B125" s="1">
        <v>1875</v>
      </c>
      <c r="C125" s="1">
        <f t="shared" si="8"/>
        <v>204538</v>
      </c>
      <c r="D125" s="1">
        <v>768</v>
      </c>
      <c r="F125">
        <f t="shared" si="9"/>
        <v>810.65200000000004</v>
      </c>
      <c r="G125">
        <f t="shared" si="10"/>
        <v>818.15200000000004</v>
      </c>
      <c r="H125">
        <f t="shared" si="11"/>
        <v>7.5</v>
      </c>
      <c r="I125" t="str">
        <f t="shared" si="12"/>
        <v>New Trial</v>
      </c>
      <c r="J125">
        <f t="shared" si="16"/>
        <v>1</v>
      </c>
      <c r="M125">
        <f t="shared" si="14"/>
        <v>0</v>
      </c>
      <c r="N125">
        <f t="shared" si="15"/>
        <v>0</v>
      </c>
    </row>
    <row r="126" spans="1:14">
      <c r="A126" s="1">
        <v>203163</v>
      </c>
      <c r="B126" s="1">
        <v>313</v>
      </c>
      <c r="C126" s="1">
        <f t="shared" si="8"/>
        <v>203476</v>
      </c>
      <c r="D126" s="1">
        <v>771</v>
      </c>
      <c r="F126">
        <f t="shared" si="9"/>
        <v>812.65200000000004</v>
      </c>
      <c r="G126">
        <f t="shared" si="10"/>
        <v>813.904</v>
      </c>
      <c r="H126">
        <f t="shared" si="11"/>
        <v>1.252</v>
      </c>
      <c r="I126" t="str">
        <f t="shared" si="12"/>
        <v>Foot</v>
      </c>
      <c r="J126">
        <f t="shared" si="16"/>
        <v>0</v>
      </c>
      <c r="M126" t="str">
        <f t="shared" si="14"/>
        <v/>
      </c>
      <c r="N126">
        <f t="shared" si="15"/>
        <v>0</v>
      </c>
    </row>
    <row r="127" spans="1:14">
      <c r="A127" s="1">
        <v>204594</v>
      </c>
      <c r="B127" s="1">
        <v>1875</v>
      </c>
      <c r="C127" s="1">
        <f t="shared" si="8"/>
        <v>206469</v>
      </c>
      <c r="D127" s="1">
        <v>768</v>
      </c>
      <c r="F127">
        <f t="shared" si="9"/>
        <v>818.37599999999998</v>
      </c>
      <c r="G127">
        <f t="shared" si="10"/>
        <v>825.87599999999998</v>
      </c>
      <c r="H127">
        <f t="shared" si="11"/>
        <v>7.5</v>
      </c>
      <c r="I127" t="str">
        <f t="shared" si="12"/>
        <v>New Trial</v>
      </c>
      <c r="J127">
        <f t="shared" si="16"/>
        <v>1</v>
      </c>
      <c r="M127">
        <f t="shared" si="14"/>
        <v>0</v>
      </c>
      <c r="N127">
        <f t="shared" si="15"/>
        <v>0</v>
      </c>
    </row>
    <row r="128" spans="1:14">
      <c r="A128" s="1">
        <v>204594</v>
      </c>
      <c r="B128" s="1">
        <v>1875</v>
      </c>
      <c r="C128" s="1">
        <f t="shared" si="8"/>
        <v>206469</v>
      </c>
      <c r="D128" s="1">
        <v>1023</v>
      </c>
      <c r="F128">
        <f t="shared" si="9"/>
        <v>818.37599999999998</v>
      </c>
      <c r="G128">
        <f t="shared" si="10"/>
        <v>825.87599999999998</v>
      </c>
      <c r="H128">
        <f t="shared" si="11"/>
        <v>7.5</v>
      </c>
      <c r="I128">
        <f t="shared" si="12"/>
        <v>0</v>
      </c>
      <c r="J128">
        <f t="shared" si="16"/>
        <v>0</v>
      </c>
      <c r="M128" t="str">
        <f t="shared" si="14"/>
        <v/>
      </c>
      <c r="N128">
        <f t="shared" si="15"/>
        <v>0</v>
      </c>
    </row>
    <row r="129" spans="1:14">
      <c r="A129" s="1">
        <v>205094</v>
      </c>
      <c r="B129" s="1">
        <v>313</v>
      </c>
      <c r="C129" s="1">
        <f t="shared" si="8"/>
        <v>205407</v>
      </c>
      <c r="D129" s="1">
        <v>770</v>
      </c>
      <c r="F129">
        <f t="shared" si="9"/>
        <v>820.37599999999998</v>
      </c>
      <c r="G129">
        <f t="shared" si="10"/>
        <v>821.62800000000004</v>
      </c>
      <c r="H129">
        <f t="shared" si="11"/>
        <v>1.252</v>
      </c>
      <c r="I129" t="str">
        <f t="shared" si="12"/>
        <v>Right</v>
      </c>
      <c r="J129">
        <f t="shared" si="16"/>
        <v>0</v>
      </c>
      <c r="M129" t="str">
        <f t="shared" si="14"/>
        <v/>
      </c>
      <c r="N129">
        <f t="shared" si="15"/>
        <v>1</v>
      </c>
    </row>
    <row r="130" spans="1:14">
      <c r="A130" s="1">
        <v>206592</v>
      </c>
      <c r="B130" s="1">
        <v>1875</v>
      </c>
      <c r="C130" s="1">
        <f t="shared" si="8"/>
        <v>208467</v>
      </c>
      <c r="D130" s="1">
        <v>768</v>
      </c>
      <c r="F130">
        <f t="shared" si="9"/>
        <v>826.36800000000005</v>
      </c>
      <c r="G130">
        <f t="shared" si="10"/>
        <v>833.86800000000005</v>
      </c>
      <c r="H130">
        <f t="shared" si="11"/>
        <v>7.5</v>
      </c>
      <c r="I130" t="str">
        <f t="shared" si="12"/>
        <v>New Trial</v>
      </c>
      <c r="J130">
        <f t="shared" si="16"/>
        <v>1</v>
      </c>
      <c r="M130">
        <f t="shared" si="14"/>
        <v>0</v>
      </c>
      <c r="N130">
        <f t="shared" si="15"/>
        <v>0</v>
      </c>
    </row>
    <row r="131" spans="1:14">
      <c r="A131" s="1">
        <v>207092</v>
      </c>
      <c r="B131" s="1">
        <v>313</v>
      </c>
      <c r="C131" s="1">
        <f t="shared" si="8"/>
        <v>207405</v>
      </c>
      <c r="D131" s="1">
        <v>772</v>
      </c>
      <c r="F131">
        <f t="shared" si="9"/>
        <v>828.36800000000005</v>
      </c>
      <c r="G131">
        <f t="shared" si="10"/>
        <v>829.62</v>
      </c>
      <c r="H131">
        <f t="shared" si="11"/>
        <v>1.252</v>
      </c>
      <c r="I131" t="str">
        <f t="shared" si="12"/>
        <v>Tongue</v>
      </c>
      <c r="J131">
        <f t="shared" si="16"/>
        <v>0</v>
      </c>
      <c r="M131" t="str">
        <f t="shared" si="14"/>
        <v/>
      </c>
      <c r="N131">
        <f t="shared" si="15"/>
        <v>0</v>
      </c>
    </row>
    <row r="132" spans="1:14">
      <c r="A132" s="1">
        <v>208498</v>
      </c>
      <c r="B132" s="1">
        <v>1875</v>
      </c>
      <c r="C132" s="1">
        <f t="shared" si="8"/>
        <v>210373</v>
      </c>
      <c r="D132" s="1">
        <v>768</v>
      </c>
      <c r="F132">
        <f t="shared" si="9"/>
        <v>833.99199999999996</v>
      </c>
      <c r="G132">
        <f t="shared" si="10"/>
        <v>841.49199999999996</v>
      </c>
      <c r="H132">
        <f t="shared" si="11"/>
        <v>7.5</v>
      </c>
      <c r="I132" t="str">
        <f t="shared" si="12"/>
        <v>New Trial</v>
      </c>
      <c r="J132">
        <f t="shared" si="16"/>
        <v>1</v>
      </c>
      <c r="M132">
        <f t="shared" si="14"/>
        <v>0</v>
      </c>
      <c r="N132">
        <f t="shared" si="15"/>
        <v>0</v>
      </c>
    </row>
    <row r="133" spans="1:14">
      <c r="A133" s="1">
        <v>208998</v>
      </c>
      <c r="B133" s="1">
        <v>313</v>
      </c>
      <c r="C133" s="1">
        <f t="shared" ref="C133:C196" si="17">B133+A133</f>
        <v>209311</v>
      </c>
      <c r="D133" s="1">
        <v>769</v>
      </c>
      <c r="F133">
        <f t="shared" ref="F133:F196" si="18">A133/250</f>
        <v>835.99199999999996</v>
      </c>
      <c r="G133">
        <f t="shared" ref="G133:G196" si="19">(A133+B133)/250</f>
        <v>837.24400000000003</v>
      </c>
      <c r="H133">
        <f t="shared" ref="H133:H196" si="20">B133/250</f>
        <v>1.252</v>
      </c>
      <c r="I133" t="str">
        <f t="shared" ref="I133:I196" si="21">IF(D133=32766,"Start New Run",IF(D133=768,"New Trial",IF(D133=769,"Left",IF(D133=770,"Right", IF(D133=771, "Foot", IF(D133=772, "Tongue", 0))))))</f>
        <v>Left</v>
      </c>
      <c r="J133">
        <f t="shared" si="16"/>
        <v>0</v>
      </c>
      <c r="M133" t="str">
        <f t="shared" ref="M133:M196" si="22">IF(I133="New Trial",IF(AND(F133&lt;=F134,G133&gt;=G134), 0, 1),"")</f>
        <v/>
      </c>
      <c r="N133">
        <f t="shared" si="15"/>
        <v>0</v>
      </c>
    </row>
    <row r="134" spans="1:14">
      <c r="A134" s="1">
        <v>210393</v>
      </c>
      <c r="B134" s="1">
        <v>1875</v>
      </c>
      <c r="C134" s="1">
        <f t="shared" si="17"/>
        <v>212268</v>
      </c>
      <c r="D134" s="1">
        <v>768</v>
      </c>
      <c r="F134">
        <f t="shared" si="18"/>
        <v>841.572</v>
      </c>
      <c r="G134">
        <f t="shared" si="19"/>
        <v>849.072</v>
      </c>
      <c r="H134">
        <f t="shared" si="20"/>
        <v>7.5</v>
      </c>
      <c r="I134" t="str">
        <f t="shared" si="21"/>
        <v>New Trial</v>
      </c>
      <c r="J134">
        <f t="shared" si="16"/>
        <v>1</v>
      </c>
      <c r="M134">
        <f t="shared" si="22"/>
        <v>0</v>
      </c>
      <c r="N134">
        <f t="shared" ref="N134:N197" si="23">IF(A134&lt;=C132,1,0)</f>
        <v>0</v>
      </c>
    </row>
    <row r="135" spans="1:14">
      <c r="A135" s="1">
        <v>210893</v>
      </c>
      <c r="B135" s="1">
        <v>313</v>
      </c>
      <c r="C135" s="1">
        <f t="shared" si="17"/>
        <v>211206</v>
      </c>
      <c r="D135" s="1">
        <v>771</v>
      </c>
      <c r="F135">
        <f t="shared" si="18"/>
        <v>843.572</v>
      </c>
      <c r="G135">
        <f t="shared" si="19"/>
        <v>844.82399999999996</v>
      </c>
      <c r="H135">
        <f t="shared" si="20"/>
        <v>1.252</v>
      </c>
      <c r="I135" t="str">
        <f t="shared" si="21"/>
        <v>Foot</v>
      </c>
      <c r="J135">
        <f t="shared" si="16"/>
        <v>0</v>
      </c>
      <c r="M135" t="str">
        <f t="shared" si="22"/>
        <v/>
      </c>
      <c r="N135">
        <f t="shared" si="23"/>
        <v>0</v>
      </c>
    </row>
    <row r="136" spans="1:14">
      <c r="A136" s="1">
        <v>212365</v>
      </c>
      <c r="B136" s="1">
        <v>1875</v>
      </c>
      <c r="C136" s="1">
        <f t="shared" si="17"/>
        <v>214240</v>
      </c>
      <c r="D136" s="1">
        <v>768</v>
      </c>
      <c r="F136">
        <f t="shared" si="18"/>
        <v>849.46</v>
      </c>
      <c r="G136">
        <f t="shared" si="19"/>
        <v>856.96</v>
      </c>
      <c r="H136">
        <f t="shared" si="20"/>
        <v>7.5</v>
      </c>
      <c r="I136" t="str">
        <f t="shared" si="21"/>
        <v>New Trial</v>
      </c>
      <c r="J136">
        <f t="shared" si="16"/>
        <v>1</v>
      </c>
      <c r="M136">
        <f t="shared" si="22"/>
        <v>0</v>
      </c>
      <c r="N136">
        <f t="shared" si="23"/>
        <v>0</v>
      </c>
    </row>
    <row r="137" spans="1:14">
      <c r="A137" s="1">
        <v>212865</v>
      </c>
      <c r="B137" s="1">
        <v>313</v>
      </c>
      <c r="C137" s="1">
        <f t="shared" si="17"/>
        <v>213178</v>
      </c>
      <c r="D137" s="1">
        <v>771</v>
      </c>
      <c r="F137">
        <f t="shared" si="18"/>
        <v>851.46</v>
      </c>
      <c r="G137">
        <f t="shared" si="19"/>
        <v>852.71199999999999</v>
      </c>
      <c r="H137">
        <f t="shared" si="20"/>
        <v>1.252</v>
      </c>
      <c r="I137" t="str">
        <f t="shared" si="21"/>
        <v>Foot</v>
      </c>
      <c r="J137">
        <f t="shared" si="16"/>
        <v>0</v>
      </c>
      <c r="M137" t="str">
        <f t="shared" si="22"/>
        <v/>
      </c>
      <c r="N137">
        <f t="shared" si="23"/>
        <v>0</v>
      </c>
    </row>
    <row r="138" spans="1:14">
      <c r="A138" s="1">
        <v>214309</v>
      </c>
      <c r="B138" s="1">
        <v>1875</v>
      </c>
      <c r="C138" s="1">
        <f t="shared" si="17"/>
        <v>216184</v>
      </c>
      <c r="D138" s="1">
        <v>768</v>
      </c>
      <c r="F138">
        <f t="shared" si="18"/>
        <v>857.23599999999999</v>
      </c>
      <c r="G138">
        <f t="shared" si="19"/>
        <v>864.73599999999999</v>
      </c>
      <c r="H138">
        <f t="shared" si="20"/>
        <v>7.5</v>
      </c>
      <c r="I138" t="str">
        <f t="shared" si="21"/>
        <v>New Trial</v>
      </c>
      <c r="J138">
        <f t="shared" si="16"/>
        <v>1</v>
      </c>
      <c r="M138">
        <f t="shared" si="22"/>
        <v>0</v>
      </c>
      <c r="N138">
        <f t="shared" si="23"/>
        <v>0</v>
      </c>
    </row>
    <row r="139" spans="1:14">
      <c r="A139" s="1">
        <v>214809</v>
      </c>
      <c r="B139" s="1">
        <v>313</v>
      </c>
      <c r="C139" s="1">
        <f t="shared" si="17"/>
        <v>215122</v>
      </c>
      <c r="D139" s="1">
        <v>769</v>
      </c>
      <c r="F139">
        <f t="shared" si="18"/>
        <v>859.23599999999999</v>
      </c>
      <c r="G139">
        <f t="shared" si="19"/>
        <v>860.48800000000006</v>
      </c>
      <c r="H139">
        <f t="shared" si="20"/>
        <v>1.252</v>
      </c>
      <c r="I139" t="str">
        <f t="shared" si="21"/>
        <v>Left</v>
      </c>
      <c r="J139">
        <f t="shared" si="16"/>
        <v>0</v>
      </c>
      <c r="M139" t="str">
        <f t="shared" si="22"/>
        <v/>
      </c>
      <c r="N139">
        <f t="shared" si="23"/>
        <v>0</v>
      </c>
    </row>
    <row r="140" spans="1:14">
      <c r="A140" s="1">
        <v>216276</v>
      </c>
      <c r="B140" s="1">
        <v>1875</v>
      </c>
      <c r="C140" s="1">
        <f t="shared" si="17"/>
        <v>218151</v>
      </c>
      <c r="D140" s="1">
        <v>768</v>
      </c>
      <c r="F140">
        <f t="shared" si="18"/>
        <v>865.10400000000004</v>
      </c>
      <c r="G140">
        <f t="shared" si="19"/>
        <v>872.60400000000004</v>
      </c>
      <c r="H140">
        <f t="shared" si="20"/>
        <v>7.5</v>
      </c>
      <c r="I140" t="str">
        <f t="shared" si="21"/>
        <v>New Trial</v>
      </c>
      <c r="J140">
        <f t="shared" si="16"/>
        <v>1</v>
      </c>
      <c r="M140">
        <f t="shared" si="22"/>
        <v>0</v>
      </c>
      <c r="N140">
        <f t="shared" si="23"/>
        <v>0</v>
      </c>
    </row>
    <row r="141" spans="1:14">
      <c r="A141" s="1">
        <v>216776</v>
      </c>
      <c r="B141" s="1">
        <v>313</v>
      </c>
      <c r="C141" s="1">
        <f t="shared" si="17"/>
        <v>217089</v>
      </c>
      <c r="D141" s="1">
        <v>771</v>
      </c>
      <c r="F141">
        <f t="shared" si="18"/>
        <v>867.10400000000004</v>
      </c>
      <c r="G141">
        <f t="shared" si="19"/>
        <v>868.35599999999999</v>
      </c>
      <c r="H141">
        <f t="shared" si="20"/>
        <v>1.252</v>
      </c>
      <c r="I141" t="str">
        <f t="shared" si="21"/>
        <v>Foot</v>
      </c>
      <c r="J141">
        <f t="shared" si="16"/>
        <v>0</v>
      </c>
      <c r="M141" t="str">
        <f t="shared" si="22"/>
        <v/>
      </c>
      <c r="N141">
        <f t="shared" si="23"/>
        <v>0</v>
      </c>
    </row>
    <row r="142" spans="1:14">
      <c r="A142" s="1">
        <v>218396</v>
      </c>
      <c r="B142" s="1">
        <v>1875</v>
      </c>
      <c r="C142" s="1">
        <f t="shared" si="17"/>
        <v>220271</v>
      </c>
      <c r="D142" s="1">
        <v>768</v>
      </c>
      <c r="F142">
        <f t="shared" si="18"/>
        <v>873.58399999999995</v>
      </c>
      <c r="G142">
        <f t="shared" si="19"/>
        <v>881.08399999999995</v>
      </c>
      <c r="H142">
        <f t="shared" si="20"/>
        <v>7.5</v>
      </c>
      <c r="I142" t="str">
        <f t="shared" si="21"/>
        <v>New Trial</v>
      </c>
      <c r="J142">
        <f t="shared" si="16"/>
        <v>1</v>
      </c>
      <c r="M142">
        <f t="shared" si="22"/>
        <v>0</v>
      </c>
      <c r="N142">
        <f t="shared" si="23"/>
        <v>0</v>
      </c>
    </row>
    <row r="143" spans="1:14">
      <c r="A143" s="1">
        <v>218896</v>
      </c>
      <c r="B143" s="1">
        <v>313</v>
      </c>
      <c r="C143" s="1">
        <f t="shared" si="17"/>
        <v>219209</v>
      </c>
      <c r="D143" s="1">
        <v>770</v>
      </c>
      <c r="F143">
        <f t="shared" si="18"/>
        <v>875.58399999999995</v>
      </c>
      <c r="G143">
        <f t="shared" si="19"/>
        <v>876.83600000000001</v>
      </c>
      <c r="H143">
        <f t="shared" si="20"/>
        <v>1.252</v>
      </c>
      <c r="I143" t="str">
        <f t="shared" si="21"/>
        <v>Right</v>
      </c>
      <c r="J143">
        <f t="shared" si="16"/>
        <v>0</v>
      </c>
      <c r="M143" t="str">
        <f t="shared" si="22"/>
        <v/>
      </c>
      <c r="N143">
        <f t="shared" si="23"/>
        <v>0</v>
      </c>
    </row>
    <row r="144" spans="1:14">
      <c r="A144" s="1">
        <v>220404</v>
      </c>
      <c r="B144" s="1">
        <v>1875</v>
      </c>
      <c r="C144" s="1">
        <f t="shared" si="17"/>
        <v>222279</v>
      </c>
      <c r="D144" s="1">
        <v>768</v>
      </c>
      <c r="F144">
        <f t="shared" si="18"/>
        <v>881.61599999999999</v>
      </c>
      <c r="G144">
        <f t="shared" si="19"/>
        <v>889.11599999999999</v>
      </c>
      <c r="H144">
        <f t="shared" si="20"/>
        <v>7.5</v>
      </c>
      <c r="I144" t="str">
        <f t="shared" si="21"/>
        <v>New Trial</v>
      </c>
      <c r="J144">
        <f t="shared" si="16"/>
        <v>1</v>
      </c>
      <c r="M144">
        <f t="shared" si="22"/>
        <v>0</v>
      </c>
      <c r="N144">
        <f t="shared" si="23"/>
        <v>0</v>
      </c>
    </row>
    <row r="145" spans="1:14">
      <c r="A145" s="1">
        <v>220904</v>
      </c>
      <c r="B145" s="1">
        <v>313</v>
      </c>
      <c r="C145" s="1">
        <f t="shared" si="17"/>
        <v>221217</v>
      </c>
      <c r="D145" s="1">
        <v>772</v>
      </c>
      <c r="F145">
        <f t="shared" si="18"/>
        <v>883.61599999999999</v>
      </c>
      <c r="G145">
        <f t="shared" si="19"/>
        <v>884.86800000000005</v>
      </c>
      <c r="H145">
        <f t="shared" si="20"/>
        <v>1.252</v>
      </c>
      <c r="I145" t="str">
        <f t="shared" si="21"/>
        <v>Tongue</v>
      </c>
      <c r="J145">
        <f t="shared" si="16"/>
        <v>0</v>
      </c>
      <c r="M145" t="str">
        <f t="shared" si="22"/>
        <v/>
      </c>
      <c r="N145">
        <f t="shared" si="23"/>
        <v>0</v>
      </c>
    </row>
    <row r="146" spans="1:14">
      <c r="A146" s="1">
        <v>222470</v>
      </c>
      <c r="B146" s="1">
        <v>1875</v>
      </c>
      <c r="C146" s="1">
        <f t="shared" si="17"/>
        <v>224345</v>
      </c>
      <c r="D146" s="1">
        <v>768</v>
      </c>
      <c r="F146">
        <f t="shared" si="18"/>
        <v>889.88</v>
      </c>
      <c r="G146">
        <f t="shared" si="19"/>
        <v>897.38</v>
      </c>
      <c r="H146">
        <f t="shared" si="20"/>
        <v>7.5</v>
      </c>
      <c r="I146" t="str">
        <f t="shared" si="21"/>
        <v>New Trial</v>
      </c>
      <c r="J146">
        <f t="shared" si="16"/>
        <v>1</v>
      </c>
      <c r="M146">
        <f t="shared" si="22"/>
        <v>0</v>
      </c>
      <c r="N146">
        <f t="shared" si="23"/>
        <v>0</v>
      </c>
    </row>
    <row r="147" spans="1:14">
      <c r="A147" s="1">
        <v>222970</v>
      </c>
      <c r="B147" s="1">
        <v>313</v>
      </c>
      <c r="C147" s="1">
        <f t="shared" si="17"/>
        <v>223283</v>
      </c>
      <c r="D147" s="1">
        <v>772</v>
      </c>
      <c r="F147">
        <f t="shared" si="18"/>
        <v>891.88</v>
      </c>
      <c r="G147">
        <f t="shared" si="19"/>
        <v>893.13199999999995</v>
      </c>
      <c r="H147">
        <f t="shared" si="20"/>
        <v>1.252</v>
      </c>
      <c r="I147" t="str">
        <f t="shared" si="21"/>
        <v>Tongue</v>
      </c>
      <c r="J147">
        <f t="shared" si="16"/>
        <v>0</v>
      </c>
      <c r="M147" t="str">
        <f t="shared" si="22"/>
        <v/>
      </c>
      <c r="N147">
        <f t="shared" si="23"/>
        <v>0</v>
      </c>
    </row>
    <row r="148" spans="1:14">
      <c r="A148" s="1">
        <v>224506</v>
      </c>
      <c r="B148" s="1">
        <v>1875</v>
      </c>
      <c r="C148" s="1">
        <f t="shared" si="17"/>
        <v>226381</v>
      </c>
      <c r="D148" s="1">
        <v>768</v>
      </c>
      <c r="F148">
        <f t="shared" si="18"/>
        <v>898.024</v>
      </c>
      <c r="G148">
        <f t="shared" si="19"/>
        <v>905.524</v>
      </c>
      <c r="H148">
        <f t="shared" si="20"/>
        <v>7.5</v>
      </c>
      <c r="I148" t="str">
        <f t="shared" si="21"/>
        <v>New Trial</v>
      </c>
      <c r="J148">
        <f t="shared" si="16"/>
        <v>1</v>
      </c>
      <c r="M148">
        <f t="shared" si="22"/>
        <v>0</v>
      </c>
      <c r="N148">
        <f t="shared" si="23"/>
        <v>0</v>
      </c>
    </row>
    <row r="149" spans="1:14">
      <c r="A149" s="1">
        <v>225006</v>
      </c>
      <c r="B149" s="1">
        <v>313</v>
      </c>
      <c r="C149" s="1">
        <f t="shared" si="17"/>
        <v>225319</v>
      </c>
      <c r="D149" s="1">
        <v>772</v>
      </c>
      <c r="F149">
        <f t="shared" si="18"/>
        <v>900.024</v>
      </c>
      <c r="G149">
        <f t="shared" si="19"/>
        <v>901.27599999999995</v>
      </c>
      <c r="H149">
        <f t="shared" si="20"/>
        <v>1.252</v>
      </c>
      <c r="I149" t="str">
        <f t="shared" si="21"/>
        <v>Tongue</v>
      </c>
      <c r="J149">
        <f t="shared" si="16"/>
        <v>0</v>
      </c>
      <c r="M149" t="str">
        <f t="shared" si="22"/>
        <v/>
      </c>
      <c r="N149">
        <f t="shared" si="23"/>
        <v>0</v>
      </c>
    </row>
    <row r="150" spans="1:14">
      <c r="A150" s="1">
        <v>226572</v>
      </c>
      <c r="B150" s="1">
        <v>1875</v>
      </c>
      <c r="C150" s="1">
        <f t="shared" si="17"/>
        <v>228447</v>
      </c>
      <c r="D150" s="1">
        <v>768</v>
      </c>
      <c r="F150">
        <f t="shared" si="18"/>
        <v>906.28800000000001</v>
      </c>
      <c r="G150">
        <f t="shared" si="19"/>
        <v>913.78800000000001</v>
      </c>
      <c r="H150">
        <f t="shared" si="20"/>
        <v>7.5</v>
      </c>
      <c r="I150" t="str">
        <f t="shared" si="21"/>
        <v>New Trial</v>
      </c>
      <c r="J150">
        <f t="shared" si="16"/>
        <v>1</v>
      </c>
      <c r="M150">
        <f t="shared" si="22"/>
        <v>0</v>
      </c>
      <c r="N150">
        <f t="shared" si="23"/>
        <v>0</v>
      </c>
    </row>
    <row r="151" spans="1:14">
      <c r="A151" s="1">
        <v>226572</v>
      </c>
      <c r="B151" s="1">
        <v>1875</v>
      </c>
      <c r="C151" s="1">
        <f t="shared" si="17"/>
        <v>228447</v>
      </c>
      <c r="D151" s="1">
        <v>1023</v>
      </c>
      <c r="F151">
        <f t="shared" si="18"/>
        <v>906.28800000000001</v>
      </c>
      <c r="G151">
        <f t="shared" si="19"/>
        <v>913.78800000000001</v>
      </c>
      <c r="H151">
        <f t="shared" si="20"/>
        <v>7.5</v>
      </c>
      <c r="I151">
        <f t="shared" si="21"/>
        <v>0</v>
      </c>
      <c r="J151">
        <f t="shared" si="16"/>
        <v>0</v>
      </c>
      <c r="M151" t="str">
        <f t="shared" si="22"/>
        <v/>
      </c>
      <c r="N151">
        <f t="shared" si="23"/>
        <v>0</v>
      </c>
    </row>
    <row r="152" spans="1:14">
      <c r="A152" s="1">
        <v>227072</v>
      </c>
      <c r="B152" s="1">
        <v>313</v>
      </c>
      <c r="C152" s="1">
        <f t="shared" si="17"/>
        <v>227385</v>
      </c>
      <c r="D152" s="1">
        <v>771</v>
      </c>
      <c r="F152">
        <f t="shared" si="18"/>
        <v>908.28800000000001</v>
      </c>
      <c r="G152">
        <f t="shared" si="19"/>
        <v>909.54</v>
      </c>
      <c r="H152">
        <f t="shared" si="20"/>
        <v>1.252</v>
      </c>
      <c r="I152" t="str">
        <f t="shared" si="21"/>
        <v>Foot</v>
      </c>
      <c r="J152">
        <f t="shared" si="16"/>
        <v>0</v>
      </c>
      <c r="M152" t="str">
        <f t="shared" si="22"/>
        <v/>
      </c>
      <c r="N152">
        <f t="shared" si="23"/>
        <v>1</v>
      </c>
    </row>
    <row r="153" spans="1:14">
      <c r="A153" s="1">
        <v>228642</v>
      </c>
      <c r="B153" s="1">
        <v>1875</v>
      </c>
      <c r="C153" s="1">
        <f t="shared" si="17"/>
        <v>230517</v>
      </c>
      <c r="D153" s="1">
        <v>768</v>
      </c>
      <c r="F153">
        <f t="shared" si="18"/>
        <v>914.56799999999998</v>
      </c>
      <c r="G153">
        <f t="shared" si="19"/>
        <v>922.06799999999998</v>
      </c>
      <c r="H153">
        <f t="shared" si="20"/>
        <v>7.5</v>
      </c>
      <c r="I153" t="str">
        <f t="shared" si="21"/>
        <v>New Trial</v>
      </c>
      <c r="J153">
        <f t="shared" si="16"/>
        <v>1</v>
      </c>
      <c r="M153">
        <f t="shared" si="22"/>
        <v>0</v>
      </c>
      <c r="N153">
        <f t="shared" si="23"/>
        <v>0</v>
      </c>
    </row>
    <row r="154" spans="1:14">
      <c r="A154" s="1">
        <v>229142</v>
      </c>
      <c r="B154" s="1">
        <v>313</v>
      </c>
      <c r="C154" s="1">
        <f t="shared" si="17"/>
        <v>229455</v>
      </c>
      <c r="D154" s="1">
        <v>769</v>
      </c>
      <c r="F154">
        <f t="shared" si="18"/>
        <v>916.56799999999998</v>
      </c>
      <c r="G154">
        <f t="shared" si="19"/>
        <v>917.82</v>
      </c>
      <c r="H154">
        <f t="shared" si="20"/>
        <v>1.252</v>
      </c>
      <c r="I154" t="str">
        <f t="shared" si="21"/>
        <v>Left</v>
      </c>
      <c r="J154">
        <f t="shared" si="16"/>
        <v>0</v>
      </c>
      <c r="M154" t="str">
        <f t="shared" si="22"/>
        <v/>
      </c>
      <c r="N154">
        <f t="shared" si="23"/>
        <v>0</v>
      </c>
    </row>
    <row r="155" spans="1:14">
      <c r="A155" s="1">
        <v>230722</v>
      </c>
      <c r="B155" s="1">
        <v>1875</v>
      </c>
      <c r="C155" s="1">
        <f t="shared" si="17"/>
        <v>232597</v>
      </c>
      <c r="D155" s="1">
        <v>768</v>
      </c>
      <c r="F155">
        <f t="shared" si="18"/>
        <v>922.88800000000003</v>
      </c>
      <c r="G155">
        <f t="shared" si="19"/>
        <v>930.38800000000003</v>
      </c>
      <c r="H155">
        <f t="shared" si="20"/>
        <v>7.5</v>
      </c>
      <c r="I155" t="str">
        <f t="shared" si="21"/>
        <v>New Trial</v>
      </c>
      <c r="J155">
        <f t="shared" si="16"/>
        <v>1</v>
      </c>
      <c r="M155">
        <f t="shared" si="22"/>
        <v>0</v>
      </c>
      <c r="N155">
        <f t="shared" si="23"/>
        <v>0</v>
      </c>
    </row>
    <row r="156" spans="1:14">
      <c r="A156" s="1">
        <v>231222</v>
      </c>
      <c r="B156" s="1">
        <v>313</v>
      </c>
      <c r="C156" s="1">
        <f t="shared" si="17"/>
        <v>231535</v>
      </c>
      <c r="D156" s="1">
        <v>772</v>
      </c>
      <c r="F156">
        <f t="shared" si="18"/>
        <v>924.88800000000003</v>
      </c>
      <c r="G156">
        <f t="shared" si="19"/>
        <v>926.14</v>
      </c>
      <c r="H156">
        <f t="shared" si="20"/>
        <v>1.252</v>
      </c>
      <c r="I156" t="str">
        <f t="shared" si="21"/>
        <v>Tongue</v>
      </c>
      <c r="J156">
        <f t="shared" si="16"/>
        <v>0</v>
      </c>
      <c r="M156" t="str">
        <f t="shared" si="22"/>
        <v/>
      </c>
      <c r="N156">
        <f t="shared" si="23"/>
        <v>0</v>
      </c>
    </row>
    <row r="157" spans="1:14">
      <c r="A157" s="1">
        <v>232634</v>
      </c>
      <c r="B157" s="1">
        <v>1875</v>
      </c>
      <c r="C157" s="1">
        <f t="shared" si="17"/>
        <v>234509</v>
      </c>
      <c r="D157" s="1">
        <v>768</v>
      </c>
      <c r="F157">
        <f t="shared" si="18"/>
        <v>930.53599999999994</v>
      </c>
      <c r="G157">
        <f t="shared" si="19"/>
        <v>938.03599999999994</v>
      </c>
      <c r="H157">
        <f t="shared" si="20"/>
        <v>7.5</v>
      </c>
      <c r="I157" t="str">
        <f t="shared" si="21"/>
        <v>New Trial</v>
      </c>
      <c r="J157">
        <f t="shared" si="16"/>
        <v>1</v>
      </c>
      <c r="M157">
        <f t="shared" si="22"/>
        <v>0</v>
      </c>
      <c r="N157">
        <f t="shared" si="23"/>
        <v>0</v>
      </c>
    </row>
    <row r="158" spans="1:14">
      <c r="A158" s="1">
        <v>233134</v>
      </c>
      <c r="B158" s="1">
        <v>313</v>
      </c>
      <c r="C158" s="1">
        <f t="shared" si="17"/>
        <v>233447</v>
      </c>
      <c r="D158" s="1">
        <v>770</v>
      </c>
      <c r="F158">
        <f t="shared" si="18"/>
        <v>932.53599999999994</v>
      </c>
      <c r="G158">
        <f t="shared" si="19"/>
        <v>933.78800000000001</v>
      </c>
      <c r="H158">
        <f t="shared" si="20"/>
        <v>1.252</v>
      </c>
      <c r="I158" t="str">
        <f t="shared" si="21"/>
        <v>Right</v>
      </c>
      <c r="J158">
        <f t="shared" si="16"/>
        <v>0</v>
      </c>
      <c r="M158" t="str">
        <f t="shared" si="22"/>
        <v/>
      </c>
      <c r="N158">
        <f t="shared" si="23"/>
        <v>0</v>
      </c>
    </row>
    <row r="159" spans="1:14">
      <c r="A159" s="1">
        <v>234665</v>
      </c>
      <c r="B159" s="1">
        <v>1875</v>
      </c>
      <c r="C159" s="1">
        <f t="shared" si="17"/>
        <v>236540</v>
      </c>
      <c r="D159" s="1">
        <v>768</v>
      </c>
      <c r="F159">
        <f t="shared" si="18"/>
        <v>938.66</v>
      </c>
      <c r="G159">
        <f t="shared" si="19"/>
        <v>946.16</v>
      </c>
      <c r="H159">
        <f t="shared" si="20"/>
        <v>7.5</v>
      </c>
      <c r="I159" t="str">
        <f t="shared" si="21"/>
        <v>New Trial</v>
      </c>
      <c r="J159">
        <f t="shared" si="16"/>
        <v>1</v>
      </c>
      <c r="M159">
        <f t="shared" si="22"/>
        <v>0</v>
      </c>
      <c r="N159">
        <f t="shared" si="23"/>
        <v>0</v>
      </c>
    </row>
    <row r="160" spans="1:14">
      <c r="A160" s="1">
        <v>235165</v>
      </c>
      <c r="B160" s="1">
        <v>313</v>
      </c>
      <c r="C160" s="1">
        <f t="shared" si="17"/>
        <v>235478</v>
      </c>
      <c r="D160" s="1">
        <v>772</v>
      </c>
      <c r="F160">
        <f t="shared" si="18"/>
        <v>940.66</v>
      </c>
      <c r="G160">
        <f t="shared" si="19"/>
        <v>941.91200000000003</v>
      </c>
      <c r="H160">
        <f t="shared" si="20"/>
        <v>1.252</v>
      </c>
      <c r="I160" t="str">
        <f t="shared" si="21"/>
        <v>Tongue</v>
      </c>
      <c r="J160">
        <f t="shared" si="16"/>
        <v>0</v>
      </c>
      <c r="M160" t="str">
        <f t="shared" si="22"/>
        <v/>
      </c>
      <c r="N160">
        <f t="shared" si="23"/>
        <v>0</v>
      </c>
    </row>
    <row r="161" spans="1:14">
      <c r="A161" s="1">
        <v>236618</v>
      </c>
      <c r="B161" s="1">
        <v>1875</v>
      </c>
      <c r="C161" s="1">
        <f t="shared" si="17"/>
        <v>238493</v>
      </c>
      <c r="D161" s="1">
        <v>768</v>
      </c>
      <c r="F161">
        <f t="shared" si="18"/>
        <v>946.47199999999998</v>
      </c>
      <c r="G161">
        <f t="shared" si="19"/>
        <v>953.97199999999998</v>
      </c>
      <c r="H161">
        <f t="shared" si="20"/>
        <v>7.5</v>
      </c>
      <c r="I161" t="str">
        <f t="shared" si="21"/>
        <v>New Trial</v>
      </c>
      <c r="J161">
        <f t="shared" si="16"/>
        <v>1</v>
      </c>
      <c r="M161">
        <f t="shared" si="22"/>
        <v>0</v>
      </c>
      <c r="N161">
        <f t="shared" si="23"/>
        <v>0</v>
      </c>
    </row>
    <row r="162" spans="1:14">
      <c r="A162" s="1">
        <v>237118</v>
      </c>
      <c r="B162" s="1">
        <v>313</v>
      </c>
      <c r="C162" s="1">
        <f t="shared" si="17"/>
        <v>237431</v>
      </c>
      <c r="D162" s="1">
        <v>770</v>
      </c>
      <c r="F162">
        <f t="shared" si="18"/>
        <v>948.47199999999998</v>
      </c>
      <c r="G162">
        <f t="shared" si="19"/>
        <v>949.72400000000005</v>
      </c>
      <c r="H162">
        <f t="shared" si="20"/>
        <v>1.252</v>
      </c>
      <c r="I162" t="str">
        <f t="shared" si="21"/>
        <v>Right</v>
      </c>
      <c r="J162">
        <f t="shared" si="16"/>
        <v>0</v>
      </c>
      <c r="M162" t="str">
        <f t="shared" si="22"/>
        <v/>
      </c>
      <c r="N162">
        <f t="shared" si="23"/>
        <v>0</v>
      </c>
    </row>
    <row r="163" spans="1:14">
      <c r="A163" s="1">
        <v>238579</v>
      </c>
      <c r="B163" s="1">
        <v>1875</v>
      </c>
      <c r="C163" s="1">
        <f t="shared" si="17"/>
        <v>240454</v>
      </c>
      <c r="D163" s="1">
        <v>768</v>
      </c>
      <c r="F163">
        <f t="shared" si="18"/>
        <v>954.31600000000003</v>
      </c>
      <c r="G163">
        <f t="shared" si="19"/>
        <v>961.81600000000003</v>
      </c>
      <c r="H163">
        <f t="shared" si="20"/>
        <v>7.5</v>
      </c>
      <c r="I163" t="str">
        <f t="shared" si="21"/>
        <v>New Trial</v>
      </c>
      <c r="J163">
        <f t="shared" si="16"/>
        <v>1</v>
      </c>
      <c r="M163">
        <f t="shared" si="22"/>
        <v>0</v>
      </c>
      <c r="N163">
        <f t="shared" si="23"/>
        <v>0</v>
      </c>
    </row>
    <row r="164" spans="1:14">
      <c r="A164" s="1">
        <v>239079</v>
      </c>
      <c r="B164" s="1">
        <v>313</v>
      </c>
      <c r="C164" s="1">
        <f t="shared" si="17"/>
        <v>239392</v>
      </c>
      <c r="D164" s="1">
        <v>769</v>
      </c>
      <c r="F164">
        <f t="shared" si="18"/>
        <v>956.31600000000003</v>
      </c>
      <c r="G164">
        <f t="shared" si="19"/>
        <v>957.56799999999998</v>
      </c>
      <c r="H164">
        <f t="shared" si="20"/>
        <v>1.252</v>
      </c>
      <c r="I164" t="str">
        <f t="shared" si="21"/>
        <v>Left</v>
      </c>
      <c r="J164">
        <f t="shared" si="16"/>
        <v>0</v>
      </c>
      <c r="M164" t="str">
        <f t="shared" si="22"/>
        <v/>
      </c>
      <c r="N164">
        <f t="shared" si="23"/>
        <v>0</v>
      </c>
    </row>
    <row r="165" spans="1:14">
      <c r="A165" s="1">
        <v>240683</v>
      </c>
      <c r="B165" s="1">
        <v>1875</v>
      </c>
      <c r="C165" s="1">
        <f t="shared" si="17"/>
        <v>242558</v>
      </c>
      <c r="D165" s="1">
        <v>768</v>
      </c>
      <c r="F165">
        <f t="shared" si="18"/>
        <v>962.73199999999997</v>
      </c>
      <c r="G165">
        <f t="shared" si="19"/>
        <v>970.23199999999997</v>
      </c>
      <c r="H165">
        <f t="shared" si="20"/>
        <v>7.5</v>
      </c>
      <c r="I165" t="str">
        <f t="shared" si="21"/>
        <v>New Trial</v>
      </c>
      <c r="J165">
        <f t="shared" si="16"/>
        <v>1</v>
      </c>
      <c r="M165">
        <f t="shared" si="22"/>
        <v>0</v>
      </c>
      <c r="N165">
        <f t="shared" si="23"/>
        <v>0</v>
      </c>
    </row>
    <row r="166" spans="1:14">
      <c r="A166" s="1">
        <v>241183</v>
      </c>
      <c r="B166" s="1">
        <v>313</v>
      </c>
      <c r="C166" s="1">
        <f t="shared" si="17"/>
        <v>241496</v>
      </c>
      <c r="D166" s="1">
        <v>771</v>
      </c>
      <c r="F166">
        <f t="shared" si="18"/>
        <v>964.73199999999997</v>
      </c>
      <c r="G166">
        <f t="shared" si="19"/>
        <v>965.98400000000004</v>
      </c>
      <c r="H166">
        <f t="shared" si="20"/>
        <v>1.252</v>
      </c>
      <c r="I166" t="str">
        <f t="shared" si="21"/>
        <v>Foot</v>
      </c>
      <c r="J166">
        <f t="shared" si="16"/>
        <v>0</v>
      </c>
      <c r="M166" t="str">
        <f t="shared" si="22"/>
        <v/>
      </c>
      <c r="N166">
        <f t="shared" si="23"/>
        <v>0</v>
      </c>
    </row>
    <row r="167" spans="1:14">
      <c r="A167" s="1">
        <v>242687</v>
      </c>
      <c r="B167" s="1">
        <v>1875</v>
      </c>
      <c r="C167" s="1">
        <f t="shared" si="17"/>
        <v>244562</v>
      </c>
      <c r="D167" s="1">
        <v>768</v>
      </c>
      <c r="F167">
        <f t="shared" si="18"/>
        <v>970.74800000000005</v>
      </c>
      <c r="G167">
        <f t="shared" si="19"/>
        <v>978.24800000000005</v>
      </c>
      <c r="H167">
        <f t="shared" si="20"/>
        <v>7.5</v>
      </c>
      <c r="I167" t="str">
        <f t="shared" si="21"/>
        <v>New Trial</v>
      </c>
      <c r="J167">
        <f t="shared" si="16"/>
        <v>1</v>
      </c>
      <c r="M167">
        <f t="shared" si="22"/>
        <v>0</v>
      </c>
      <c r="N167">
        <f t="shared" si="23"/>
        <v>0</v>
      </c>
    </row>
    <row r="168" spans="1:14">
      <c r="A168" s="1">
        <v>243187</v>
      </c>
      <c r="B168" s="1">
        <v>313</v>
      </c>
      <c r="C168" s="1">
        <f t="shared" si="17"/>
        <v>243500</v>
      </c>
      <c r="D168" s="1">
        <v>770</v>
      </c>
      <c r="F168">
        <f t="shared" si="18"/>
        <v>972.74800000000005</v>
      </c>
      <c r="G168">
        <f t="shared" si="19"/>
        <v>974</v>
      </c>
      <c r="H168">
        <f t="shared" si="20"/>
        <v>1.252</v>
      </c>
      <c r="I168" t="str">
        <f t="shared" si="21"/>
        <v>Right</v>
      </c>
      <c r="J168">
        <f t="shared" si="16"/>
        <v>0</v>
      </c>
      <c r="M168" t="str">
        <f t="shared" si="22"/>
        <v/>
      </c>
      <c r="N168">
        <f t="shared" si="23"/>
        <v>0</v>
      </c>
    </row>
    <row r="169" spans="1:14">
      <c r="A169" s="1">
        <v>244662</v>
      </c>
      <c r="B169" s="1">
        <v>1875</v>
      </c>
      <c r="C169" s="1">
        <f t="shared" si="17"/>
        <v>246537</v>
      </c>
      <c r="D169" s="1">
        <v>768</v>
      </c>
      <c r="F169">
        <f t="shared" si="18"/>
        <v>978.64800000000002</v>
      </c>
      <c r="G169">
        <f t="shared" si="19"/>
        <v>986.14800000000002</v>
      </c>
      <c r="H169">
        <f t="shared" si="20"/>
        <v>7.5</v>
      </c>
      <c r="I169" t="str">
        <f t="shared" si="21"/>
        <v>New Trial</v>
      </c>
      <c r="J169">
        <f t="shared" si="16"/>
        <v>1</v>
      </c>
      <c r="M169">
        <f t="shared" si="22"/>
        <v>0</v>
      </c>
      <c r="N169">
        <f t="shared" si="23"/>
        <v>0</v>
      </c>
    </row>
    <row r="170" spans="1:14">
      <c r="A170" s="1">
        <v>245162</v>
      </c>
      <c r="B170" s="1">
        <v>313</v>
      </c>
      <c r="C170" s="1">
        <f t="shared" si="17"/>
        <v>245475</v>
      </c>
      <c r="D170" s="1">
        <v>769</v>
      </c>
      <c r="F170">
        <f t="shared" si="18"/>
        <v>980.64800000000002</v>
      </c>
      <c r="G170">
        <f t="shared" si="19"/>
        <v>981.9</v>
      </c>
      <c r="H170">
        <f t="shared" si="20"/>
        <v>1.252</v>
      </c>
      <c r="I170" t="str">
        <f t="shared" si="21"/>
        <v>Left</v>
      </c>
      <c r="J170">
        <f t="shared" si="16"/>
        <v>0</v>
      </c>
      <c r="M170" t="str">
        <f t="shared" si="22"/>
        <v/>
      </c>
      <c r="N170">
        <f t="shared" si="23"/>
        <v>0</v>
      </c>
    </row>
    <row r="171" spans="1:14">
      <c r="A171" s="1">
        <v>246688</v>
      </c>
      <c r="B171" s="1">
        <v>1875</v>
      </c>
      <c r="C171" s="1">
        <f t="shared" si="17"/>
        <v>248563</v>
      </c>
      <c r="D171" s="1">
        <v>768</v>
      </c>
      <c r="F171">
        <f t="shared" si="18"/>
        <v>986.75199999999995</v>
      </c>
      <c r="G171">
        <f t="shared" si="19"/>
        <v>994.25199999999995</v>
      </c>
      <c r="H171">
        <f t="shared" si="20"/>
        <v>7.5</v>
      </c>
      <c r="I171" t="str">
        <f t="shared" si="21"/>
        <v>New Trial</v>
      </c>
      <c r="J171">
        <f t="shared" si="16"/>
        <v>1</v>
      </c>
      <c r="M171">
        <f t="shared" si="22"/>
        <v>0</v>
      </c>
      <c r="N171">
        <f t="shared" si="23"/>
        <v>0</v>
      </c>
    </row>
    <row r="172" spans="1:14">
      <c r="A172" s="1">
        <v>247188</v>
      </c>
      <c r="B172" s="1">
        <v>313</v>
      </c>
      <c r="C172" s="1">
        <f t="shared" si="17"/>
        <v>247501</v>
      </c>
      <c r="D172" s="1">
        <v>771</v>
      </c>
      <c r="F172">
        <f t="shared" si="18"/>
        <v>988.75199999999995</v>
      </c>
      <c r="G172">
        <f t="shared" si="19"/>
        <v>990.00400000000002</v>
      </c>
      <c r="H172">
        <f t="shared" si="20"/>
        <v>1.252</v>
      </c>
      <c r="I172" t="str">
        <f t="shared" si="21"/>
        <v>Foot</v>
      </c>
      <c r="J172">
        <f t="shared" ref="J172:J235" si="24">IF(I172="New Trial", 1, 0)</f>
        <v>0</v>
      </c>
      <c r="M172" t="str">
        <f t="shared" si="22"/>
        <v/>
      </c>
      <c r="N172">
        <f t="shared" si="23"/>
        <v>0</v>
      </c>
    </row>
    <row r="173" spans="1:14">
      <c r="A173" s="1">
        <v>248759</v>
      </c>
      <c r="B173" s="1">
        <v>1875</v>
      </c>
      <c r="C173" s="1">
        <f t="shared" si="17"/>
        <v>250634</v>
      </c>
      <c r="D173" s="1">
        <v>768</v>
      </c>
      <c r="F173">
        <f t="shared" si="18"/>
        <v>995.03599999999994</v>
      </c>
      <c r="G173">
        <f t="shared" si="19"/>
        <v>1002.5359999999999</v>
      </c>
      <c r="H173">
        <f t="shared" si="20"/>
        <v>7.5</v>
      </c>
      <c r="I173" t="str">
        <f t="shared" si="21"/>
        <v>New Trial</v>
      </c>
      <c r="J173">
        <f t="shared" si="24"/>
        <v>1</v>
      </c>
      <c r="M173">
        <f t="shared" si="22"/>
        <v>0</v>
      </c>
      <c r="N173">
        <f t="shared" si="23"/>
        <v>0</v>
      </c>
    </row>
    <row r="174" spans="1:14">
      <c r="A174" s="1">
        <v>249259</v>
      </c>
      <c r="B174" s="1">
        <v>313</v>
      </c>
      <c r="C174" s="1">
        <f t="shared" si="17"/>
        <v>249572</v>
      </c>
      <c r="D174" s="1">
        <v>771</v>
      </c>
      <c r="F174">
        <f t="shared" si="18"/>
        <v>997.03599999999994</v>
      </c>
      <c r="G174">
        <f t="shared" si="19"/>
        <v>998.28800000000001</v>
      </c>
      <c r="H174">
        <f t="shared" si="20"/>
        <v>1.252</v>
      </c>
      <c r="I174" t="str">
        <f t="shared" si="21"/>
        <v>Foot</v>
      </c>
      <c r="J174">
        <f t="shared" si="24"/>
        <v>0</v>
      </c>
      <c r="M174" t="str">
        <f t="shared" si="22"/>
        <v/>
      </c>
      <c r="N174">
        <f t="shared" si="23"/>
        <v>0</v>
      </c>
    </row>
    <row r="175" spans="1:14">
      <c r="A175" s="1">
        <v>250866</v>
      </c>
      <c r="B175" s="1">
        <v>1875</v>
      </c>
      <c r="C175" s="1">
        <f t="shared" si="17"/>
        <v>252741</v>
      </c>
      <c r="D175" s="1">
        <v>768</v>
      </c>
      <c r="F175">
        <f t="shared" si="18"/>
        <v>1003.4640000000001</v>
      </c>
      <c r="G175">
        <f t="shared" si="19"/>
        <v>1010.9640000000001</v>
      </c>
      <c r="H175">
        <f t="shared" si="20"/>
        <v>7.5</v>
      </c>
      <c r="I175" t="str">
        <f t="shared" si="21"/>
        <v>New Trial</v>
      </c>
      <c r="J175">
        <f t="shared" si="24"/>
        <v>1</v>
      </c>
      <c r="M175">
        <f t="shared" si="22"/>
        <v>0</v>
      </c>
      <c r="N175">
        <f t="shared" si="23"/>
        <v>0</v>
      </c>
    </row>
    <row r="176" spans="1:14">
      <c r="A176" s="1">
        <v>251366</v>
      </c>
      <c r="B176" s="1">
        <v>313</v>
      </c>
      <c r="C176" s="1">
        <f t="shared" si="17"/>
        <v>251679</v>
      </c>
      <c r="D176" s="1">
        <v>769</v>
      </c>
      <c r="F176">
        <f t="shared" si="18"/>
        <v>1005.4640000000001</v>
      </c>
      <c r="G176">
        <f t="shared" si="19"/>
        <v>1006.716</v>
      </c>
      <c r="H176">
        <f t="shared" si="20"/>
        <v>1.252</v>
      </c>
      <c r="I176" t="str">
        <f t="shared" si="21"/>
        <v>Left</v>
      </c>
      <c r="J176">
        <f t="shared" si="24"/>
        <v>0</v>
      </c>
      <c r="M176" t="str">
        <f t="shared" si="22"/>
        <v/>
      </c>
      <c r="N176">
        <f t="shared" si="23"/>
        <v>0</v>
      </c>
    </row>
    <row r="177" spans="1:14">
      <c r="A177" s="1">
        <v>252958</v>
      </c>
      <c r="B177" s="1">
        <v>1875</v>
      </c>
      <c r="C177" s="1">
        <f t="shared" si="17"/>
        <v>254833</v>
      </c>
      <c r="D177" s="1">
        <v>768</v>
      </c>
      <c r="F177">
        <f t="shared" si="18"/>
        <v>1011.832</v>
      </c>
      <c r="G177">
        <f t="shared" si="19"/>
        <v>1019.332</v>
      </c>
      <c r="H177">
        <f t="shared" si="20"/>
        <v>7.5</v>
      </c>
      <c r="I177" t="str">
        <f t="shared" si="21"/>
        <v>New Trial</v>
      </c>
      <c r="J177">
        <f t="shared" si="24"/>
        <v>1</v>
      </c>
      <c r="M177">
        <f t="shared" si="22"/>
        <v>0</v>
      </c>
      <c r="N177">
        <f t="shared" si="23"/>
        <v>0</v>
      </c>
    </row>
    <row r="178" spans="1:14">
      <c r="A178" s="1">
        <v>253458</v>
      </c>
      <c r="B178" s="1">
        <v>313</v>
      </c>
      <c r="C178" s="1">
        <f t="shared" si="17"/>
        <v>253771</v>
      </c>
      <c r="D178" s="1">
        <v>771</v>
      </c>
      <c r="F178">
        <f t="shared" si="18"/>
        <v>1013.832</v>
      </c>
      <c r="G178">
        <f t="shared" si="19"/>
        <v>1015.0839999999999</v>
      </c>
      <c r="H178">
        <f t="shared" si="20"/>
        <v>1.252</v>
      </c>
      <c r="I178" t="str">
        <f t="shared" si="21"/>
        <v>Foot</v>
      </c>
      <c r="J178">
        <f t="shared" si="24"/>
        <v>0</v>
      </c>
      <c r="M178" t="str">
        <f t="shared" si="22"/>
        <v/>
      </c>
      <c r="N178">
        <f t="shared" si="23"/>
        <v>0</v>
      </c>
    </row>
    <row r="179" spans="1:14">
      <c r="A179" s="1">
        <v>255049</v>
      </c>
      <c r="B179" s="1">
        <v>1875</v>
      </c>
      <c r="C179" s="1">
        <f t="shared" si="17"/>
        <v>256924</v>
      </c>
      <c r="D179" s="1">
        <v>768</v>
      </c>
      <c r="F179">
        <f t="shared" si="18"/>
        <v>1020.196</v>
      </c>
      <c r="G179">
        <f t="shared" si="19"/>
        <v>1027.6959999999999</v>
      </c>
      <c r="H179">
        <f t="shared" si="20"/>
        <v>7.5</v>
      </c>
      <c r="I179" t="str">
        <f t="shared" si="21"/>
        <v>New Trial</v>
      </c>
      <c r="J179">
        <f t="shared" si="24"/>
        <v>1</v>
      </c>
      <c r="M179">
        <f t="shared" si="22"/>
        <v>0</v>
      </c>
      <c r="N179">
        <f t="shared" si="23"/>
        <v>0</v>
      </c>
    </row>
    <row r="180" spans="1:14">
      <c r="A180" s="1">
        <v>255549</v>
      </c>
      <c r="B180" s="1">
        <v>313</v>
      </c>
      <c r="C180" s="1">
        <f t="shared" si="17"/>
        <v>255862</v>
      </c>
      <c r="D180" s="1">
        <v>772</v>
      </c>
      <c r="F180">
        <f t="shared" si="18"/>
        <v>1022.196</v>
      </c>
      <c r="G180">
        <f t="shared" si="19"/>
        <v>1023.448</v>
      </c>
      <c r="H180">
        <f t="shared" si="20"/>
        <v>1.252</v>
      </c>
      <c r="I180" t="str">
        <f t="shared" si="21"/>
        <v>Tongue</v>
      </c>
      <c r="J180">
        <f t="shared" si="24"/>
        <v>0</v>
      </c>
      <c r="M180" t="str">
        <f t="shared" si="22"/>
        <v/>
      </c>
      <c r="N180">
        <f t="shared" si="23"/>
        <v>0</v>
      </c>
    </row>
    <row r="181" spans="1:14">
      <c r="A181" s="1">
        <v>257092</v>
      </c>
      <c r="B181" s="1">
        <v>1875</v>
      </c>
      <c r="C181" s="1">
        <f t="shared" si="17"/>
        <v>258967</v>
      </c>
      <c r="D181" s="1">
        <v>768</v>
      </c>
      <c r="F181">
        <f t="shared" si="18"/>
        <v>1028.3679999999999</v>
      </c>
      <c r="G181">
        <f t="shared" si="19"/>
        <v>1035.8679999999999</v>
      </c>
      <c r="H181">
        <f t="shared" si="20"/>
        <v>7.5</v>
      </c>
      <c r="I181" t="str">
        <f t="shared" si="21"/>
        <v>New Trial</v>
      </c>
      <c r="J181">
        <f t="shared" si="24"/>
        <v>1</v>
      </c>
      <c r="M181">
        <f t="shared" si="22"/>
        <v>0</v>
      </c>
      <c r="N181">
        <f t="shared" si="23"/>
        <v>0</v>
      </c>
    </row>
    <row r="182" spans="1:14">
      <c r="A182" s="1">
        <v>257592</v>
      </c>
      <c r="B182" s="1">
        <v>313</v>
      </c>
      <c r="C182" s="1">
        <f t="shared" si="17"/>
        <v>257905</v>
      </c>
      <c r="D182" s="1">
        <v>772</v>
      </c>
      <c r="F182">
        <f t="shared" si="18"/>
        <v>1030.3679999999999</v>
      </c>
      <c r="G182">
        <f t="shared" si="19"/>
        <v>1031.6199999999999</v>
      </c>
      <c r="H182">
        <f t="shared" si="20"/>
        <v>1.252</v>
      </c>
      <c r="I182" t="str">
        <f t="shared" si="21"/>
        <v>Tongue</v>
      </c>
      <c r="J182">
        <f t="shared" si="24"/>
        <v>0</v>
      </c>
      <c r="M182" t="str">
        <f t="shared" si="22"/>
        <v/>
      </c>
      <c r="N182">
        <f t="shared" si="23"/>
        <v>0</v>
      </c>
    </row>
    <row r="183" spans="1:14">
      <c r="A183" s="1">
        <v>259156</v>
      </c>
      <c r="B183" s="1">
        <v>1875</v>
      </c>
      <c r="C183" s="1">
        <f t="shared" si="17"/>
        <v>261031</v>
      </c>
      <c r="D183" s="1">
        <v>768</v>
      </c>
      <c r="F183">
        <f t="shared" si="18"/>
        <v>1036.624</v>
      </c>
      <c r="G183">
        <f t="shared" si="19"/>
        <v>1044.124</v>
      </c>
      <c r="H183">
        <f t="shared" si="20"/>
        <v>7.5</v>
      </c>
      <c r="I183" t="str">
        <f t="shared" si="21"/>
        <v>New Trial</v>
      </c>
      <c r="J183">
        <f t="shared" si="24"/>
        <v>1</v>
      </c>
      <c r="M183">
        <f t="shared" si="22"/>
        <v>0</v>
      </c>
      <c r="N183">
        <f t="shared" si="23"/>
        <v>0</v>
      </c>
    </row>
    <row r="184" spans="1:14">
      <c r="A184" s="1">
        <v>259656</v>
      </c>
      <c r="B184" s="1">
        <v>313</v>
      </c>
      <c r="C184" s="1">
        <f t="shared" si="17"/>
        <v>259969</v>
      </c>
      <c r="D184" s="1">
        <v>770</v>
      </c>
      <c r="F184">
        <f t="shared" si="18"/>
        <v>1038.624</v>
      </c>
      <c r="G184">
        <f t="shared" si="19"/>
        <v>1039.876</v>
      </c>
      <c r="H184">
        <f t="shared" si="20"/>
        <v>1.252</v>
      </c>
      <c r="I184" t="str">
        <f t="shared" si="21"/>
        <v>Right</v>
      </c>
      <c r="J184">
        <f t="shared" si="24"/>
        <v>0</v>
      </c>
      <c r="M184" t="str">
        <f t="shared" si="22"/>
        <v/>
      </c>
      <c r="N184">
        <f t="shared" si="23"/>
        <v>0</v>
      </c>
    </row>
    <row r="185" spans="1:14">
      <c r="A185" s="1">
        <v>261176</v>
      </c>
      <c r="B185" s="1">
        <v>1875</v>
      </c>
      <c r="C185" s="1">
        <f t="shared" si="17"/>
        <v>263051</v>
      </c>
      <c r="D185" s="1">
        <v>768</v>
      </c>
      <c r="F185">
        <f t="shared" si="18"/>
        <v>1044.704</v>
      </c>
      <c r="G185">
        <f t="shared" si="19"/>
        <v>1052.204</v>
      </c>
      <c r="H185">
        <f t="shared" si="20"/>
        <v>7.5</v>
      </c>
      <c r="I185" t="str">
        <f t="shared" si="21"/>
        <v>New Trial</v>
      </c>
      <c r="J185">
        <f t="shared" si="24"/>
        <v>1</v>
      </c>
      <c r="M185">
        <f t="shared" si="22"/>
        <v>0</v>
      </c>
      <c r="N185">
        <f t="shared" si="23"/>
        <v>0</v>
      </c>
    </row>
    <row r="186" spans="1:14">
      <c r="A186" s="1">
        <v>261676</v>
      </c>
      <c r="B186" s="1">
        <v>313</v>
      </c>
      <c r="C186" s="1">
        <f t="shared" si="17"/>
        <v>261989</v>
      </c>
      <c r="D186" s="1">
        <v>769</v>
      </c>
      <c r="F186">
        <f t="shared" si="18"/>
        <v>1046.704</v>
      </c>
      <c r="G186">
        <f t="shared" si="19"/>
        <v>1047.9559999999999</v>
      </c>
      <c r="H186">
        <f t="shared" si="20"/>
        <v>1.252</v>
      </c>
      <c r="I186" t="str">
        <f t="shared" si="21"/>
        <v>Left</v>
      </c>
      <c r="J186">
        <f t="shared" si="24"/>
        <v>0</v>
      </c>
      <c r="M186" t="str">
        <f t="shared" si="22"/>
        <v/>
      </c>
      <c r="N186">
        <f t="shared" si="23"/>
        <v>0</v>
      </c>
    </row>
    <row r="187" spans="1:14">
      <c r="A187" s="1">
        <v>263148</v>
      </c>
      <c r="B187" s="1">
        <v>1875</v>
      </c>
      <c r="C187" s="1">
        <f t="shared" si="17"/>
        <v>265023</v>
      </c>
      <c r="D187" s="1">
        <v>768</v>
      </c>
      <c r="F187">
        <f t="shared" si="18"/>
        <v>1052.5920000000001</v>
      </c>
      <c r="G187">
        <f t="shared" si="19"/>
        <v>1060.0920000000001</v>
      </c>
      <c r="H187">
        <f t="shared" si="20"/>
        <v>7.5</v>
      </c>
      <c r="I187" t="str">
        <f t="shared" si="21"/>
        <v>New Trial</v>
      </c>
      <c r="J187">
        <f t="shared" si="24"/>
        <v>1</v>
      </c>
      <c r="M187">
        <f t="shared" si="22"/>
        <v>0</v>
      </c>
      <c r="N187">
        <f t="shared" si="23"/>
        <v>0</v>
      </c>
    </row>
    <row r="188" spans="1:14">
      <c r="A188" s="1">
        <v>263648</v>
      </c>
      <c r="B188" s="1">
        <v>313</v>
      </c>
      <c r="C188" s="1">
        <f t="shared" si="17"/>
        <v>263961</v>
      </c>
      <c r="D188" s="1">
        <v>770</v>
      </c>
      <c r="F188">
        <f t="shared" si="18"/>
        <v>1054.5920000000001</v>
      </c>
      <c r="G188">
        <f t="shared" si="19"/>
        <v>1055.8440000000001</v>
      </c>
      <c r="H188">
        <f t="shared" si="20"/>
        <v>1.252</v>
      </c>
      <c r="I188" t="str">
        <f t="shared" si="21"/>
        <v>Right</v>
      </c>
      <c r="J188">
        <f t="shared" si="24"/>
        <v>0</v>
      </c>
      <c r="M188" t="str">
        <f t="shared" si="22"/>
        <v/>
      </c>
      <c r="N188">
        <f t="shared" si="23"/>
        <v>0</v>
      </c>
    </row>
    <row r="189" spans="1:14">
      <c r="A189" s="1">
        <v>265111</v>
      </c>
      <c r="B189" s="1">
        <v>1875</v>
      </c>
      <c r="C189" s="1">
        <f t="shared" si="17"/>
        <v>266986</v>
      </c>
      <c r="D189" s="1">
        <v>768</v>
      </c>
      <c r="F189">
        <f t="shared" si="18"/>
        <v>1060.444</v>
      </c>
      <c r="G189">
        <f t="shared" si="19"/>
        <v>1067.944</v>
      </c>
      <c r="H189">
        <f t="shared" si="20"/>
        <v>7.5</v>
      </c>
      <c r="I189" t="str">
        <f t="shared" si="21"/>
        <v>New Trial</v>
      </c>
      <c r="J189">
        <f t="shared" si="24"/>
        <v>1</v>
      </c>
      <c r="M189">
        <f t="shared" si="22"/>
        <v>0</v>
      </c>
      <c r="N189">
        <f t="shared" si="23"/>
        <v>0</v>
      </c>
    </row>
    <row r="190" spans="1:14">
      <c r="A190" s="1">
        <v>265611</v>
      </c>
      <c r="B190" s="1">
        <v>313</v>
      </c>
      <c r="C190" s="1">
        <f t="shared" si="17"/>
        <v>265924</v>
      </c>
      <c r="D190" s="1">
        <v>772</v>
      </c>
      <c r="F190">
        <f t="shared" si="18"/>
        <v>1062.444</v>
      </c>
      <c r="G190">
        <f t="shared" si="19"/>
        <v>1063.6959999999999</v>
      </c>
      <c r="H190">
        <f t="shared" si="20"/>
        <v>1.252</v>
      </c>
      <c r="I190" t="str">
        <f t="shared" si="21"/>
        <v>Tongue</v>
      </c>
      <c r="J190">
        <f t="shared" si="24"/>
        <v>0</v>
      </c>
      <c r="M190" t="str">
        <f t="shared" si="22"/>
        <v/>
      </c>
      <c r="N190">
        <f t="shared" si="23"/>
        <v>0</v>
      </c>
    </row>
    <row r="191" spans="1:14">
      <c r="A191" s="1">
        <v>267036</v>
      </c>
      <c r="B191" s="1">
        <v>1875</v>
      </c>
      <c r="C191" s="1">
        <f t="shared" si="17"/>
        <v>268911</v>
      </c>
      <c r="D191" s="1">
        <v>768</v>
      </c>
      <c r="F191">
        <f t="shared" si="18"/>
        <v>1068.144</v>
      </c>
      <c r="G191">
        <f t="shared" si="19"/>
        <v>1075.644</v>
      </c>
      <c r="H191">
        <f t="shared" si="20"/>
        <v>7.5</v>
      </c>
      <c r="I191" t="str">
        <f t="shared" si="21"/>
        <v>New Trial</v>
      </c>
      <c r="J191">
        <f t="shared" si="24"/>
        <v>1</v>
      </c>
      <c r="M191">
        <f t="shared" si="22"/>
        <v>0</v>
      </c>
      <c r="N191">
        <f t="shared" si="23"/>
        <v>0</v>
      </c>
    </row>
    <row r="192" spans="1:14">
      <c r="A192" s="1">
        <v>267536</v>
      </c>
      <c r="B192" s="1">
        <v>313</v>
      </c>
      <c r="C192" s="1">
        <f t="shared" si="17"/>
        <v>267849</v>
      </c>
      <c r="D192" s="1">
        <v>770</v>
      </c>
      <c r="F192">
        <f t="shared" si="18"/>
        <v>1070.144</v>
      </c>
      <c r="G192">
        <f t="shared" si="19"/>
        <v>1071.396</v>
      </c>
      <c r="H192">
        <f t="shared" si="20"/>
        <v>1.252</v>
      </c>
      <c r="I192" t="str">
        <f t="shared" si="21"/>
        <v>Right</v>
      </c>
      <c r="J192">
        <f t="shared" si="24"/>
        <v>0</v>
      </c>
      <c r="M192" t="str">
        <f t="shared" si="22"/>
        <v/>
      </c>
      <c r="N192">
        <f t="shared" si="23"/>
        <v>0</v>
      </c>
    </row>
    <row r="193" spans="1:14">
      <c r="A193" s="1">
        <v>269117</v>
      </c>
      <c r="B193" s="1">
        <v>1875</v>
      </c>
      <c r="C193" s="1">
        <f t="shared" si="17"/>
        <v>270992</v>
      </c>
      <c r="D193" s="1">
        <v>768</v>
      </c>
      <c r="F193">
        <f t="shared" si="18"/>
        <v>1076.4680000000001</v>
      </c>
      <c r="G193">
        <f t="shared" si="19"/>
        <v>1083.9680000000001</v>
      </c>
      <c r="H193">
        <f t="shared" si="20"/>
        <v>7.5</v>
      </c>
      <c r="I193" t="str">
        <f t="shared" si="21"/>
        <v>New Trial</v>
      </c>
      <c r="J193">
        <f t="shared" si="24"/>
        <v>1</v>
      </c>
      <c r="M193">
        <f t="shared" si="22"/>
        <v>0</v>
      </c>
      <c r="N193">
        <f t="shared" si="23"/>
        <v>0</v>
      </c>
    </row>
    <row r="194" spans="1:14">
      <c r="A194" s="1">
        <v>269617</v>
      </c>
      <c r="B194" s="1">
        <v>313</v>
      </c>
      <c r="C194" s="1">
        <f t="shared" si="17"/>
        <v>269930</v>
      </c>
      <c r="D194" s="1">
        <v>772</v>
      </c>
      <c r="F194">
        <f t="shared" si="18"/>
        <v>1078.4680000000001</v>
      </c>
      <c r="G194">
        <f t="shared" si="19"/>
        <v>1079.72</v>
      </c>
      <c r="H194">
        <f t="shared" si="20"/>
        <v>1.252</v>
      </c>
      <c r="I194" t="str">
        <f t="shared" si="21"/>
        <v>Tongue</v>
      </c>
      <c r="J194">
        <f t="shared" si="24"/>
        <v>0</v>
      </c>
      <c r="M194" t="str">
        <f t="shared" si="22"/>
        <v/>
      </c>
      <c r="N194">
        <f t="shared" si="23"/>
        <v>0</v>
      </c>
    </row>
    <row r="195" spans="1:14">
      <c r="A195" s="1">
        <v>271095</v>
      </c>
      <c r="B195" s="1">
        <v>1875</v>
      </c>
      <c r="C195" s="1">
        <f t="shared" si="17"/>
        <v>272970</v>
      </c>
      <c r="D195" s="1">
        <v>768</v>
      </c>
      <c r="F195">
        <f t="shared" si="18"/>
        <v>1084.3800000000001</v>
      </c>
      <c r="G195">
        <f t="shared" si="19"/>
        <v>1091.8800000000001</v>
      </c>
      <c r="H195">
        <f t="shared" si="20"/>
        <v>7.5</v>
      </c>
      <c r="I195" t="str">
        <f t="shared" si="21"/>
        <v>New Trial</v>
      </c>
      <c r="J195">
        <f t="shared" si="24"/>
        <v>1</v>
      </c>
      <c r="M195">
        <f t="shared" si="22"/>
        <v>0</v>
      </c>
      <c r="N195">
        <f t="shared" si="23"/>
        <v>0</v>
      </c>
    </row>
    <row r="196" spans="1:14">
      <c r="A196" s="1">
        <v>271595</v>
      </c>
      <c r="B196" s="1">
        <v>313</v>
      </c>
      <c r="C196" s="1">
        <f t="shared" si="17"/>
        <v>271908</v>
      </c>
      <c r="D196" s="1">
        <v>771</v>
      </c>
      <c r="F196">
        <f t="shared" si="18"/>
        <v>1086.3800000000001</v>
      </c>
      <c r="G196">
        <f t="shared" si="19"/>
        <v>1087.6320000000001</v>
      </c>
      <c r="H196">
        <f t="shared" si="20"/>
        <v>1.252</v>
      </c>
      <c r="I196" t="str">
        <f t="shared" si="21"/>
        <v>Foot</v>
      </c>
      <c r="J196">
        <f t="shared" si="24"/>
        <v>0</v>
      </c>
      <c r="M196" t="str">
        <f t="shared" si="22"/>
        <v/>
      </c>
      <c r="N196">
        <f t="shared" si="23"/>
        <v>0</v>
      </c>
    </row>
    <row r="197" spans="1:14">
      <c r="A197" s="1">
        <v>273085</v>
      </c>
      <c r="B197" s="1">
        <v>1875</v>
      </c>
      <c r="C197" s="1">
        <f t="shared" ref="C197:C260" si="25">B197+A197</f>
        <v>274960</v>
      </c>
      <c r="D197" s="1">
        <v>768</v>
      </c>
      <c r="F197">
        <f t="shared" ref="F197:F260" si="26">A197/250</f>
        <v>1092.3399999999999</v>
      </c>
      <c r="G197">
        <f t="shared" ref="G197:G260" si="27">(A197+B197)/250</f>
        <v>1099.8399999999999</v>
      </c>
      <c r="H197">
        <f t="shared" ref="H197:H260" si="28">B197/250</f>
        <v>7.5</v>
      </c>
      <c r="I197" t="str">
        <f t="shared" ref="I197:I260" si="29">IF(D197=32766,"Start New Run",IF(D197=768,"New Trial",IF(D197=769,"Left",IF(D197=770,"Right", IF(D197=771, "Foot", IF(D197=772, "Tongue", 0))))))</f>
        <v>New Trial</v>
      </c>
      <c r="J197">
        <f t="shared" si="24"/>
        <v>1</v>
      </c>
      <c r="M197">
        <f t="shared" ref="M197:M260" si="30">IF(I197="New Trial",IF(AND(F197&lt;=F198,G197&gt;=G198), 0, 1),"")</f>
        <v>0</v>
      </c>
      <c r="N197">
        <f t="shared" si="23"/>
        <v>0</v>
      </c>
    </row>
    <row r="198" spans="1:14">
      <c r="A198" s="1">
        <v>273585</v>
      </c>
      <c r="B198" s="1">
        <v>313</v>
      </c>
      <c r="C198" s="1">
        <f t="shared" si="25"/>
        <v>273898</v>
      </c>
      <c r="D198" s="1">
        <v>770</v>
      </c>
      <c r="F198">
        <f t="shared" si="26"/>
        <v>1094.3399999999999</v>
      </c>
      <c r="G198">
        <f t="shared" si="27"/>
        <v>1095.5920000000001</v>
      </c>
      <c r="H198">
        <f t="shared" si="28"/>
        <v>1.252</v>
      </c>
      <c r="I198" t="str">
        <f t="shared" si="29"/>
        <v>Right</v>
      </c>
      <c r="J198">
        <f t="shared" si="24"/>
        <v>0</v>
      </c>
      <c r="M198" t="str">
        <f t="shared" si="30"/>
        <v/>
      </c>
      <c r="N198">
        <f t="shared" ref="N198:N261" si="31">IF(A198&lt;=C196,1,0)</f>
        <v>0</v>
      </c>
    </row>
    <row r="199" spans="1:14">
      <c r="A199" s="1">
        <v>275204</v>
      </c>
      <c r="B199" s="1">
        <v>1875</v>
      </c>
      <c r="C199" s="1">
        <f t="shared" si="25"/>
        <v>277079</v>
      </c>
      <c r="D199" s="1">
        <v>768</v>
      </c>
      <c r="F199">
        <f t="shared" si="26"/>
        <v>1100.816</v>
      </c>
      <c r="G199">
        <f t="shared" si="27"/>
        <v>1108.316</v>
      </c>
      <c r="H199">
        <f t="shared" si="28"/>
        <v>7.5</v>
      </c>
      <c r="I199" t="str">
        <f t="shared" si="29"/>
        <v>New Trial</v>
      </c>
      <c r="J199">
        <f t="shared" si="24"/>
        <v>1</v>
      </c>
      <c r="M199">
        <f t="shared" si="30"/>
        <v>0</v>
      </c>
      <c r="N199">
        <f t="shared" si="31"/>
        <v>0</v>
      </c>
    </row>
    <row r="200" spans="1:14">
      <c r="A200" s="1">
        <v>275704</v>
      </c>
      <c r="B200" s="1">
        <v>313</v>
      </c>
      <c r="C200" s="1">
        <f t="shared" si="25"/>
        <v>276017</v>
      </c>
      <c r="D200" s="1">
        <v>770</v>
      </c>
      <c r="F200">
        <f t="shared" si="26"/>
        <v>1102.816</v>
      </c>
      <c r="G200">
        <f t="shared" si="27"/>
        <v>1104.068</v>
      </c>
      <c r="H200">
        <f t="shared" si="28"/>
        <v>1.252</v>
      </c>
      <c r="I200" t="str">
        <f t="shared" si="29"/>
        <v>Right</v>
      </c>
      <c r="J200">
        <f t="shared" si="24"/>
        <v>0</v>
      </c>
      <c r="M200" t="str">
        <f t="shared" si="30"/>
        <v/>
      </c>
      <c r="N200">
        <f t="shared" si="31"/>
        <v>0</v>
      </c>
    </row>
    <row r="201" spans="1:14">
      <c r="A201" s="1">
        <v>277110</v>
      </c>
      <c r="B201" s="1">
        <v>1875</v>
      </c>
      <c r="C201" s="1">
        <f t="shared" si="25"/>
        <v>278985</v>
      </c>
      <c r="D201" s="1">
        <v>768</v>
      </c>
      <c r="F201">
        <f t="shared" si="26"/>
        <v>1108.44</v>
      </c>
      <c r="G201">
        <f t="shared" si="27"/>
        <v>1115.94</v>
      </c>
      <c r="H201">
        <f t="shared" si="28"/>
        <v>7.5</v>
      </c>
      <c r="I201" t="str">
        <f t="shared" si="29"/>
        <v>New Trial</v>
      </c>
      <c r="J201">
        <f t="shared" si="24"/>
        <v>1</v>
      </c>
      <c r="M201">
        <f t="shared" si="30"/>
        <v>0</v>
      </c>
      <c r="N201">
        <f t="shared" si="31"/>
        <v>0</v>
      </c>
    </row>
    <row r="202" spans="1:14">
      <c r="A202" s="1">
        <v>277610</v>
      </c>
      <c r="B202" s="1">
        <v>313</v>
      </c>
      <c r="C202" s="1">
        <f t="shared" si="25"/>
        <v>277923</v>
      </c>
      <c r="D202" s="1">
        <v>770</v>
      </c>
      <c r="F202">
        <f t="shared" si="26"/>
        <v>1110.44</v>
      </c>
      <c r="G202">
        <f t="shared" si="27"/>
        <v>1111.692</v>
      </c>
      <c r="H202">
        <f t="shared" si="28"/>
        <v>1.252</v>
      </c>
      <c r="I202" t="str">
        <f t="shared" si="29"/>
        <v>Right</v>
      </c>
      <c r="J202">
        <f t="shared" si="24"/>
        <v>0</v>
      </c>
      <c r="M202" t="str">
        <f t="shared" si="30"/>
        <v/>
      </c>
      <c r="N202">
        <f t="shared" si="31"/>
        <v>0</v>
      </c>
    </row>
    <row r="203" spans="1:14">
      <c r="A203" s="1">
        <v>279038</v>
      </c>
      <c r="B203" s="1">
        <v>1875</v>
      </c>
      <c r="C203" s="1">
        <f t="shared" si="25"/>
        <v>280913</v>
      </c>
      <c r="D203" s="1">
        <v>768</v>
      </c>
      <c r="F203">
        <f t="shared" si="26"/>
        <v>1116.152</v>
      </c>
      <c r="G203">
        <f t="shared" si="27"/>
        <v>1123.652</v>
      </c>
      <c r="H203">
        <f t="shared" si="28"/>
        <v>7.5</v>
      </c>
      <c r="I203" t="str">
        <f t="shared" si="29"/>
        <v>New Trial</v>
      </c>
      <c r="J203">
        <f t="shared" si="24"/>
        <v>1</v>
      </c>
      <c r="M203">
        <f t="shared" si="30"/>
        <v>0</v>
      </c>
      <c r="N203">
        <f t="shared" si="31"/>
        <v>0</v>
      </c>
    </row>
    <row r="204" spans="1:14">
      <c r="A204" s="1">
        <v>279538</v>
      </c>
      <c r="B204" s="1">
        <v>313</v>
      </c>
      <c r="C204" s="1">
        <f t="shared" si="25"/>
        <v>279851</v>
      </c>
      <c r="D204" s="1">
        <v>771</v>
      </c>
      <c r="F204">
        <f t="shared" si="26"/>
        <v>1118.152</v>
      </c>
      <c r="G204">
        <f t="shared" si="27"/>
        <v>1119.404</v>
      </c>
      <c r="H204">
        <f t="shared" si="28"/>
        <v>1.252</v>
      </c>
      <c r="I204" t="str">
        <f t="shared" si="29"/>
        <v>Foot</v>
      </c>
      <c r="J204">
        <f t="shared" si="24"/>
        <v>0</v>
      </c>
      <c r="M204" t="str">
        <f t="shared" si="30"/>
        <v/>
      </c>
      <c r="N204">
        <f t="shared" si="31"/>
        <v>0</v>
      </c>
    </row>
    <row r="205" spans="1:14">
      <c r="A205" s="1">
        <v>281152</v>
      </c>
      <c r="B205" s="1">
        <v>1875</v>
      </c>
      <c r="C205" s="1">
        <f t="shared" si="25"/>
        <v>283027</v>
      </c>
      <c r="D205" s="1">
        <v>768</v>
      </c>
      <c r="F205">
        <f t="shared" si="26"/>
        <v>1124.6079999999999</v>
      </c>
      <c r="G205">
        <f t="shared" si="27"/>
        <v>1132.1079999999999</v>
      </c>
      <c r="H205">
        <f t="shared" si="28"/>
        <v>7.5</v>
      </c>
      <c r="I205" t="str">
        <f t="shared" si="29"/>
        <v>New Trial</v>
      </c>
      <c r="J205">
        <f t="shared" si="24"/>
        <v>1</v>
      </c>
      <c r="M205">
        <f t="shared" si="30"/>
        <v>0</v>
      </c>
      <c r="N205">
        <f t="shared" si="31"/>
        <v>0</v>
      </c>
    </row>
    <row r="206" spans="1:14">
      <c r="A206" s="1">
        <v>281152</v>
      </c>
      <c r="B206" s="1">
        <v>1875</v>
      </c>
      <c r="C206" s="1">
        <f t="shared" si="25"/>
        <v>283027</v>
      </c>
      <c r="D206" s="1">
        <v>1023</v>
      </c>
      <c r="F206">
        <f t="shared" si="26"/>
        <v>1124.6079999999999</v>
      </c>
      <c r="G206">
        <f t="shared" si="27"/>
        <v>1132.1079999999999</v>
      </c>
      <c r="H206">
        <f t="shared" si="28"/>
        <v>7.5</v>
      </c>
      <c r="I206">
        <f t="shared" si="29"/>
        <v>0</v>
      </c>
      <c r="J206">
        <f t="shared" si="24"/>
        <v>0</v>
      </c>
      <c r="M206" t="str">
        <f t="shared" si="30"/>
        <v/>
      </c>
      <c r="N206">
        <f t="shared" si="31"/>
        <v>0</v>
      </c>
    </row>
    <row r="207" spans="1:14">
      <c r="A207" s="1">
        <v>281652</v>
      </c>
      <c r="B207" s="1">
        <v>313</v>
      </c>
      <c r="C207" s="1">
        <f t="shared" si="25"/>
        <v>281965</v>
      </c>
      <c r="D207" s="1">
        <v>772</v>
      </c>
      <c r="F207">
        <f t="shared" si="26"/>
        <v>1126.6079999999999</v>
      </c>
      <c r="G207">
        <f t="shared" si="27"/>
        <v>1127.8599999999999</v>
      </c>
      <c r="H207">
        <f t="shared" si="28"/>
        <v>1.252</v>
      </c>
      <c r="I207" t="str">
        <f t="shared" si="29"/>
        <v>Tongue</v>
      </c>
      <c r="J207">
        <f t="shared" si="24"/>
        <v>0</v>
      </c>
      <c r="M207" t="str">
        <f t="shared" si="30"/>
        <v/>
      </c>
      <c r="N207">
        <f t="shared" si="31"/>
        <v>1</v>
      </c>
    </row>
    <row r="208" spans="1:14">
      <c r="A208" s="1">
        <v>283211</v>
      </c>
      <c r="B208" s="1">
        <v>1875</v>
      </c>
      <c r="C208" s="1">
        <f t="shared" si="25"/>
        <v>285086</v>
      </c>
      <c r="D208" s="1">
        <v>768</v>
      </c>
      <c r="F208">
        <f t="shared" si="26"/>
        <v>1132.8440000000001</v>
      </c>
      <c r="G208">
        <f t="shared" si="27"/>
        <v>1140.3440000000001</v>
      </c>
      <c r="H208">
        <f t="shared" si="28"/>
        <v>7.5</v>
      </c>
      <c r="I208" t="str">
        <f t="shared" si="29"/>
        <v>New Trial</v>
      </c>
      <c r="J208">
        <f t="shared" si="24"/>
        <v>1</v>
      </c>
      <c r="M208">
        <f t="shared" si="30"/>
        <v>0</v>
      </c>
      <c r="N208">
        <f t="shared" si="31"/>
        <v>0</v>
      </c>
    </row>
    <row r="209" spans="1:14">
      <c r="A209" s="1">
        <v>283711</v>
      </c>
      <c r="B209" s="1">
        <v>313</v>
      </c>
      <c r="C209" s="1">
        <f t="shared" si="25"/>
        <v>284024</v>
      </c>
      <c r="D209" s="1">
        <v>769</v>
      </c>
      <c r="F209">
        <f t="shared" si="26"/>
        <v>1134.8440000000001</v>
      </c>
      <c r="G209">
        <f t="shared" si="27"/>
        <v>1136.096</v>
      </c>
      <c r="H209">
        <f t="shared" si="28"/>
        <v>1.252</v>
      </c>
      <c r="I209" t="str">
        <f t="shared" si="29"/>
        <v>Left</v>
      </c>
      <c r="J209">
        <f t="shared" si="24"/>
        <v>0</v>
      </c>
      <c r="M209" t="str">
        <f t="shared" si="30"/>
        <v/>
      </c>
      <c r="N209">
        <f t="shared" si="31"/>
        <v>0</v>
      </c>
    </row>
    <row r="210" spans="1:14">
      <c r="A210" s="1">
        <v>285189</v>
      </c>
      <c r="B210" s="1">
        <v>0</v>
      </c>
      <c r="C210" s="1">
        <f t="shared" si="25"/>
        <v>285189</v>
      </c>
      <c r="D210" s="1">
        <v>32766</v>
      </c>
      <c r="F210">
        <f t="shared" si="26"/>
        <v>1140.7560000000001</v>
      </c>
      <c r="G210">
        <f t="shared" si="27"/>
        <v>1140.7560000000001</v>
      </c>
      <c r="H210">
        <f t="shared" si="28"/>
        <v>0</v>
      </c>
      <c r="I210" t="str">
        <f t="shared" si="29"/>
        <v>Start New Run</v>
      </c>
      <c r="J210">
        <f t="shared" si="24"/>
        <v>0</v>
      </c>
      <c r="K210">
        <f>SUM(J210:J309)</f>
        <v>48</v>
      </c>
      <c r="M210" t="str">
        <f t="shared" si="30"/>
        <v/>
      </c>
      <c r="N210">
        <f t="shared" si="31"/>
        <v>0</v>
      </c>
    </row>
    <row r="211" spans="1:14">
      <c r="A211" s="1">
        <v>285539</v>
      </c>
      <c r="B211" s="1">
        <v>1875</v>
      </c>
      <c r="C211" s="1">
        <f t="shared" si="25"/>
        <v>287414</v>
      </c>
      <c r="D211" s="1">
        <v>768</v>
      </c>
      <c r="F211">
        <f t="shared" si="26"/>
        <v>1142.1559999999999</v>
      </c>
      <c r="G211">
        <f t="shared" si="27"/>
        <v>1149.6559999999999</v>
      </c>
      <c r="H211">
        <f t="shared" si="28"/>
        <v>7.5</v>
      </c>
      <c r="I211" t="str">
        <f t="shared" si="29"/>
        <v>New Trial</v>
      </c>
      <c r="J211">
        <f t="shared" si="24"/>
        <v>1</v>
      </c>
      <c r="M211">
        <f t="shared" si="30"/>
        <v>0</v>
      </c>
      <c r="N211">
        <f t="shared" si="31"/>
        <v>0</v>
      </c>
    </row>
    <row r="212" spans="1:14">
      <c r="A212" s="1">
        <v>286039</v>
      </c>
      <c r="B212" s="1">
        <v>313</v>
      </c>
      <c r="C212" s="1">
        <f t="shared" si="25"/>
        <v>286352</v>
      </c>
      <c r="D212" s="1">
        <v>770</v>
      </c>
      <c r="F212">
        <f t="shared" si="26"/>
        <v>1144.1559999999999</v>
      </c>
      <c r="G212">
        <f t="shared" si="27"/>
        <v>1145.4079999999999</v>
      </c>
      <c r="H212">
        <f t="shared" si="28"/>
        <v>1.252</v>
      </c>
      <c r="I212" t="str">
        <f t="shared" si="29"/>
        <v>Right</v>
      </c>
      <c r="J212">
        <f t="shared" si="24"/>
        <v>0</v>
      </c>
      <c r="M212" t="str">
        <f t="shared" si="30"/>
        <v/>
      </c>
      <c r="N212">
        <f t="shared" si="31"/>
        <v>0</v>
      </c>
    </row>
    <row r="213" spans="1:14">
      <c r="A213" s="1">
        <v>287542</v>
      </c>
      <c r="B213" s="1">
        <v>1875</v>
      </c>
      <c r="C213" s="1">
        <f t="shared" si="25"/>
        <v>289417</v>
      </c>
      <c r="D213" s="1">
        <v>768</v>
      </c>
      <c r="F213">
        <f t="shared" si="26"/>
        <v>1150.1679999999999</v>
      </c>
      <c r="G213">
        <f t="shared" si="27"/>
        <v>1157.6679999999999</v>
      </c>
      <c r="H213">
        <f t="shared" si="28"/>
        <v>7.5</v>
      </c>
      <c r="I213" t="str">
        <f t="shared" si="29"/>
        <v>New Trial</v>
      </c>
      <c r="J213">
        <f t="shared" si="24"/>
        <v>1</v>
      </c>
      <c r="M213">
        <f t="shared" si="30"/>
        <v>0</v>
      </c>
      <c r="N213">
        <f t="shared" si="31"/>
        <v>0</v>
      </c>
    </row>
    <row r="214" spans="1:14">
      <c r="A214" s="1">
        <v>287542</v>
      </c>
      <c r="B214" s="1">
        <v>1875</v>
      </c>
      <c r="C214" s="1">
        <f t="shared" si="25"/>
        <v>289417</v>
      </c>
      <c r="D214" s="1">
        <v>1023</v>
      </c>
      <c r="F214">
        <f t="shared" si="26"/>
        <v>1150.1679999999999</v>
      </c>
      <c r="G214">
        <f t="shared" si="27"/>
        <v>1157.6679999999999</v>
      </c>
      <c r="H214">
        <f t="shared" si="28"/>
        <v>7.5</v>
      </c>
      <c r="I214">
        <f t="shared" si="29"/>
        <v>0</v>
      </c>
      <c r="J214">
        <f t="shared" si="24"/>
        <v>0</v>
      </c>
      <c r="M214" t="str">
        <f t="shared" si="30"/>
        <v/>
      </c>
      <c r="N214">
        <f t="shared" si="31"/>
        <v>0</v>
      </c>
    </row>
    <row r="215" spans="1:14">
      <c r="A215" s="1">
        <v>288042</v>
      </c>
      <c r="B215" s="1">
        <v>313</v>
      </c>
      <c r="C215" s="1">
        <f t="shared" si="25"/>
        <v>288355</v>
      </c>
      <c r="D215" s="1">
        <v>772</v>
      </c>
      <c r="F215">
        <f t="shared" si="26"/>
        <v>1152.1679999999999</v>
      </c>
      <c r="G215">
        <f t="shared" si="27"/>
        <v>1153.42</v>
      </c>
      <c r="H215">
        <f t="shared" si="28"/>
        <v>1.252</v>
      </c>
      <c r="I215" t="str">
        <f t="shared" si="29"/>
        <v>Tongue</v>
      </c>
      <c r="J215">
        <f t="shared" si="24"/>
        <v>0</v>
      </c>
      <c r="M215" t="str">
        <f t="shared" si="30"/>
        <v/>
      </c>
      <c r="N215">
        <f t="shared" si="31"/>
        <v>1</v>
      </c>
    </row>
    <row r="216" spans="1:14">
      <c r="A216" s="1">
        <v>289460</v>
      </c>
      <c r="B216" s="1">
        <v>1875</v>
      </c>
      <c r="C216" s="1">
        <f t="shared" si="25"/>
        <v>291335</v>
      </c>
      <c r="D216" s="1">
        <v>768</v>
      </c>
      <c r="F216">
        <f t="shared" si="26"/>
        <v>1157.8399999999999</v>
      </c>
      <c r="G216">
        <f t="shared" si="27"/>
        <v>1165.3399999999999</v>
      </c>
      <c r="H216">
        <f t="shared" si="28"/>
        <v>7.5</v>
      </c>
      <c r="I216" t="str">
        <f t="shared" si="29"/>
        <v>New Trial</v>
      </c>
      <c r="J216">
        <f t="shared" si="24"/>
        <v>1</v>
      </c>
      <c r="M216">
        <f t="shared" si="30"/>
        <v>0</v>
      </c>
      <c r="N216">
        <f t="shared" si="31"/>
        <v>0</v>
      </c>
    </row>
    <row r="217" spans="1:14">
      <c r="A217" s="1">
        <v>289460</v>
      </c>
      <c r="B217" s="1">
        <v>1875</v>
      </c>
      <c r="C217" s="1">
        <f t="shared" si="25"/>
        <v>291335</v>
      </c>
      <c r="D217" s="1">
        <v>1023</v>
      </c>
      <c r="F217">
        <f t="shared" si="26"/>
        <v>1157.8399999999999</v>
      </c>
      <c r="G217">
        <f t="shared" si="27"/>
        <v>1165.3399999999999</v>
      </c>
      <c r="H217">
        <f t="shared" si="28"/>
        <v>7.5</v>
      </c>
      <c r="I217">
        <f t="shared" si="29"/>
        <v>0</v>
      </c>
      <c r="J217">
        <f t="shared" si="24"/>
        <v>0</v>
      </c>
      <c r="M217" t="str">
        <f t="shared" si="30"/>
        <v/>
      </c>
      <c r="N217">
        <f t="shared" si="31"/>
        <v>0</v>
      </c>
    </row>
    <row r="218" spans="1:14">
      <c r="A218" s="1">
        <v>289960</v>
      </c>
      <c r="B218" s="1">
        <v>313</v>
      </c>
      <c r="C218" s="1">
        <f t="shared" si="25"/>
        <v>290273</v>
      </c>
      <c r="D218" s="1">
        <v>769</v>
      </c>
      <c r="F218">
        <f t="shared" si="26"/>
        <v>1159.8399999999999</v>
      </c>
      <c r="G218">
        <f t="shared" si="27"/>
        <v>1161.0920000000001</v>
      </c>
      <c r="H218">
        <f t="shared" si="28"/>
        <v>1.252</v>
      </c>
      <c r="I218" t="str">
        <f t="shared" si="29"/>
        <v>Left</v>
      </c>
      <c r="J218">
        <f t="shared" si="24"/>
        <v>0</v>
      </c>
      <c r="M218" t="str">
        <f t="shared" si="30"/>
        <v/>
      </c>
      <c r="N218">
        <f t="shared" si="31"/>
        <v>1</v>
      </c>
    </row>
    <row r="219" spans="1:14">
      <c r="A219" s="1">
        <v>291412</v>
      </c>
      <c r="B219" s="1">
        <v>1875</v>
      </c>
      <c r="C219" s="1">
        <f t="shared" si="25"/>
        <v>293287</v>
      </c>
      <c r="D219" s="1">
        <v>768</v>
      </c>
      <c r="F219">
        <f t="shared" si="26"/>
        <v>1165.6479999999999</v>
      </c>
      <c r="G219">
        <f t="shared" si="27"/>
        <v>1173.1479999999999</v>
      </c>
      <c r="H219">
        <f t="shared" si="28"/>
        <v>7.5</v>
      </c>
      <c r="I219" t="str">
        <f t="shared" si="29"/>
        <v>New Trial</v>
      </c>
      <c r="J219">
        <f t="shared" si="24"/>
        <v>1</v>
      </c>
      <c r="M219">
        <f t="shared" si="30"/>
        <v>0</v>
      </c>
      <c r="N219">
        <f t="shared" si="31"/>
        <v>0</v>
      </c>
    </row>
    <row r="220" spans="1:14">
      <c r="A220" s="1">
        <v>291912</v>
      </c>
      <c r="B220" s="1">
        <v>313</v>
      </c>
      <c r="C220" s="1">
        <f t="shared" si="25"/>
        <v>292225</v>
      </c>
      <c r="D220" s="1">
        <v>771</v>
      </c>
      <c r="F220">
        <f t="shared" si="26"/>
        <v>1167.6479999999999</v>
      </c>
      <c r="G220">
        <f t="shared" si="27"/>
        <v>1168.9000000000001</v>
      </c>
      <c r="H220">
        <f t="shared" si="28"/>
        <v>1.252</v>
      </c>
      <c r="I220" t="str">
        <f t="shared" si="29"/>
        <v>Foot</v>
      </c>
      <c r="J220">
        <f t="shared" si="24"/>
        <v>0</v>
      </c>
      <c r="M220" t="str">
        <f t="shared" si="30"/>
        <v/>
      </c>
      <c r="N220">
        <f t="shared" si="31"/>
        <v>0</v>
      </c>
    </row>
    <row r="221" spans="1:14">
      <c r="A221" s="1">
        <v>293420</v>
      </c>
      <c r="B221" s="1">
        <v>1875</v>
      </c>
      <c r="C221" s="1">
        <f t="shared" si="25"/>
        <v>295295</v>
      </c>
      <c r="D221" s="1">
        <v>768</v>
      </c>
      <c r="F221">
        <f t="shared" si="26"/>
        <v>1173.68</v>
      </c>
      <c r="G221">
        <f t="shared" si="27"/>
        <v>1181.18</v>
      </c>
      <c r="H221">
        <f t="shared" si="28"/>
        <v>7.5</v>
      </c>
      <c r="I221" t="str">
        <f t="shared" si="29"/>
        <v>New Trial</v>
      </c>
      <c r="J221">
        <f t="shared" si="24"/>
        <v>1</v>
      </c>
      <c r="M221">
        <f t="shared" si="30"/>
        <v>0</v>
      </c>
      <c r="N221">
        <f t="shared" si="31"/>
        <v>0</v>
      </c>
    </row>
    <row r="222" spans="1:14">
      <c r="A222" s="1">
        <v>293920</v>
      </c>
      <c r="B222" s="1">
        <v>313</v>
      </c>
      <c r="C222" s="1">
        <f t="shared" si="25"/>
        <v>294233</v>
      </c>
      <c r="D222" s="1">
        <v>771</v>
      </c>
      <c r="F222">
        <f t="shared" si="26"/>
        <v>1175.68</v>
      </c>
      <c r="G222">
        <f t="shared" si="27"/>
        <v>1176.932</v>
      </c>
      <c r="H222">
        <f t="shared" si="28"/>
        <v>1.252</v>
      </c>
      <c r="I222" t="str">
        <f t="shared" si="29"/>
        <v>Foot</v>
      </c>
      <c r="J222">
        <f t="shared" si="24"/>
        <v>0</v>
      </c>
      <c r="M222" t="str">
        <f t="shared" si="30"/>
        <v/>
      </c>
      <c r="N222">
        <f t="shared" si="31"/>
        <v>0</v>
      </c>
    </row>
    <row r="223" spans="1:14">
      <c r="A223" s="1">
        <v>295531</v>
      </c>
      <c r="B223" s="1">
        <v>1875</v>
      </c>
      <c r="C223" s="1">
        <f t="shared" si="25"/>
        <v>297406</v>
      </c>
      <c r="D223" s="1">
        <v>768</v>
      </c>
      <c r="F223">
        <f t="shared" si="26"/>
        <v>1182.124</v>
      </c>
      <c r="G223">
        <f t="shared" si="27"/>
        <v>1189.624</v>
      </c>
      <c r="H223">
        <f t="shared" si="28"/>
        <v>7.5</v>
      </c>
      <c r="I223" t="str">
        <f t="shared" si="29"/>
        <v>New Trial</v>
      </c>
      <c r="J223">
        <f t="shared" si="24"/>
        <v>1</v>
      </c>
      <c r="M223">
        <f t="shared" si="30"/>
        <v>0</v>
      </c>
      <c r="N223">
        <f t="shared" si="31"/>
        <v>0</v>
      </c>
    </row>
    <row r="224" spans="1:14">
      <c r="A224" s="1">
        <v>296031</v>
      </c>
      <c r="B224" s="1">
        <v>313</v>
      </c>
      <c r="C224" s="1">
        <f t="shared" si="25"/>
        <v>296344</v>
      </c>
      <c r="D224" s="1">
        <v>772</v>
      </c>
      <c r="F224">
        <f t="shared" si="26"/>
        <v>1184.124</v>
      </c>
      <c r="G224">
        <f t="shared" si="27"/>
        <v>1185.376</v>
      </c>
      <c r="H224">
        <f t="shared" si="28"/>
        <v>1.252</v>
      </c>
      <c r="I224" t="str">
        <f t="shared" si="29"/>
        <v>Tongue</v>
      </c>
      <c r="J224">
        <f t="shared" si="24"/>
        <v>0</v>
      </c>
      <c r="M224" t="str">
        <f t="shared" si="30"/>
        <v/>
      </c>
      <c r="N224">
        <f t="shared" si="31"/>
        <v>0</v>
      </c>
    </row>
    <row r="225" spans="1:14">
      <c r="A225" s="1">
        <v>297448</v>
      </c>
      <c r="B225" s="1">
        <v>1875</v>
      </c>
      <c r="C225" s="1">
        <f t="shared" si="25"/>
        <v>299323</v>
      </c>
      <c r="D225" s="1">
        <v>768</v>
      </c>
      <c r="F225">
        <f t="shared" si="26"/>
        <v>1189.7919999999999</v>
      </c>
      <c r="G225">
        <f t="shared" si="27"/>
        <v>1197.2919999999999</v>
      </c>
      <c r="H225">
        <f t="shared" si="28"/>
        <v>7.5</v>
      </c>
      <c r="I225" t="str">
        <f t="shared" si="29"/>
        <v>New Trial</v>
      </c>
      <c r="J225">
        <f t="shared" si="24"/>
        <v>1</v>
      </c>
      <c r="M225">
        <f t="shared" si="30"/>
        <v>0</v>
      </c>
      <c r="N225">
        <f t="shared" si="31"/>
        <v>0</v>
      </c>
    </row>
    <row r="226" spans="1:14">
      <c r="A226" s="1">
        <v>297948</v>
      </c>
      <c r="B226" s="1">
        <v>313</v>
      </c>
      <c r="C226" s="1">
        <f t="shared" si="25"/>
        <v>298261</v>
      </c>
      <c r="D226" s="1">
        <v>769</v>
      </c>
      <c r="F226">
        <f t="shared" si="26"/>
        <v>1191.7919999999999</v>
      </c>
      <c r="G226">
        <f t="shared" si="27"/>
        <v>1193.0440000000001</v>
      </c>
      <c r="H226">
        <f t="shared" si="28"/>
        <v>1.252</v>
      </c>
      <c r="I226" t="str">
        <f t="shared" si="29"/>
        <v>Left</v>
      </c>
      <c r="J226">
        <f t="shared" si="24"/>
        <v>0</v>
      </c>
      <c r="M226" t="str">
        <f t="shared" si="30"/>
        <v/>
      </c>
      <c r="N226">
        <f t="shared" si="31"/>
        <v>0</v>
      </c>
    </row>
    <row r="227" spans="1:14">
      <c r="A227" s="1">
        <v>299498</v>
      </c>
      <c r="B227" s="1">
        <v>1875</v>
      </c>
      <c r="C227" s="1">
        <f t="shared" si="25"/>
        <v>301373</v>
      </c>
      <c r="D227" s="1">
        <v>768</v>
      </c>
      <c r="F227">
        <f t="shared" si="26"/>
        <v>1197.992</v>
      </c>
      <c r="G227">
        <f t="shared" si="27"/>
        <v>1205.492</v>
      </c>
      <c r="H227">
        <f t="shared" si="28"/>
        <v>7.5</v>
      </c>
      <c r="I227" t="str">
        <f t="shared" si="29"/>
        <v>New Trial</v>
      </c>
      <c r="J227">
        <f t="shared" si="24"/>
        <v>1</v>
      </c>
      <c r="M227">
        <f t="shared" si="30"/>
        <v>0</v>
      </c>
      <c r="N227">
        <f t="shared" si="31"/>
        <v>0</v>
      </c>
    </row>
    <row r="228" spans="1:14">
      <c r="A228" s="1">
        <v>299998</v>
      </c>
      <c r="B228" s="1">
        <v>313</v>
      </c>
      <c r="C228" s="1">
        <f t="shared" si="25"/>
        <v>300311</v>
      </c>
      <c r="D228" s="1">
        <v>769</v>
      </c>
      <c r="F228">
        <f t="shared" si="26"/>
        <v>1199.992</v>
      </c>
      <c r="G228">
        <f t="shared" si="27"/>
        <v>1201.2439999999999</v>
      </c>
      <c r="H228">
        <f t="shared" si="28"/>
        <v>1.252</v>
      </c>
      <c r="I228" t="str">
        <f t="shared" si="29"/>
        <v>Left</v>
      </c>
      <c r="J228">
        <f t="shared" si="24"/>
        <v>0</v>
      </c>
      <c r="M228" t="str">
        <f t="shared" si="30"/>
        <v/>
      </c>
      <c r="N228">
        <f t="shared" si="31"/>
        <v>0</v>
      </c>
    </row>
    <row r="229" spans="1:14">
      <c r="A229" s="1">
        <v>301429</v>
      </c>
      <c r="B229" s="1">
        <v>1875</v>
      </c>
      <c r="C229" s="1">
        <f t="shared" si="25"/>
        <v>303304</v>
      </c>
      <c r="D229" s="1">
        <v>768</v>
      </c>
      <c r="F229">
        <f t="shared" si="26"/>
        <v>1205.7159999999999</v>
      </c>
      <c r="G229">
        <f t="shared" si="27"/>
        <v>1213.2159999999999</v>
      </c>
      <c r="H229">
        <f t="shared" si="28"/>
        <v>7.5</v>
      </c>
      <c r="I229" t="str">
        <f t="shared" si="29"/>
        <v>New Trial</v>
      </c>
      <c r="J229">
        <f t="shared" si="24"/>
        <v>1</v>
      </c>
      <c r="M229">
        <f t="shared" si="30"/>
        <v>0</v>
      </c>
      <c r="N229">
        <f t="shared" si="31"/>
        <v>0</v>
      </c>
    </row>
    <row r="230" spans="1:14">
      <c r="A230" s="1">
        <v>301429</v>
      </c>
      <c r="B230" s="1">
        <v>1875</v>
      </c>
      <c r="C230" s="1">
        <f t="shared" si="25"/>
        <v>303304</v>
      </c>
      <c r="D230" s="1">
        <v>1023</v>
      </c>
      <c r="F230">
        <f t="shared" si="26"/>
        <v>1205.7159999999999</v>
      </c>
      <c r="G230">
        <f t="shared" si="27"/>
        <v>1213.2159999999999</v>
      </c>
      <c r="H230">
        <f t="shared" si="28"/>
        <v>7.5</v>
      </c>
      <c r="I230">
        <f t="shared" si="29"/>
        <v>0</v>
      </c>
      <c r="J230">
        <f t="shared" si="24"/>
        <v>0</v>
      </c>
      <c r="M230" t="str">
        <f t="shared" si="30"/>
        <v/>
      </c>
      <c r="N230">
        <f t="shared" si="31"/>
        <v>0</v>
      </c>
    </row>
    <row r="231" spans="1:14">
      <c r="A231" s="1">
        <v>301929</v>
      </c>
      <c r="B231" s="1">
        <v>313</v>
      </c>
      <c r="C231" s="1">
        <f t="shared" si="25"/>
        <v>302242</v>
      </c>
      <c r="D231" s="1">
        <v>771</v>
      </c>
      <c r="F231">
        <f t="shared" si="26"/>
        <v>1207.7159999999999</v>
      </c>
      <c r="G231">
        <f t="shared" si="27"/>
        <v>1208.9680000000001</v>
      </c>
      <c r="H231">
        <f t="shared" si="28"/>
        <v>1.252</v>
      </c>
      <c r="I231" t="str">
        <f t="shared" si="29"/>
        <v>Foot</v>
      </c>
      <c r="J231">
        <f t="shared" si="24"/>
        <v>0</v>
      </c>
      <c r="M231" t="str">
        <f t="shared" si="30"/>
        <v/>
      </c>
      <c r="N231">
        <f t="shared" si="31"/>
        <v>1</v>
      </c>
    </row>
    <row r="232" spans="1:14">
      <c r="A232" s="1">
        <v>303427</v>
      </c>
      <c r="B232" s="1">
        <v>1875</v>
      </c>
      <c r="C232" s="1">
        <f t="shared" si="25"/>
        <v>305302</v>
      </c>
      <c r="D232" s="1">
        <v>768</v>
      </c>
      <c r="F232">
        <f t="shared" si="26"/>
        <v>1213.7080000000001</v>
      </c>
      <c r="G232">
        <f t="shared" si="27"/>
        <v>1221.2080000000001</v>
      </c>
      <c r="H232">
        <f t="shared" si="28"/>
        <v>7.5</v>
      </c>
      <c r="I232" t="str">
        <f t="shared" si="29"/>
        <v>New Trial</v>
      </c>
      <c r="J232">
        <f t="shared" si="24"/>
        <v>1</v>
      </c>
      <c r="M232">
        <f t="shared" si="30"/>
        <v>0</v>
      </c>
      <c r="N232">
        <f t="shared" si="31"/>
        <v>0</v>
      </c>
    </row>
    <row r="233" spans="1:14">
      <c r="A233" s="1">
        <v>303927</v>
      </c>
      <c r="B233" s="1">
        <v>313</v>
      </c>
      <c r="C233" s="1">
        <f t="shared" si="25"/>
        <v>304240</v>
      </c>
      <c r="D233" s="1">
        <v>770</v>
      </c>
      <c r="F233">
        <f t="shared" si="26"/>
        <v>1215.7080000000001</v>
      </c>
      <c r="G233">
        <f t="shared" si="27"/>
        <v>1216.96</v>
      </c>
      <c r="H233">
        <f t="shared" si="28"/>
        <v>1.252</v>
      </c>
      <c r="I233" t="str">
        <f t="shared" si="29"/>
        <v>Right</v>
      </c>
      <c r="J233">
        <f t="shared" si="24"/>
        <v>0</v>
      </c>
      <c r="M233" t="str">
        <f t="shared" si="30"/>
        <v/>
      </c>
      <c r="N233">
        <f t="shared" si="31"/>
        <v>0</v>
      </c>
    </row>
    <row r="234" spans="1:14">
      <c r="A234" s="1">
        <v>305333</v>
      </c>
      <c r="B234" s="1">
        <v>1875</v>
      </c>
      <c r="C234" s="1">
        <f t="shared" si="25"/>
        <v>307208</v>
      </c>
      <c r="D234" s="1">
        <v>768</v>
      </c>
      <c r="F234">
        <f t="shared" si="26"/>
        <v>1221.3320000000001</v>
      </c>
      <c r="G234">
        <f t="shared" si="27"/>
        <v>1228.8320000000001</v>
      </c>
      <c r="H234">
        <f t="shared" si="28"/>
        <v>7.5</v>
      </c>
      <c r="I234" t="str">
        <f t="shared" si="29"/>
        <v>New Trial</v>
      </c>
      <c r="J234">
        <f t="shared" si="24"/>
        <v>1</v>
      </c>
      <c r="M234">
        <f t="shared" si="30"/>
        <v>0</v>
      </c>
      <c r="N234">
        <f t="shared" si="31"/>
        <v>0</v>
      </c>
    </row>
    <row r="235" spans="1:14">
      <c r="A235" s="1">
        <v>305833</v>
      </c>
      <c r="B235" s="1">
        <v>313</v>
      </c>
      <c r="C235" s="1">
        <f t="shared" si="25"/>
        <v>306146</v>
      </c>
      <c r="D235" s="1">
        <v>772</v>
      </c>
      <c r="F235">
        <f t="shared" si="26"/>
        <v>1223.3320000000001</v>
      </c>
      <c r="G235">
        <f t="shared" si="27"/>
        <v>1224.5840000000001</v>
      </c>
      <c r="H235">
        <f t="shared" si="28"/>
        <v>1.252</v>
      </c>
      <c r="I235" t="str">
        <f t="shared" si="29"/>
        <v>Tongue</v>
      </c>
      <c r="J235">
        <f t="shared" si="24"/>
        <v>0</v>
      </c>
      <c r="M235" t="str">
        <f t="shared" si="30"/>
        <v/>
      </c>
      <c r="N235">
        <f t="shared" si="31"/>
        <v>0</v>
      </c>
    </row>
    <row r="236" spans="1:14">
      <c r="A236" s="1">
        <v>307228</v>
      </c>
      <c r="B236" s="1">
        <v>1875</v>
      </c>
      <c r="C236" s="1">
        <f t="shared" si="25"/>
        <v>309103</v>
      </c>
      <c r="D236" s="1">
        <v>768</v>
      </c>
      <c r="F236">
        <f t="shared" si="26"/>
        <v>1228.912</v>
      </c>
      <c r="G236">
        <f t="shared" si="27"/>
        <v>1236.412</v>
      </c>
      <c r="H236">
        <f t="shared" si="28"/>
        <v>7.5</v>
      </c>
      <c r="I236" t="str">
        <f t="shared" si="29"/>
        <v>New Trial</v>
      </c>
      <c r="J236">
        <f t="shared" ref="J236:J299" si="32">IF(I236="New Trial", 1, 0)</f>
        <v>1</v>
      </c>
      <c r="M236">
        <f t="shared" si="30"/>
        <v>0</v>
      </c>
      <c r="N236">
        <f t="shared" si="31"/>
        <v>0</v>
      </c>
    </row>
    <row r="237" spans="1:14">
      <c r="A237" s="1">
        <v>307728</v>
      </c>
      <c r="B237" s="1">
        <v>313</v>
      </c>
      <c r="C237" s="1">
        <f t="shared" si="25"/>
        <v>308041</v>
      </c>
      <c r="D237" s="1">
        <v>772</v>
      </c>
      <c r="F237">
        <f t="shared" si="26"/>
        <v>1230.912</v>
      </c>
      <c r="G237">
        <f t="shared" si="27"/>
        <v>1232.164</v>
      </c>
      <c r="H237">
        <f t="shared" si="28"/>
        <v>1.252</v>
      </c>
      <c r="I237" t="str">
        <f t="shared" si="29"/>
        <v>Tongue</v>
      </c>
      <c r="J237">
        <f t="shared" si="32"/>
        <v>0</v>
      </c>
      <c r="M237" t="str">
        <f t="shared" si="30"/>
        <v/>
      </c>
      <c r="N237">
        <f t="shared" si="31"/>
        <v>0</v>
      </c>
    </row>
    <row r="238" spans="1:14">
      <c r="A238" s="1">
        <v>309200</v>
      </c>
      <c r="B238" s="1">
        <v>1875</v>
      </c>
      <c r="C238" s="1">
        <f t="shared" si="25"/>
        <v>311075</v>
      </c>
      <c r="D238" s="1">
        <v>768</v>
      </c>
      <c r="F238">
        <f t="shared" si="26"/>
        <v>1236.8</v>
      </c>
      <c r="G238">
        <f t="shared" si="27"/>
        <v>1244.3</v>
      </c>
      <c r="H238">
        <f t="shared" si="28"/>
        <v>7.5</v>
      </c>
      <c r="I238" t="str">
        <f t="shared" si="29"/>
        <v>New Trial</v>
      </c>
      <c r="J238">
        <f t="shared" si="32"/>
        <v>1</v>
      </c>
      <c r="M238">
        <f t="shared" si="30"/>
        <v>0</v>
      </c>
      <c r="N238">
        <f t="shared" si="31"/>
        <v>0</v>
      </c>
    </row>
    <row r="239" spans="1:14">
      <c r="A239" s="1">
        <v>309700</v>
      </c>
      <c r="B239" s="1">
        <v>313</v>
      </c>
      <c r="C239" s="1">
        <f t="shared" si="25"/>
        <v>310013</v>
      </c>
      <c r="D239" s="1">
        <v>772</v>
      </c>
      <c r="F239">
        <f t="shared" si="26"/>
        <v>1238.8</v>
      </c>
      <c r="G239">
        <f t="shared" si="27"/>
        <v>1240.0519999999999</v>
      </c>
      <c r="H239">
        <f t="shared" si="28"/>
        <v>1.252</v>
      </c>
      <c r="I239" t="str">
        <f t="shared" si="29"/>
        <v>Tongue</v>
      </c>
      <c r="J239">
        <f t="shared" si="32"/>
        <v>0</v>
      </c>
      <c r="M239" t="str">
        <f t="shared" si="30"/>
        <v/>
      </c>
      <c r="N239">
        <f t="shared" si="31"/>
        <v>0</v>
      </c>
    </row>
    <row r="240" spans="1:14">
      <c r="A240" s="1">
        <v>311144</v>
      </c>
      <c r="B240" s="1">
        <v>1875</v>
      </c>
      <c r="C240" s="1">
        <f t="shared" si="25"/>
        <v>313019</v>
      </c>
      <c r="D240" s="1">
        <v>768</v>
      </c>
      <c r="F240">
        <f t="shared" si="26"/>
        <v>1244.576</v>
      </c>
      <c r="G240">
        <f t="shared" si="27"/>
        <v>1252.076</v>
      </c>
      <c r="H240">
        <f t="shared" si="28"/>
        <v>7.5</v>
      </c>
      <c r="I240" t="str">
        <f t="shared" si="29"/>
        <v>New Trial</v>
      </c>
      <c r="J240">
        <f t="shared" si="32"/>
        <v>1</v>
      </c>
      <c r="M240">
        <f t="shared" si="30"/>
        <v>0</v>
      </c>
      <c r="N240">
        <f t="shared" si="31"/>
        <v>0</v>
      </c>
    </row>
    <row r="241" spans="1:14">
      <c r="A241" s="1">
        <v>311644</v>
      </c>
      <c r="B241" s="1">
        <v>313</v>
      </c>
      <c r="C241" s="1">
        <f t="shared" si="25"/>
        <v>311957</v>
      </c>
      <c r="D241" s="1">
        <v>770</v>
      </c>
      <c r="F241">
        <f t="shared" si="26"/>
        <v>1246.576</v>
      </c>
      <c r="G241">
        <f t="shared" si="27"/>
        <v>1247.828</v>
      </c>
      <c r="H241">
        <f t="shared" si="28"/>
        <v>1.252</v>
      </c>
      <c r="I241" t="str">
        <f t="shared" si="29"/>
        <v>Right</v>
      </c>
      <c r="J241">
        <f t="shared" si="32"/>
        <v>0</v>
      </c>
      <c r="M241" t="str">
        <f t="shared" si="30"/>
        <v/>
      </c>
      <c r="N241">
        <f t="shared" si="31"/>
        <v>0</v>
      </c>
    </row>
    <row r="242" spans="1:14">
      <c r="A242" s="1">
        <v>313111</v>
      </c>
      <c r="B242" s="1">
        <v>1875</v>
      </c>
      <c r="C242" s="1">
        <f t="shared" si="25"/>
        <v>314986</v>
      </c>
      <c r="D242" s="1">
        <v>768</v>
      </c>
      <c r="F242">
        <f t="shared" si="26"/>
        <v>1252.444</v>
      </c>
      <c r="G242">
        <f t="shared" si="27"/>
        <v>1259.944</v>
      </c>
      <c r="H242">
        <f t="shared" si="28"/>
        <v>7.5</v>
      </c>
      <c r="I242" t="str">
        <f t="shared" si="29"/>
        <v>New Trial</v>
      </c>
      <c r="J242">
        <f t="shared" si="32"/>
        <v>1</v>
      </c>
      <c r="M242">
        <f t="shared" si="30"/>
        <v>0</v>
      </c>
      <c r="N242">
        <f t="shared" si="31"/>
        <v>0</v>
      </c>
    </row>
    <row r="243" spans="1:14">
      <c r="A243" s="1">
        <v>313611</v>
      </c>
      <c r="B243" s="1">
        <v>313</v>
      </c>
      <c r="C243" s="1">
        <f t="shared" si="25"/>
        <v>313924</v>
      </c>
      <c r="D243" s="1">
        <v>769</v>
      </c>
      <c r="F243">
        <f t="shared" si="26"/>
        <v>1254.444</v>
      </c>
      <c r="G243">
        <f t="shared" si="27"/>
        <v>1255.6959999999999</v>
      </c>
      <c r="H243">
        <f t="shared" si="28"/>
        <v>1.252</v>
      </c>
      <c r="I243" t="str">
        <f t="shared" si="29"/>
        <v>Left</v>
      </c>
      <c r="J243">
        <f t="shared" si="32"/>
        <v>0</v>
      </c>
      <c r="M243" t="str">
        <f t="shared" si="30"/>
        <v/>
      </c>
      <c r="N243">
        <f t="shared" si="31"/>
        <v>0</v>
      </c>
    </row>
    <row r="244" spans="1:14">
      <c r="A244" s="1">
        <v>315231</v>
      </c>
      <c r="B244" s="1">
        <v>1875</v>
      </c>
      <c r="C244" s="1">
        <f t="shared" si="25"/>
        <v>317106</v>
      </c>
      <c r="D244" s="1">
        <v>768</v>
      </c>
      <c r="F244">
        <f t="shared" si="26"/>
        <v>1260.924</v>
      </c>
      <c r="G244">
        <f t="shared" si="27"/>
        <v>1268.424</v>
      </c>
      <c r="H244">
        <f t="shared" si="28"/>
        <v>7.5</v>
      </c>
      <c r="I244" t="str">
        <f t="shared" si="29"/>
        <v>New Trial</v>
      </c>
      <c r="J244">
        <f t="shared" si="32"/>
        <v>1</v>
      </c>
      <c r="M244">
        <f t="shared" si="30"/>
        <v>0</v>
      </c>
      <c r="N244">
        <f t="shared" si="31"/>
        <v>0</v>
      </c>
    </row>
    <row r="245" spans="1:14">
      <c r="A245" s="1">
        <v>315731</v>
      </c>
      <c r="B245" s="1">
        <v>313</v>
      </c>
      <c r="C245" s="1">
        <f t="shared" si="25"/>
        <v>316044</v>
      </c>
      <c r="D245" s="1">
        <v>771</v>
      </c>
      <c r="F245">
        <f t="shared" si="26"/>
        <v>1262.924</v>
      </c>
      <c r="G245">
        <f t="shared" si="27"/>
        <v>1264.1759999999999</v>
      </c>
      <c r="H245">
        <f t="shared" si="28"/>
        <v>1.252</v>
      </c>
      <c r="I245" t="str">
        <f t="shared" si="29"/>
        <v>Foot</v>
      </c>
      <c r="J245">
        <f t="shared" si="32"/>
        <v>0</v>
      </c>
      <c r="M245" t="str">
        <f t="shared" si="30"/>
        <v/>
      </c>
      <c r="N245">
        <f t="shared" si="31"/>
        <v>0</v>
      </c>
    </row>
    <row r="246" spans="1:14">
      <c r="A246" s="1">
        <v>317239</v>
      </c>
      <c r="B246" s="1">
        <v>1875</v>
      </c>
      <c r="C246" s="1">
        <f t="shared" si="25"/>
        <v>319114</v>
      </c>
      <c r="D246" s="1">
        <v>768</v>
      </c>
      <c r="F246">
        <f t="shared" si="26"/>
        <v>1268.9559999999999</v>
      </c>
      <c r="G246">
        <f t="shared" si="27"/>
        <v>1276.4559999999999</v>
      </c>
      <c r="H246">
        <f t="shared" si="28"/>
        <v>7.5</v>
      </c>
      <c r="I246" t="str">
        <f t="shared" si="29"/>
        <v>New Trial</v>
      </c>
      <c r="J246">
        <f t="shared" si="32"/>
        <v>1</v>
      </c>
      <c r="M246">
        <f t="shared" si="30"/>
        <v>0</v>
      </c>
      <c r="N246">
        <f t="shared" si="31"/>
        <v>0</v>
      </c>
    </row>
    <row r="247" spans="1:14">
      <c r="A247" s="1">
        <v>317739</v>
      </c>
      <c r="B247" s="1">
        <v>313</v>
      </c>
      <c r="C247" s="1">
        <f t="shared" si="25"/>
        <v>318052</v>
      </c>
      <c r="D247" s="1">
        <v>770</v>
      </c>
      <c r="F247">
        <f t="shared" si="26"/>
        <v>1270.9559999999999</v>
      </c>
      <c r="G247">
        <f t="shared" si="27"/>
        <v>1272.2080000000001</v>
      </c>
      <c r="H247">
        <f t="shared" si="28"/>
        <v>1.252</v>
      </c>
      <c r="I247" t="str">
        <f t="shared" si="29"/>
        <v>Right</v>
      </c>
      <c r="J247">
        <f t="shared" si="32"/>
        <v>0</v>
      </c>
      <c r="M247" t="str">
        <f t="shared" si="30"/>
        <v/>
      </c>
      <c r="N247">
        <f t="shared" si="31"/>
        <v>0</v>
      </c>
    </row>
    <row r="248" spans="1:14">
      <c r="A248" s="1">
        <v>319305</v>
      </c>
      <c r="B248" s="1">
        <v>1875</v>
      </c>
      <c r="C248" s="1">
        <f t="shared" si="25"/>
        <v>321180</v>
      </c>
      <c r="D248" s="1">
        <v>768</v>
      </c>
      <c r="F248">
        <f t="shared" si="26"/>
        <v>1277.22</v>
      </c>
      <c r="G248">
        <f t="shared" si="27"/>
        <v>1284.72</v>
      </c>
      <c r="H248">
        <f t="shared" si="28"/>
        <v>7.5</v>
      </c>
      <c r="I248" t="str">
        <f t="shared" si="29"/>
        <v>New Trial</v>
      </c>
      <c r="J248">
        <f t="shared" si="32"/>
        <v>1</v>
      </c>
      <c r="M248">
        <f t="shared" si="30"/>
        <v>0</v>
      </c>
      <c r="N248">
        <f t="shared" si="31"/>
        <v>0</v>
      </c>
    </row>
    <row r="249" spans="1:14">
      <c r="A249" s="1">
        <v>319805</v>
      </c>
      <c r="B249" s="1">
        <v>313</v>
      </c>
      <c r="C249" s="1">
        <f t="shared" si="25"/>
        <v>320118</v>
      </c>
      <c r="D249" s="1">
        <v>772</v>
      </c>
      <c r="F249">
        <f t="shared" si="26"/>
        <v>1279.22</v>
      </c>
      <c r="G249">
        <f t="shared" si="27"/>
        <v>1280.472</v>
      </c>
      <c r="H249">
        <f t="shared" si="28"/>
        <v>1.252</v>
      </c>
      <c r="I249" t="str">
        <f t="shared" si="29"/>
        <v>Tongue</v>
      </c>
      <c r="J249">
        <f t="shared" si="32"/>
        <v>0</v>
      </c>
      <c r="M249" t="str">
        <f t="shared" si="30"/>
        <v/>
      </c>
      <c r="N249">
        <f t="shared" si="31"/>
        <v>0</v>
      </c>
    </row>
    <row r="250" spans="1:14">
      <c r="A250" s="1">
        <v>321341</v>
      </c>
      <c r="B250" s="1">
        <v>1875</v>
      </c>
      <c r="C250" s="1">
        <f t="shared" si="25"/>
        <v>323216</v>
      </c>
      <c r="D250" s="1">
        <v>768</v>
      </c>
      <c r="F250">
        <f t="shared" si="26"/>
        <v>1285.364</v>
      </c>
      <c r="G250">
        <f t="shared" si="27"/>
        <v>1292.864</v>
      </c>
      <c r="H250">
        <f t="shared" si="28"/>
        <v>7.5</v>
      </c>
      <c r="I250" t="str">
        <f t="shared" si="29"/>
        <v>New Trial</v>
      </c>
      <c r="J250">
        <f t="shared" si="32"/>
        <v>1</v>
      </c>
      <c r="M250">
        <f t="shared" si="30"/>
        <v>0</v>
      </c>
      <c r="N250">
        <f t="shared" si="31"/>
        <v>0</v>
      </c>
    </row>
    <row r="251" spans="1:14">
      <c r="A251" s="1">
        <v>321841</v>
      </c>
      <c r="B251" s="1">
        <v>313</v>
      </c>
      <c r="C251" s="1">
        <f t="shared" si="25"/>
        <v>322154</v>
      </c>
      <c r="D251" s="1">
        <v>769</v>
      </c>
      <c r="F251">
        <f t="shared" si="26"/>
        <v>1287.364</v>
      </c>
      <c r="G251">
        <f t="shared" si="27"/>
        <v>1288.616</v>
      </c>
      <c r="H251">
        <f t="shared" si="28"/>
        <v>1.252</v>
      </c>
      <c r="I251" t="str">
        <f t="shared" si="29"/>
        <v>Left</v>
      </c>
      <c r="J251">
        <f t="shared" si="32"/>
        <v>0</v>
      </c>
      <c r="M251" t="str">
        <f t="shared" si="30"/>
        <v/>
      </c>
      <c r="N251">
        <f t="shared" si="31"/>
        <v>0</v>
      </c>
    </row>
    <row r="252" spans="1:14">
      <c r="A252" s="1">
        <v>323407</v>
      </c>
      <c r="B252" s="1">
        <v>1875</v>
      </c>
      <c r="C252" s="1">
        <f t="shared" si="25"/>
        <v>325282</v>
      </c>
      <c r="D252" s="1">
        <v>768</v>
      </c>
      <c r="F252">
        <f t="shared" si="26"/>
        <v>1293.6279999999999</v>
      </c>
      <c r="G252">
        <f t="shared" si="27"/>
        <v>1301.1279999999999</v>
      </c>
      <c r="H252">
        <f t="shared" si="28"/>
        <v>7.5</v>
      </c>
      <c r="I252" t="str">
        <f t="shared" si="29"/>
        <v>New Trial</v>
      </c>
      <c r="J252">
        <f t="shared" si="32"/>
        <v>1</v>
      </c>
      <c r="M252">
        <f t="shared" si="30"/>
        <v>0</v>
      </c>
      <c r="N252">
        <f t="shared" si="31"/>
        <v>0</v>
      </c>
    </row>
    <row r="253" spans="1:14">
      <c r="A253" s="1">
        <v>323907</v>
      </c>
      <c r="B253" s="1">
        <v>313</v>
      </c>
      <c r="C253" s="1">
        <f t="shared" si="25"/>
        <v>324220</v>
      </c>
      <c r="D253" s="1">
        <v>772</v>
      </c>
      <c r="F253">
        <f t="shared" si="26"/>
        <v>1295.6279999999999</v>
      </c>
      <c r="G253">
        <f t="shared" si="27"/>
        <v>1296.8800000000001</v>
      </c>
      <c r="H253">
        <f t="shared" si="28"/>
        <v>1.252</v>
      </c>
      <c r="I253" t="str">
        <f t="shared" si="29"/>
        <v>Tongue</v>
      </c>
      <c r="J253">
        <f t="shared" si="32"/>
        <v>0</v>
      </c>
      <c r="M253" t="str">
        <f t="shared" si="30"/>
        <v/>
      </c>
      <c r="N253">
        <f t="shared" si="31"/>
        <v>0</v>
      </c>
    </row>
    <row r="254" spans="1:14">
      <c r="A254" s="1">
        <v>325477</v>
      </c>
      <c r="B254" s="1">
        <v>1875</v>
      </c>
      <c r="C254" s="1">
        <f t="shared" si="25"/>
        <v>327352</v>
      </c>
      <c r="D254" s="1">
        <v>768</v>
      </c>
      <c r="F254">
        <f t="shared" si="26"/>
        <v>1301.9079999999999</v>
      </c>
      <c r="G254">
        <f t="shared" si="27"/>
        <v>1309.4079999999999</v>
      </c>
      <c r="H254">
        <f t="shared" si="28"/>
        <v>7.5</v>
      </c>
      <c r="I254" t="str">
        <f t="shared" si="29"/>
        <v>New Trial</v>
      </c>
      <c r="J254">
        <f t="shared" si="32"/>
        <v>1</v>
      </c>
      <c r="M254">
        <f t="shared" si="30"/>
        <v>0</v>
      </c>
      <c r="N254">
        <f t="shared" si="31"/>
        <v>0</v>
      </c>
    </row>
    <row r="255" spans="1:14">
      <c r="A255" s="1">
        <v>325977</v>
      </c>
      <c r="B255" s="1">
        <v>313</v>
      </c>
      <c r="C255" s="1">
        <f t="shared" si="25"/>
        <v>326290</v>
      </c>
      <c r="D255" s="1">
        <v>771</v>
      </c>
      <c r="F255">
        <f t="shared" si="26"/>
        <v>1303.9079999999999</v>
      </c>
      <c r="G255">
        <f t="shared" si="27"/>
        <v>1305.1600000000001</v>
      </c>
      <c r="H255">
        <f t="shared" si="28"/>
        <v>1.252</v>
      </c>
      <c r="I255" t="str">
        <f t="shared" si="29"/>
        <v>Foot</v>
      </c>
      <c r="J255">
        <f t="shared" si="32"/>
        <v>0</v>
      </c>
      <c r="M255" t="str">
        <f t="shared" si="30"/>
        <v/>
      </c>
      <c r="N255">
        <f t="shared" si="31"/>
        <v>0</v>
      </c>
    </row>
    <row r="256" spans="1:14">
      <c r="A256" s="1">
        <v>327557</v>
      </c>
      <c r="B256" s="1">
        <v>1875</v>
      </c>
      <c r="C256" s="1">
        <f t="shared" si="25"/>
        <v>329432</v>
      </c>
      <c r="D256" s="1">
        <v>768</v>
      </c>
      <c r="F256">
        <f t="shared" si="26"/>
        <v>1310.2280000000001</v>
      </c>
      <c r="G256">
        <f t="shared" si="27"/>
        <v>1317.7280000000001</v>
      </c>
      <c r="H256">
        <f t="shared" si="28"/>
        <v>7.5</v>
      </c>
      <c r="I256" t="str">
        <f t="shared" si="29"/>
        <v>New Trial</v>
      </c>
      <c r="J256">
        <f t="shared" si="32"/>
        <v>1</v>
      </c>
      <c r="M256">
        <f t="shared" si="30"/>
        <v>0</v>
      </c>
      <c r="N256">
        <f t="shared" si="31"/>
        <v>0</v>
      </c>
    </row>
    <row r="257" spans="1:14">
      <c r="A257" s="1">
        <v>328057</v>
      </c>
      <c r="B257" s="1">
        <v>313</v>
      </c>
      <c r="C257" s="1">
        <f t="shared" si="25"/>
        <v>328370</v>
      </c>
      <c r="D257" s="1">
        <v>770</v>
      </c>
      <c r="F257">
        <f t="shared" si="26"/>
        <v>1312.2280000000001</v>
      </c>
      <c r="G257">
        <f t="shared" si="27"/>
        <v>1313.48</v>
      </c>
      <c r="H257">
        <f t="shared" si="28"/>
        <v>1.252</v>
      </c>
      <c r="I257" t="str">
        <f t="shared" si="29"/>
        <v>Right</v>
      </c>
      <c r="J257">
        <f t="shared" si="32"/>
        <v>0</v>
      </c>
      <c r="M257" t="str">
        <f t="shared" si="30"/>
        <v/>
      </c>
      <c r="N257">
        <f t="shared" si="31"/>
        <v>0</v>
      </c>
    </row>
    <row r="258" spans="1:14">
      <c r="A258" s="1">
        <v>329469</v>
      </c>
      <c r="B258" s="1">
        <v>1875</v>
      </c>
      <c r="C258" s="1">
        <f t="shared" si="25"/>
        <v>331344</v>
      </c>
      <c r="D258" s="1">
        <v>768</v>
      </c>
      <c r="F258">
        <f t="shared" si="26"/>
        <v>1317.876</v>
      </c>
      <c r="G258">
        <f t="shared" si="27"/>
        <v>1325.376</v>
      </c>
      <c r="H258">
        <f t="shared" si="28"/>
        <v>7.5</v>
      </c>
      <c r="I258" t="str">
        <f t="shared" si="29"/>
        <v>New Trial</v>
      </c>
      <c r="J258">
        <f t="shared" si="32"/>
        <v>1</v>
      </c>
      <c r="M258">
        <f t="shared" si="30"/>
        <v>0</v>
      </c>
      <c r="N258">
        <f t="shared" si="31"/>
        <v>0</v>
      </c>
    </row>
    <row r="259" spans="1:14">
      <c r="A259" s="1">
        <v>329969</v>
      </c>
      <c r="B259" s="1">
        <v>313</v>
      </c>
      <c r="C259" s="1">
        <f t="shared" si="25"/>
        <v>330282</v>
      </c>
      <c r="D259" s="1">
        <v>772</v>
      </c>
      <c r="F259">
        <f t="shared" si="26"/>
        <v>1319.876</v>
      </c>
      <c r="G259">
        <f t="shared" si="27"/>
        <v>1321.1279999999999</v>
      </c>
      <c r="H259">
        <f t="shared" si="28"/>
        <v>1.252</v>
      </c>
      <c r="I259" t="str">
        <f t="shared" si="29"/>
        <v>Tongue</v>
      </c>
      <c r="J259">
        <f t="shared" si="32"/>
        <v>0</v>
      </c>
      <c r="M259" t="str">
        <f t="shared" si="30"/>
        <v/>
      </c>
      <c r="N259">
        <f t="shared" si="31"/>
        <v>0</v>
      </c>
    </row>
    <row r="260" spans="1:14">
      <c r="A260" s="1">
        <v>331500</v>
      </c>
      <c r="B260" s="1">
        <v>1875</v>
      </c>
      <c r="C260" s="1">
        <f t="shared" si="25"/>
        <v>333375</v>
      </c>
      <c r="D260" s="1">
        <v>768</v>
      </c>
      <c r="F260">
        <f t="shared" si="26"/>
        <v>1326</v>
      </c>
      <c r="G260">
        <f t="shared" si="27"/>
        <v>1333.5</v>
      </c>
      <c r="H260">
        <f t="shared" si="28"/>
        <v>7.5</v>
      </c>
      <c r="I260" t="str">
        <f t="shared" si="29"/>
        <v>New Trial</v>
      </c>
      <c r="J260">
        <f t="shared" si="32"/>
        <v>1</v>
      </c>
      <c r="M260">
        <f t="shared" si="30"/>
        <v>0</v>
      </c>
      <c r="N260">
        <f t="shared" si="31"/>
        <v>0</v>
      </c>
    </row>
    <row r="261" spans="1:14">
      <c r="A261" s="1">
        <v>332000</v>
      </c>
      <c r="B261" s="1">
        <v>313</v>
      </c>
      <c r="C261" s="1">
        <f t="shared" ref="C261:C324" si="33">B261+A261</f>
        <v>332313</v>
      </c>
      <c r="D261" s="1">
        <v>772</v>
      </c>
      <c r="F261">
        <f t="shared" ref="F261:F324" si="34">A261/250</f>
        <v>1328</v>
      </c>
      <c r="G261">
        <f t="shared" ref="G261:G324" si="35">(A261+B261)/250</f>
        <v>1329.252</v>
      </c>
      <c r="H261">
        <f t="shared" ref="H261:H324" si="36">B261/250</f>
        <v>1.252</v>
      </c>
      <c r="I261" t="str">
        <f t="shared" ref="I261:I324" si="37">IF(D261=32766,"Start New Run",IF(D261=768,"New Trial",IF(D261=769,"Left",IF(D261=770,"Right", IF(D261=771, "Foot", IF(D261=772, "Tongue", 0))))))</f>
        <v>Tongue</v>
      </c>
      <c r="J261">
        <f t="shared" si="32"/>
        <v>0</v>
      </c>
      <c r="M261" t="str">
        <f t="shared" ref="M261:M324" si="38">IF(I261="New Trial",IF(AND(F261&lt;=F262,G261&gt;=G262), 0, 1),"")</f>
        <v/>
      </c>
      <c r="N261">
        <f t="shared" si="31"/>
        <v>0</v>
      </c>
    </row>
    <row r="262" spans="1:14">
      <c r="A262" s="1">
        <v>333453</v>
      </c>
      <c r="B262" s="1">
        <v>1875</v>
      </c>
      <c r="C262" s="1">
        <f t="shared" si="33"/>
        <v>335328</v>
      </c>
      <c r="D262" s="1">
        <v>768</v>
      </c>
      <c r="F262">
        <f t="shared" si="34"/>
        <v>1333.8119999999999</v>
      </c>
      <c r="G262">
        <f t="shared" si="35"/>
        <v>1341.3119999999999</v>
      </c>
      <c r="H262">
        <f t="shared" si="36"/>
        <v>7.5</v>
      </c>
      <c r="I262" t="str">
        <f t="shared" si="37"/>
        <v>New Trial</v>
      </c>
      <c r="J262">
        <f t="shared" si="32"/>
        <v>1</v>
      </c>
      <c r="M262">
        <f t="shared" si="38"/>
        <v>0</v>
      </c>
      <c r="N262">
        <f t="shared" ref="N262:N325" si="39">IF(A262&lt;=C260,1,0)</f>
        <v>0</v>
      </c>
    </row>
    <row r="263" spans="1:14">
      <c r="A263" s="1">
        <v>333953</v>
      </c>
      <c r="B263" s="1">
        <v>313</v>
      </c>
      <c r="C263" s="1">
        <f t="shared" si="33"/>
        <v>334266</v>
      </c>
      <c r="D263" s="1">
        <v>769</v>
      </c>
      <c r="F263">
        <f t="shared" si="34"/>
        <v>1335.8119999999999</v>
      </c>
      <c r="G263">
        <f t="shared" si="35"/>
        <v>1337.0640000000001</v>
      </c>
      <c r="H263">
        <f t="shared" si="36"/>
        <v>1.252</v>
      </c>
      <c r="I263" t="str">
        <f t="shared" si="37"/>
        <v>Left</v>
      </c>
      <c r="J263">
        <f t="shared" si="32"/>
        <v>0</v>
      </c>
      <c r="M263" t="str">
        <f t="shared" si="38"/>
        <v/>
      </c>
      <c r="N263">
        <f t="shared" si="39"/>
        <v>0</v>
      </c>
    </row>
    <row r="264" spans="1:14">
      <c r="A264" s="1">
        <v>335414</v>
      </c>
      <c r="B264" s="1">
        <v>1875</v>
      </c>
      <c r="C264" s="1">
        <f t="shared" si="33"/>
        <v>337289</v>
      </c>
      <c r="D264" s="1">
        <v>768</v>
      </c>
      <c r="F264">
        <f t="shared" si="34"/>
        <v>1341.6559999999999</v>
      </c>
      <c r="G264">
        <f t="shared" si="35"/>
        <v>1349.1559999999999</v>
      </c>
      <c r="H264">
        <f t="shared" si="36"/>
        <v>7.5</v>
      </c>
      <c r="I264" t="str">
        <f t="shared" si="37"/>
        <v>New Trial</v>
      </c>
      <c r="J264">
        <f t="shared" si="32"/>
        <v>1</v>
      </c>
      <c r="M264">
        <f t="shared" si="38"/>
        <v>0</v>
      </c>
      <c r="N264">
        <f t="shared" si="39"/>
        <v>0</v>
      </c>
    </row>
    <row r="265" spans="1:14">
      <c r="A265" s="1">
        <v>335914</v>
      </c>
      <c r="B265" s="1">
        <v>313</v>
      </c>
      <c r="C265" s="1">
        <f t="shared" si="33"/>
        <v>336227</v>
      </c>
      <c r="D265" s="1">
        <v>770</v>
      </c>
      <c r="F265">
        <f t="shared" si="34"/>
        <v>1343.6559999999999</v>
      </c>
      <c r="G265">
        <f t="shared" si="35"/>
        <v>1344.9079999999999</v>
      </c>
      <c r="H265">
        <f t="shared" si="36"/>
        <v>1.252</v>
      </c>
      <c r="I265" t="str">
        <f t="shared" si="37"/>
        <v>Right</v>
      </c>
      <c r="J265">
        <f t="shared" si="32"/>
        <v>0</v>
      </c>
      <c r="M265" t="str">
        <f t="shared" si="38"/>
        <v/>
      </c>
      <c r="N265">
        <f t="shared" si="39"/>
        <v>0</v>
      </c>
    </row>
    <row r="266" spans="1:14">
      <c r="A266" s="1">
        <v>337518</v>
      </c>
      <c r="B266" s="1">
        <v>1875</v>
      </c>
      <c r="C266" s="1">
        <f t="shared" si="33"/>
        <v>339393</v>
      </c>
      <c r="D266" s="1">
        <v>768</v>
      </c>
      <c r="F266">
        <f t="shared" si="34"/>
        <v>1350.0719999999999</v>
      </c>
      <c r="G266">
        <f t="shared" si="35"/>
        <v>1357.5719999999999</v>
      </c>
      <c r="H266">
        <f t="shared" si="36"/>
        <v>7.5</v>
      </c>
      <c r="I266" t="str">
        <f t="shared" si="37"/>
        <v>New Trial</v>
      </c>
      <c r="J266">
        <f t="shared" si="32"/>
        <v>1</v>
      </c>
      <c r="M266">
        <f t="shared" si="38"/>
        <v>0</v>
      </c>
      <c r="N266">
        <f t="shared" si="39"/>
        <v>0</v>
      </c>
    </row>
    <row r="267" spans="1:14">
      <c r="A267" s="1">
        <v>338018</v>
      </c>
      <c r="B267" s="1">
        <v>313</v>
      </c>
      <c r="C267" s="1">
        <f t="shared" si="33"/>
        <v>338331</v>
      </c>
      <c r="D267" s="1">
        <v>770</v>
      </c>
      <c r="F267">
        <f t="shared" si="34"/>
        <v>1352.0719999999999</v>
      </c>
      <c r="G267">
        <f t="shared" si="35"/>
        <v>1353.3240000000001</v>
      </c>
      <c r="H267">
        <f t="shared" si="36"/>
        <v>1.252</v>
      </c>
      <c r="I267" t="str">
        <f t="shared" si="37"/>
        <v>Right</v>
      </c>
      <c r="J267">
        <f t="shared" si="32"/>
        <v>0</v>
      </c>
      <c r="M267" t="str">
        <f t="shared" si="38"/>
        <v/>
      </c>
      <c r="N267">
        <f t="shared" si="39"/>
        <v>0</v>
      </c>
    </row>
    <row r="268" spans="1:14">
      <c r="A268" s="1">
        <v>339522</v>
      </c>
      <c r="B268" s="1">
        <v>1875</v>
      </c>
      <c r="C268" s="1">
        <f t="shared" si="33"/>
        <v>341397</v>
      </c>
      <c r="D268" s="1">
        <v>768</v>
      </c>
      <c r="F268">
        <f t="shared" si="34"/>
        <v>1358.088</v>
      </c>
      <c r="G268">
        <f t="shared" si="35"/>
        <v>1365.588</v>
      </c>
      <c r="H268">
        <f t="shared" si="36"/>
        <v>7.5</v>
      </c>
      <c r="I268" t="str">
        <f t="shared" si="37"/>
        <v>New Trial</v>
      </c>
      <c r="J268">
        <f t="shared" si="32"/>
        <v>1</v>
      </c>
      <c r="M268">
        <f t="shared" si="38"/>
        <v>0</v>
      </c>
      <c r="N268">
        <f t="shared" si="39"/>
        <v>0</v>
      </c>
    </row>
    <row r="269" spans="1:14">
      <c r="A269" s="1">
        <v>340022</v>
      </c>
      <c r="B269" s="1">
        <v>313</v>
      </c>
      <c r="C269" s="1">
        <f t="shared" si="33"/>
        <v>340335</v>
      </c>
      <c r="D269" s="1">
        <v>771</v>
      </c>
      <c r="F269">
        <f t="shared" si="34"/>
        <v>1360.088</v>
      </c>
      <c r="G269">
        <f t="shared" si="35"/>
        <v>1361.34</v>
      </c>
      <c r="H269">
        <f t="shared" si="36"/>
        <v>1.252</v>
      </c>
      <c r="I269" t="str">
        <f t="shared" si="37"/>
        <v>Foot</v>
      </c>
      <c r="J269">
        <f t="shared" si="32"/>
        <v>0</v>
      </c>
      <c r="M269" t="str">
        <f t="shared" si="38"/>
        <v/>
      </c>
      <c r="N269">
        <f t="shared" si="39"/>
        <v>0</v>
      </c>
    </row>
    <row r="270" spans="1:14">
      <c r="A270" s="1">
        <v>341497</v>
      </c>
      <c r="B270" s="1">
        <v>1875</v>
      </c>
      <c r="C270" s="1">
        <f t="shared" si="33"/>
        <v>343372</v>
      </c>
      <c r="D270" s="1">
        <v>768</v>
      </c>
      <c r="F270">
        <f t="shared" si="34"/>
        <v>1365.9880000000001</v>
      </c>
      <c r="G270">
        <f t="shared" si="35"/>
        <v>1373.4880000000001</v>
      </c>
      <c r="H270">
        <f t="shared" si="36"/>
        <v>7.5</v>
      </c>
      <c r="I270" t="str">
        <f t="shared" si="37"/>
        <v>New Trial</v>
      </c>
      <c r="J270">
        <f t="shared" si="32"/>
        <v>1</v>
      </c>
      <c r="M270">
        <f t="shared" si="38"/>
        <v>0</v>
      </c>
      <c r="N270">
        <f t="shared" si="39"/>
        <v>0</v>
      </c>
    </row>
    <row r="271" spans="1:14">
      <c r="A271" s="1">
        <v>341997</v>
      </c>
      <c r="B271" s="1">
        <v>313</v>
      </c>
      <c r="C271" s="1">
        <f t="shared" si="33"/>
        <v>342310</v>
      </c>
      <c r="D271" s="1">
        <v>772</v>
      </c>
      <c r="F271">
        <f t="shared" si="34"/>
        <v>1367.9880000000001</v>
      </c>
      <c r="G271">
        <f t="shared" si="35"/>
        <v>1369.24</v>
      </c>
      <c r="H271">
        <f t="shared" si="36"/>
        <v>1.252</v>
      </c>
      <c r="I271" t="str">
        <f t="shared" si="37"/>
        <v>Tongue</v>
      </c>
      <c r="J271">
        <f t="shared" si="32"/>
        <v>0</v>
      </c>
      <c r="M271" t="str">
        <f t="shared" si="38"/>
        <v/>
      </c>
      <c r="N271">
        <f t="shared" si="39"/>
        <v>0</v>
      </c>
    </row>
    <row r="272" spans="1:14">
      <c r="A272" s="1">
        <v>343523</v>
      </c>
      <c r="B272" s="1">
        <v>1875</v>
      </c>
      <c r="C272" s="1">
        <f t="shared" si="33"/>
        <v>345398</v>
      </c>
      <c r="D272" s="1">
        <v>768</v>
      </c>
      <c r="F272">
        <f t="shared" si="34"/>
        <v>1374.0920000000001</v>
      </c>
      <c r="G272">
        <f t="shared" si="35"/>
        <v>1381.5920000000001</v>
      </c>
      <c r="H272">
        <f t="shared" si="36"/>
        <v>7.5</v>
      </c>
      <c r="I272" t="str">
        <f t="shared" si="37"/>
        <v>New Trial</v>
      </c>
      <c r="J272">
        <f t="shared" si="32"/>
        <v>1</v>
      </c>
      <c r="M272">
        <f t="shared" si="38"/>
        <v>0</v>
      </c>
      <c r="N272">
        <f t="shared" si="39"/>
        <v>0</v>
      </c>
    </row>
    <row r="273" spans="1:14">
      <c r="A273" s="1">
        <v>344023</v>
      </c>
      <c r="B273" s="1">
        <v>313</v>
      </c>
      <c r="C273" s="1">
        <f t="shared" si="33"/>
        <v>344336</v>
      </c>
      <c r="D273" s="1">
        <v>770</v>
      </c>
      <c r="F273">
        <f t="shared" si="34"/>
        <v>1376.0920000000001</v>
      </c>
      <c r="G273">
        <f t="shared" si="35"/>
        <v>1377.3440000000001</v>
      </c>
      <c r="H273">
        <f t="shared" si="36"/>
        <v>1.252</v>
      </c>
      <c r="I273" t="str">
        <f t="shared" si="37"/>
        <v>Right</v>
      </c>
      <c r="J273">
        <f t="shared" si="32"/>
        <v>0</v>
      </c>
      <c r="M273" t="str">
        <f t="shared" si="38"/>
        <v/>
      </c>
      <c r="N273">
        <f t="shared" si="39"/>
        <v>0</v>
      </c>
    </row>
    <row r="274" spans="1:14">
      <c r="A274" s="1">
        <v>345594</v>
      </c>
      <c r="B274" s="1">
        <v>1875</v>
      </c>
      <c r="C274" s="1">
        <f t="shared" si="33"/>
        <v>347469</v>
      </c>
      <c r="D274" s="1">
        <v>768</v>
      </c>
      <c r="F274">
        <f t="shared" si="34"/>
        <v>1382.376</v>
      </c>
      <c r="G274">
        <f t="shared" si="35"/>
        <v>1389.876</v>
      </c>
      <c r="H274">
        <f t="shared" si="36"/>
        <v>7.5</v>
      </c>
      <c r="I274" t="str">
        <f t="shared" si="37"/>
        <v>New Trial</v>
      </c>
      <c r="J274">
        <f t="shared" si="32"/>
        <v>1</v>
      </c>
      <c r="M274">
        <f t="shared" si="38"/>
        <v>0</v>
      </c>
      <c r="N274">
        <f t="shared" si="39"/>
        <v>0</v>
      </c>
    </row>
    <row r="275" spans="1:14">
      <c r="A275" s="1">
        <v>346094</v>
      </c>
      <c r="B275" s="1">
        <v>313</v>
      </c>
      <c r="C275" s="1">
        <f t="shared" si="33"/>
        <v>346407</v>
      </c>
      <c r="D275" s="1">
        <v>769</v>
      </c>
      <c r="F275">
        <f t="shared" si="34"/>
        <v>1384.376</v>
      </c>
      <c r="G275">
        <f t="shared" si="35"/>
        <v>1385.6279999999999</v>
      </c>
      <c r="H275">
        <f t="shared" si="36"/>
        <v>1.252</v>
      </c>
      <c r="I275" t="str">
        <f t="shared" si="37"/>
        <v>Left</v>
      </c>
      <c r="J275">
        <f t="shared" si="32"/>
        <v>0</v>
      </c>
      <c r="M275" t="str">
        <f t="shared" si="38"/>
        <v/>
      </c>
      <c r="N275">
        <f t="shared" si="39"/>
        <v>0</v>
      </c>
    </row>
    <row r="276" spans="1:14">
      <c r="A276" s="1">
        <v>347701</v>
      </c>
      <c r="B276" s="1">
        <v>1875</v>
      </c>
      <c r="C276" s="1">
        <f t="shared" si="33"/>
        <v>349576</v>
      </c>
      <c r="D276" s="1">
        <v>768</v>
      </c>
      <c r="F276">
        <f t="shared" si="34"/>
        <v>1390.8040000000001</v>
      </c>
      <c r="G276">
        <f t="shared" si="35"/>
        <v>1398.3040000000001</v>
      </c>
      <c r="H276">
        <f t="shared" si="36"/>
        <v>7.5</v>
      </c>
      <c r="I276" t="str">
        <f t="shared" si="37"/>
        <v>New Trial</v>
      </c>
      <c r="J276">
        <f t="shared" si="32"/>
        <v>1</v>
      </c>
      <c r="M276">
        <f t="shared" si="38"/>
        <v>0</v>
      </c>
      <c r="N276">
        <f t="shared" si="39"/>
        <v>0</v>
      </c>
    </row>
    <row r="277" spans="1:14">
      <c r="A277" s="1">
        <v>348201</v>
      </c>
      <c r="B277" s="1">
        <v>313</v>
      </c>
      <c r="C277" s="1">
        <f t="shared" si="33"/>
        <v>348514</v>
      </c>
      <c r="D277" s="1">
        <v>769</v>
      </c>
      <c r="F277">
        <f t="shared" si="34"/>
        <v>1392.8040000000001</v>
      </c>
      <c r="G277">
        <f t="shared" si="35"/>
        <v>1394.056</v>
      </c>
      <c r="H277">
        <f t="shared" si="36"/>
        <v>1.252</v>
      </c>
      <c r="I277" t="str">
        <f t="shared" si="37"/>
        <v>Left</v>
      </c>
      <c r="J277">
        <f t="shared" si="32"/>
        <v>0</v>
      </c>
      <c r="M277" t="str">
        <f t="shared" si="38"/>
        <v/>
      </c>
      <c r="N277">
        <f t="shared" si="39"/>
        <v>0</v>
      </c>
    </row>
    <row r="278" spans="1:14">
      <c r="A278" s="1">
        <v>349793</v>
      </c>
      <c r="B278" s="1">
        <v>1875</v>
      </c>
      <c r="C278" s="1">
        <f t="shared" si="33"/>
        <v>351668</v>
      </c>
      <c r="D278" s="1">
        <v>768</v>
      </c>
      <c r="F278">
        <f t="shared" si="34"/>
        <v>1399.172</v>
      </c>
      <c r="G278">
        <f t="shared" si="35"/>
        <v>1406.672</v>
      </c>
      <c r="H278">
        <f t="shared" si="36"/>
        <v>7.5</v>
      </c>
      <c r="I278" t="str">
        <f t="shared" si="37"/>
        <v>New Trial</v>
      </c>
      <c r="J278">
        <f t="shared" si="32"/>
        <v>1</v>
      </c>
      <c r="M278">
        <f t="shared" si="38"/>
        <v>0</v>
      </c>
      <c r="N278">
        <f t="shared" si="39"/>
        <v>0</v>
      </c>
    </row>
    <row r="279" spans="1:14">
      <c r="A279" s="1">
        <v>350293</v>
      </c>
      <c r="B279" s="1">
        <v>313</v>
      </c>
      <c r="C279" s="1">
        <f t="shared" si="33"/>
        <v>350606</v>
      </c>
      <c r="D279" s="1">
        <v>772</v>
      </c>
      <c r="F279">
        <f t="shared" si="34"/>
        <v>1401.172</v>
      </c>
      <c r="G279">
        <f t="shared" si="35"/>
        <v>1402.424</v>
      </c>
      <c r="H279">
        <f t="shared" si="36"/>
        <v>1.252</v>
      </c>
      <c r="I279" t="str">
        <f t="shared" si="37"/>
        <v>Tongue</v>
      </c>
      <c r="J279">
        <f t="shared" si="32"/>
        <v>0</v>
      </c>
      <c r="M279" t="str">
        <f t="shared" si="38"/>
        <v/>
      </c>
      <c r="N279">
        <f t="shared" si="39"/>
        <v>0</v>
      </c>
    </row>
    <row r="280" spans="1:14">
      <c r="A280" s="1">
        <v>351884</v>
      </c>
      <c r="B280" s="1">
        <v>1875</v>
      </c>
      <c r="C280" s="1">
        <f t="shared" si="33"/>
        <v>353759</v>
      </c>
      <c r="D280" s="1">
        <v>768</v>
      </c>
      <c r="F280">
        <f t="shared" si="34"/>
        <v>1407.5360000000001</v>
      </c>
      <c r="G280">
        <f t="shared" si="35"/>
        <v>1415.0360000000001</v>
      </c>
      <c r="H280">
        <f t="shared" si="36"/>
        <v>7.5</v>
      </c>
      <c r="I280" t="str">
        <f t="shared" si="37"/>
        <v>New Trial</v>
      </c>
      <c r="J280">
        <f t="shared" si="32"/>
        <v>1</v>
      </c>
      <c r="M280">
        <f t="shared" si="38"/>
        <v>0</v>
      </c>
      <c r="N280">
        <f t="shared" si="39"/>
        <v>0</v>
      </c>
    </row>
    <row r="281" spans="1:14">
      <c r="A281" s="1">
        <v>352384</v>
      </c>
      <c r="B281" s="1">
        <v>313</v>
      </c>
      <c r="C281" s="1">
        <f t="shared" si="33"/>
        <v>352697</v>
      </c>
      <c r="D281" s="1">
        <v>770</v>
      </c>
      <c r="F281">
        <f t="shared" si="34"/>
        <v>1409.5360000000001</v>
      </c>
      <c r="G281">
        <f t="shared" si="35"/>
        <v>1410.788</v>
      </c>
      <c r="H281">
        <f t="shared" si="36"/>
        <v>1.252</v>
      </c>
      <c r="I281" t="str">
        <f t="shared" si="37"/>
        <v>Right</v>
      </c>
      <c r="J281">
        <f t="shared" si="32"/>
        <v>0</v>
      </c>
      <c r="M281" t="str">
        <f t="shared" si="38"/>
        <v/>
      </c>
      <c r="N281">
        <f t="shared" si="39"/>
        <v>0</v>
      </c>
    </row>
    <row r="282" spans="1:14">
      <c r="A282" s="1">
        <v>353927</v>
      </c>
      <c r="B282" s="1">
        <v>1875</v>
      </c>
      <c r="C282" s="1">
        <f t="shared" si="33"/>
        <v>355802</v>
      </c>
      <c r="D282" s="1">
        <v>768</v>
      </c>
      <c r="F282">
        <f t="shared" si="34"/>
        <v>1415.7080000000001</v>
      </c>
      <c r="G282">
        <f t="shared" si="35"/>
        <v>1423.2080000000001</v>
      </c>
      <c r="H282">
        <f t="shared" si="36"/>
        <v>7.5</v>
      </c>
      <c r="I282" t="str">
        <f t="shared" si="37"/>
        <v>New Trial</v>
      </c>
      <c r="J282">
        <f t="shared" si="32"/>
        <v>1</v>
      </c>
      <c r="M282">
        <f t="shared" si="38"/>
        <v>0</v>
      </c>
      <c r="N282">
        <f t="shared" si="39"/>
        <v>0</v>
      </c>
    </row>
    <row r="283" spans="1:14">
      <c r="A283" s="1">
        <v>354427</v>
      </c>
      <c r="B283" s="1">
        <v>313</v>
      </c>
      <c r="C283" s="1">
        <f t="shared" si="33"/>
        <v>354740</v>
      </c>
      <c r="D283" s="1">
        <v>769</v>
      </c>
      <c r="F283">
        <f t="shared" si="34"/>
        <v>1417.7080000000001</v>
      </c>
      <c r="G283">
        <f t="shared" si="35"/>
        <v>1418.96</v>
      </c>
      <c r="H283">
        <f t="shared" si="36"/>
        <v>1.252</v>
      </c>
      <c r="I283" t="str">
        <f t="shared" si="37"/>
        <v>Left</v>
      </c>
      <c r="J283">
        <f t="shared" si="32"/>
        <v>0</v>
      </c>
      <c r="M283" t="str">
        <f t="shared" si="38"/>
        <v/>
      </c>
      <c r="N283">
        <f t="shared" si="39"/>
        <v>0</v>
      </c>
    </row>
    <row r="284" spans="1:14">
      <c r="A284" s="1">
        <v>355991</v>
      </c>
      <c r="B284" s="1">
        <v>1875</v>
      </c>
      <c r="C284" s="1">
        <f t="shared" si="33"/>
        <v>357866</v>
      </c>
      <c r="D284" s="1">
        <v>768</v>
      </c>
      <c r="F284">
        <f t="shared" si="34"/>
        <v>1423.9639999999999</v>
      </c>
      <c r="G284">
        <f t="shared" si="35"/>
        <v>1431.4639999999999</v>
      </c>
      <c r="H284">
        <f t="shared" si="36"/>
        <v>7.5</v>
      </c>
      <c r="I284" t="str">
        <f t="shared" si="37"/>
        <v>New Trial</v>
      </c>
      <c r="J284">
        <f t="shared" si="32"/>
        <v>1</v>
      </c>
      <c r="M284">
        <f t="shared" si="38"/>
        <v>0</v>
      </c>
      <c r="N284">
        <f t="shared" si="39"/>
        <v>0</v>
      </c>
    </row>
    <row r="285" spans="1:14">
      <c r="A285" s="1">
        <v>356491</v>
      </c>
      <c r="B285" s="1">
        <v>313</v>
      </c>
      <c r="C285" s="1">
        <f t="shared" si="33"/>
        <v>356804</v>
      </c>
      <c r="D285" s="1">
        <v>771</v>
      </c>
      <c r="F285">
        <f t="shared" si="34"/>
        <v>1425.9639999999999</v>
      </c>
      <c r="G285">
        <f t="shared" si="35"/>
        <v>1427.2159999999999</v>
      </c>
      <c r="H285">
        <f t="shared" si="36"/>
        <v>1.252</v>
      </c>
      <c r="I285" t="str">
        <f t="shared" si="37"/>
        <v>Foot</v>
      </c>
      <c r="J285">
        <f t="shared" si="32"/>
        <v>0</v>
      </c>
      <c r="M285" t="str">
        <f t="shared" si="38"/>
        <v/>
      </c>
      <c r="N285">
        <f t="shared" si="39"/>
        <v>0</v>
      </c>
    </row>
    <row r="286" spans="1:14">
      <c r="A286" s="1">
        <v>358011</v>
      </c>
      <c r="B286" s="1">
        <v>1875</v>
      </c>
      <c r="C286" s="1">
        <f t="shared" si="33"/>
        <v>359886</v>
      </c>
      <c r="D286" s="1">
        <v>768</v>
      </c>
      <c r="F286">
        <f t="shared" si="34"/>
        <v>1432.0440000000001</v>
      </c>
      <c r="G286">
        <f t="shared" si="35"/>
        <v>1439.5440000000001</v>
      </c>
      <c r="H286">
        <f t="shared" si="36"/>
        <v>7.5</v>
      </c>
      <c r="I286" t="str">
        <f t="shared" si="37"/>
        <v>New Trial</v>
      </c>
      <c r="J286">
        <f t="shared" si="32"/>
        <v>1</v>
      </c>
      <c r="M286">
        <f t="shared" si="38"/>
        <v>0</v>
      </c>
      <c r="N286">
        <f t="shared" si="39"/>
        <v>0</v>
      </c>
    </row>
    <row r="287" spans="1:14">
      <c r="A287" s="1">
        <v>358511</v>
      </c>
      <c r="B287" s="1">
        <v>313</v>
      </c>
      <c r="C287" s="1">
        <f t="shared" si="33"/>
        <v>358824</v>
      </c>
      <c r="D287" s="1">
        <v>770</v>
      </c>
      <c r="F287">
        <f t="shared" si="34"/>
        <v>1434.0440000000001</v>
      </c>
      <c r="G287">
        <f t="shared" si="35"/>
        <v>1435.296</v>
      </c>
      <c r="H287">
        <f t="shared" si="36"/>
        <v>1.252</v>
      </c>
      <c r="I287" t="str">
        <f t="shared" si="37"/>
        <v>Right</v>
      </c>
      <c r="J287">
        <f t="shared" si="32"/>
        <v>0</v>
      </c>
      <c r="M287" t="str">
        <f t="shared" si="38"/>
        <v/>
      </c>
      <c r="N287">
        <f t="shared" si="39"/>
        <v>0</v>
      </c>
    </row>
    <row r="288" spans="1:14">
      <c r="A288" s="1">
        <v>359983</v>
      </c>
      <c r="B288" s="1">
        <v>1875</v>
      </c>
      <c r="C288" s="1">
        <f t="shared" si="33"/>
        <v>361858</v>
      </c>
      <c r="D288" s="1">
        <v>768</v>
      </c>
      <c r="F288">
        <f t="shared" si="34"/>
        <v>1439.932</v>
      </c>
      <c r="G288">
        <f t="shared" si="35"/>
        <v>1447.432</v>
      </c>
      <c r="H288">
        <f t="shared" si="36"/>
        <v>7.5</v>
      </c>
      <c r="I288" t="str">
        <f t="shared" si="37"/>
        <v>New Trial</v>
      </c>
      <c r="J288">
        <f t="shared" si="32"/>
        <v>1</v>
      </c>
      <c r="M288">
        <f t="shared" si="38"/>
        <v>0</v>
      </c>
      <c r="N288">
        <f t="shared" si="39"/>
        <v>0</v>
      </c>
    </row>
    <row r="289" spans="1:14">
      <c r="A289" s="1">
        <v>360483</v>
      </c>
      <c r="B289" s="1">
        <v>313</v>
      </c>
      <c r="C289" s="1">
        <f t="shared" si="33"/>
        <v>360796</v>
      </c>
      <c r="D289" s="1">
        <v>770</v>
      </c>
      <c r="F289">
        <f t="shared" si="34"/>
        <v>1441.932</v>
      </c>
      <c r="G289">
        <f t="shared" si="35"/>
        <v>1443.184</v>
      </c>
      <c r="H289">
        <f t="shared" si="36"/>
        <v>1.252</v>
      </c>
      <c r="I289" t="str">
        <f t="shared" si="37"/>
        <v>Right</v>
      </c>
      <c r="J289">
        <f t="shared" si="32"/>
        <v>0</v>
      </c>
      <c r="M289" t="str">
        <f t="shared" si="38"/>
        <v/>
      </c>
      <c r="N289">
        <f t="shared" si="39"/>
        <v>0</v>
      </c>
    </row>
    <row r="290" spans="1:14">
      <c r="A290" s="1">
        <v>361946</v>
      </c>
      <c r="B290" s="1">
        <v>1875</v>
      </c>
      <c r="C290" s="1">
        <f t="shared" si="33"/>
        <v>363821</v>
      </c>
      <c r="D290" s="1">
        <v>768</v>
      </c>
      <c r="F290">
        <f t="shared" si="34"/>
        <v>1447.7840000000001</v>
      </c>
      <c r="G290">
        <f t="shared" si="35"/>
        <v>1455.2840000000001</v>
      </c>
      <c r="H290">
        <f t="shared" si="36"/>
        <v>7.5</v>
      </c>
      <c r="I290" t="str">
        <f t="shared" si="37"/>
        <v>New Trial</v>
      </c>
      <c r="J290">
        <f t="shared" si="32"/>
        <v>1</v>
      </c>
      <c r="M290">
        <f t="shared" si="38"/>
        <v>0</v>
      </c>
      <c r="N290">
        <f t="shared" si="39"/>
        <v>0</v>
      </c>
    </row>
    <row r="291" spans="1:14">
      <c r="A291" s="1">
        <v>362446</v>
      </c>
      <c r="B291" s="1">
        <v>313</v>
      </c>
      <c r="C291" s="1">
        <f t="shared" si="33"/>
        <v>362759</v>
      </c>
      <c r="D291" s="1">
        <v>771</v>
      </c>
      <c r="F291">
        <f t="shared" si="34"/>
        <v>1449.7840000000001</v>
      </c>
      <c r="G291">
        <f t="shared" si="35"/>
        <v>1451.0360000000001</v>
      </c>
      <c r="H291">
        <f t="shared" si="36"/>
        <v>1.252</v>
      </c>
      <c r="I291" t="str">
        <f t="shared" si="37"/>
        <v>Foot</v>
      </c>
      <c r="J291">
        <f t="shared" si="32"/>
        <v>0</v>
      </c>
      <c r="M291" t="str">
        <f t="shared" si="38"/>
        <v/>
      </c>
      <c r="N291">
        <f t="shared" si="39"/>
        <v>0</v>
      </c>
    </row>
    <row r="292" spans="1:14">
      <c r="A292" s="1">
        <v>363871</v>
      </c>
      <c r="B292" s="1">
        <v>1875</v>
      </c>
      <c r="C292" s="1">
        <f t="shared" si="33"/>
        <v>365746</v>
      </c>
      <c r="D292" s="1">
        <v>768</v>
      </c>
      <c r="F292">
        <f t="shared" si="34"/>
        <v>1455.4839999999999</v>
      </c>
      <c r="G292">
        <f t="shared" si="35"/>
        <v>1462.9839999999999</v>
      </c>
      <c r="H292">
        <f t="shared" si="36"/>
        <v>7.5</v>
      </c>
      <c r="I292" t="str">
        <f t="shared" si="37"/>
        <v>New Trial</v>
      </c>
      <c r="J292">
        <f t="shared" si="32"/>
        <v>1</v>
      </c>
      <c r="M292">
        <f t="shared" si="38"/>
        <v>0</v>
      </c>
      <c r="N292">
        <f t="shared" si="39"/>
        <v>0</v>
      </c>
    </row>
    <row r="293" spans="1:14">
      <c r="A293" s="1">
        <v>364371</v>
      </c>
      <c r="B293" s="1">
        <v>313</v>
      </c>
      <c r="C293" s="1">
        <f t="shared" si="33"/>
        <v>364684</v>
      </c>
      <c r="D293" s="1">
        <v>769</v>
      </c>
      <c r="F293">
        <f t="shared" si="34"/>
        <v>1457.4839999999999</v>
      </c>
      <c r="G293">
        <f t="shared" si="35"/>
        <v>1458.7360000000001</v>
      </c>
      <c r="H293">
        <f t="shared" si="36"/>
        <v>1.252</v>
      </c>
      <c r="I293" t="str">
        <f t="shared" si="37"/>
        <v>Left</v>
      </c>
      <c r="J293">
        <f t="shared" si="32"/>
        <v>0</v>
      </c>
      <c r="M293" t="str">
        <f t="shared" si="38"/>
        <v/>
      </c>
      <c r="N293">
        <f t="shared" si="39"/>
        <v>0</v>
      </c>
    </row>
    <row r="294" spans="1:14">
      <c r="A294" s="1">
        <v>365952</v>
      </c>
      <c r="B294" s="1">
        <v>1875</v>
      </c>
      <c r="C294" s="1">
        <f t="shared" si="33"/>
        <v>367827</v>
      </c>
      <c r="D294" s="1">
        <v>768</v>
      </c>
      <c r="F294">
        <f t="shared" si="34"/>
        <v>1463.808</v>
      </c>
      <c r="G294">
        <f t="shared" si="35"/>
        <v>1471.308</v>
      </c>
      <c r="H294">
        <f t="shared" si="36"/>
        <v>7.5</v>
      </c>
      <c r="I294" t="str">
        <f t="shared" si="37"/>
        <v>New Trial</v>
      </c>
      <c r="J294">
        <f t="shared" si="32"/>
        <v>1</v>
      </c>
      <c r="M294">
        <f t="shared" si="38"/>
        <v>0</v>
      </c>
      <c r="N294">
        <f t="shared" si="39"/>
        <v>0</v>
      </c>
    </row>
    <row r="295" spans="1:14">
      <c r="A295" s="1">
        <v>366452</v>
      </c>
      <c r="B295" s="1">
        <v>313</v>
      </c>
      <c r="C295" s="1">
        <f t="shared" si="33"/>
        <v>366765</v>
      </c>
      <c r="D295" s="1">
        <v>772</v>
      </c>
      <c r="F295">
        <f t="shared" si="34"/>
        <v>1465.808</v>
      </c>
      <c r="G295">
        <f t="shared" si="35"/>
        <v>1467.06</v>
      </c>
      <c r="H295">
        <f t="shared" si="36"/>
        <v>1.252</v>
      </c>
      <c r="I295" t="str">
        <f t="shared" si="37"/>
        <v>Tongue</v>
      </c>
      <c r="J295">
        <f t="shared" si="32"/>
        <v>0</v>
      </c>
      <c r="M295" t="str">
        <f t="shared" si="38"/>
        <v/>
      </c>
      <c r="N295">
        <f t="shared" si="39"/>
        <v>0</v>
      </c>
    </row>
    <row r="296" spans="1:14">
      <c r="A296" s="1">
        <v>367930</v>
      </c>
      <c r="B296" s="1">
        <v>1875</v>
      </c>
      <c r="C296" s="1">
        <f t="shared" si="33"/>
        <v>369805</v>
      </c>
      <c r="D296" s="1">
        <v>768</v>
      </c>
      <c r="F296">
        <f t="shared" si="34"/>
        <v>1471.72</v>
      </c>
      <c r="G296">
        <f t="shared" si="35"/>
        <v>1479.22</v>
      </c>
      <c r="H296">
        <f t="shared" si="36"/>
        <v>7.5</v>
      </c>
      <c r="I296" t="str">
        <f t="shared" si="37"/>
        <v>New Trial</v>
      </c>
      <c r="J296">
        <f t="shared" si="32"/>
        <v>1</v>
      </c>
      <c r="M296">
        <f t="shared" si="38"/>
        <v>0</v>
      </c>
      <c r="N296">
        <f t="shared" si="39"/>
        <v>0</v>
      </c>
    </row>
    <row r="297" spans="1:14">
      <c r="A297" s="1">
        <v>368430</v>
      </c>
      <c r="B297" s="1">
        <v>313</v>
      </c>
      <c r="C297" s="1">
        <f t="shared" si="33"/>
        <v>368743</v>
      </c>
      <c r="D297" s="1">
        <v>771</v>
      </c>
      <c r="F297">
        <f t="shared" si="34"/>
        <v>1473.72</v>
      </c>
      <c r="G297">
        <f t="shared" si="35"/>
        <v>1474.972</v>
      </c>
      <c r="H297">
        <f t="shared" si="36"/>
        <v>1.252</v>
      </c>
      <c r="I297" t="str">
        <f t="shared" si="37"/>
        <v>Foot</v>
      </c>
      <c r="J297">
        <f t="shared" si="32"/>
        <v>0</v>
      </c>
      <c r="M297" t="str">
        <f t="shared" si="38"/>
        <v/>
      </c>
      <c r="N297">
        <f t="shared" si="39"/>
        <v>0</v>
      </c>
    </row>
    <row r="298" spans="1:14">
      <c r="A298" s="1">
        <v>369920</v>
      </c>
      <c r="B298" s="1">
        <v>1875</v>
      </c>
      <c r="C298" s="1">
        <f t="shared" si="33"/>
        <v>371795</v>
      </c>
      <c r="D298" s="1">
        <v>768</v>
      </c>
      <c r="F298">
        <f t="shared" si="34"/>
        <v>1479.68</v>
      </c>
      <c r="G298">
        <f t="shared" si="35"/>
        <v>1487.18</v>
      </c>
      <c r="H298">
        <f t="shared" si="36"/>
        <v>7.5</v>
      </c>
      <c r="I298" t="str">
        <f t="shared" si="37"/>
        <v>New Trial</v>
      </c>
      <c r="J298">
        <f t="shared" si="32"/>
        <v>1</v>
      </c>
      <c r="M298">
        <f t="shared" si="38"/>
        <v>0</v>
      </c>
      <c r="N298">
        <f t="shared" si="39"/>
        <v>0</v>
      </c>
    </row>
    <row r="299" spans="1:14">
      <c r="A299" s="1">
        <v>370420</v>
      </c>
      <c r="B299" s="1">
        <v>313</v>
      </c>
      <c r="C299" s="1">
        <f t="shared" si="33"/>
        <v>370733</v>
      </c>
      <c r="D299" s="1">
        <v>771</v>
      </c>
      <c r="F299">
        <f t="shared" si="34"/>
        <v>1481.68</v>
      </c>
      <c r="G299">
        <f t="shared" si="35"/>
        <v>1482.932</v>
      </c>
      <c r="H299">
        <f t="shared" si="36"/>
        <v>1.252</v>
      </c>
      <c r="I299" t="str">
        <f t="shared" si="37"/>
        <v>Foot</v>
      </c>
      <c r="J299">
        <f t="shared" si="32"/>
        <v>0</v>
      </c>
      <c r="M299" t="str">
        <f t="shared" si="38"/>
        <v/>
      </c>
      <c r="N299">
        <f t="shared" si="39"/>
        <v>0</v>
      </c>
    </row>
    <row r="300" spans="1:14">
      <c r="A300" s="1">
        <v>372039</v>
      </c>
      <c r="B300" s="1">
        <v>1875</v>
      </c>
      <c r="C300" s="1">
        <f t="shared" si="33"/>
        <v>373914</v>
      </c>
      <c r="D300" s="1">
        <v>768</v>
      </c>
      <c r="F300">
        <f t="shared" si="34"/>
        <v>1488.1559999999999</v>
      </c>
      <c r="G300">
        <f t="shared" si="35"/>
        <v>1495.6559999999999</v>
      </c>
      <c r="H300">
        <f t="shared" si="36"/>
        <v>7.5</v>
      </c>
      <c r="I300" t="str">
        <f t="shared" si="37"/>
        <v>New Trial</v>
      </c>
      <c r="J300">
        <f t="shared" ref="J300:J363" si="40">IF(I300="New Trial", 1, 0)</f>
        <v>1</v>
      </c>
      <c r="M300">
        <f t="shared" si="38"/>
        <v>0</v>
      </c>
      <c r="N300">
        <f t="shared" si="39"/>
        <v>0</v>
      </c>
    </row>
    <row r="301" spans="1:14">
      <c r="A301" s="1">
        <v>372539</v>
      </c>
      <c r="B301" s="1">
        <v>313</v>
      </c>
      <c r="C301" s="1">
        <f t="shared" si="33"/>
        <v>372852</v>
      </c>
      <c r="D301" s="1">
        <v>771</v>
      </c>
      <c r="F301">
        <f t="shared" si="34"/>
        <v>1490.1559999999999</v>
      </c>
      <c r="G301">
        <f t="shared" si="35"/>
        <v>1491.4079999999999</v>
      </c>
      <c r="H301">
        <f t="shared" si="36"/>
        <v>1.252</v>
      </c>
      <c r="I301" t="str">
        <f t="shared" si="37"/>
        <v>Foot</v>
      </c>
      <c r="J301">
        <f t="shared" si="40"/>
        <v>0</v>
      </c>
      <c r="M301" t="str">
        <f t="shared" si="38"/>
        <v/>
      </c>
      <c r="N301">
        <f t="shared" si="39"/>
        <v>0</v>
      </c>
    </row>
    <row r="302" spans="1:14">
      <c r="A302" s="1">
        <v>373945</v>
      </c>
      <c r="B302" s="1">
        <v>1875</v>
      </c>
      <c r="C302" s="1">
        <f t="shared" si="33"/>
        <v>375820</v>
      </c>
      <c r="D302" s="1">
        <v>768</v>
      </c>
      <c r="F302">
        <f t="shared" si="34"/>
        <v>1495.78</v>
      </c>
      <c r="G302">
        <f t="shared" si="35"/>
        <v>1503.28</v>
      </c>
      <c r="H302">
        <f t="shared" si="36"/>
        <v>7.5</v>
      </c>
      <c r="I302" t="str">
        <f t="shared" si="37"/>
        <v>New Trial</v>
      </c>
      <c r="J302">
        <f t="shared" si="40"/>
        <v>1</v>
      </c>
      <c r="M302">
        <f t="shared" si="38"/>
        <v>0</v>
      </c>
      <c r="N302">
        <f t="shared" si="39"/>
        <v>0</v>
      </c>
    </row>
    <row r="303" spans="1:14">
      <c r="A303" s="1">
        <v>374445</v>
      </c>
      <c r="B303" s="1">
        <v>313</v>
      </c>
      <c r="C303" s="1">
        <f t="shared" si="33"/>
        <v>374758</v>
      </c>
      <c r="D303" s="1">
        <v>771</v>
      </c>
      <c r="F303">
        <f t="shared" si="34"/>
        <v>1497.78</v>
      </c>
      <c r="G303">
        <f t="shared" si="35"/>
        <v>1499.0319999999999</v>
      </c>
      <c r="H303">
        <f t="shared" si="36"/>
        <v>1.252</v>
      </c>
      <c r="I303" t="str">
        <f t="shared" si="37"/>
        <v>Foot</v>
      </c>
      <c r="J303">
        <f t="shared" si="40"/>
        <v>0</v>
      </c>
      <c r="M303" t="str">
        <f t="shared" si="38"/>
        <v/>
      </c>
      <c r="N303">
        <f t="shared" si="39"/>
        <v>0</v>
      </c>
    </row>
    <row r="304" spans="1:14">
      <c r="A304" s="1">
        <v>375873</v>
      </c>
      <c r="B304" s="1">
        <v>1875</v>
      </c>
      <c r="C304" s="1">
        <f t="shared" si="33"/>
        <v>377748</v>
      </c>
      <c r="D304" s="1">
        <v>768</v>
      </c>
      <c r="F304">
        <f t="shared" si="34"/>
        <v>1503.492</v>
      </c>
      <c r="G304">
        <f t="shared" si="35"/>
        <v>1510.992</v>
      </c>
      <c r="H304">
        <f t="shared" si="36"/>
        <v>7.5</v>
      </c>
      <c r="I304" t="str">
        <f t="shared" si="37"/>
        <v>New Trial</v>
      </c>
      <c r="J304">
        <f t="shared" si="40"/>
        <v>1</v>
      </c>
      <c r="M304">
        <f t="shared" si="38"/>
        <v>0</v>
      </c>
      <c r="N304">
        <f t="shared" si="39"/>
        <v>0</v>
      </c>
    </row>
    <row r="305" spans="1:14">
      <c r="A305" s="1">
        <v>376373</v>
      </c>
      <c r="B305" s="1">
        <v>313</v>
      </c>
      <c r="C305" s="1">
        <f t="shared" si="33"/>
        <v>376686</v>
      </c>
      <c r="D305" s="1">
        <v>769</v>
      </c>
      <c r="F305">
        <f t="shared" si="34"/>
        <v>1505.492</v>
      </c>
      <c r="G305">
        <f t="shared" si="35"/>
        <v>1506.7439999999999</v>
      </c>
      <c r="H305">
        <f t="shared" si="36"/>
        <v>1.252</v>
      </c>
      <c r="I305" t="str">
        <f t="shared" si="37"/>
        <v>Left</v>
      </c>
      <c r="J305">
        <f t="shared" si="40"/>
        <v>0</v>
      </c>
      <c r="M305" t="str">
        <f t="shared" si="38"/>
        <v/>
      </c>
      <c r="N305">
        <f t="shared" si="39"/>
        <v>0</v>
      </c>
    </row>
    <row r="306" spans="1:14">
      <c r="A306" s="1">
        <v>377987</v>
      </c>
      <c r="B306" s="1">
        <v>1875</v>
      </c>
      <c r="C306" s="1">
        <f t="shared" si="33"/>
        <v>379862</v>
      </c>
      <c r="D306" s="1">
        <v>768</v>
      </c>
      <c r="F306">
        <f t="shared" si="34"/>
        <v>1511.9480000000001</v>
      </c>
      <c r="G306">
        <f t="shared" si="35"/>
        <v>1519.4480000000001</v>
      </c>
      <c r="H306">
        <f t="shared" si="36"/>
        <v>7.5</v>
      </c>
      <c r="I306" t="str">
        <f t="shared" si="37"/>
        <v>New Trial</v>
      </c>
      <c r="J306">
        <f t="shared" si="40"/>
        <v>1</v>
      </c>
      <c r="M306">
        <f t="shared" si="38"/>
        <v>0</v>
      </c>
      <c r="N306">
        <f t="shared" si="39"/>
        <v>0</v>
      </c>
    </row>
    <row r="307" spans="1:14">
      <c r="A307" s="1">
        <v>378487</v>
      </c>
      <c r="B307" s="1">
        <v>313</v>
      </c>
      <c r="C307" s="1">
        <f t="shared" si="33"/>
        <v>378800</v>
      </c>
      <c r="D307" s="1">
        <v>770</v>
      </c>
      <c r="F307">
        <f t="shared" si="34"/>
        <v>1513.9480000000001</v>
      </c>
      <c r="G307">
        <f t="shared" si="35"/>
        <v>1515.2</v>
      </c>
      <c r="H307">
        <f t="shared" si="36"/>
        <v>1.252</v>
      </c>
      <c r="I307" t="str">
        <f t="shared" si="37"/>
        <v>Right</v>
      </c>
      <c r="J307">
        <f t="shared" si="40"/>
        <v>0</v>
      </c>
      <c r="M307" t="str">
        <f t="shared" si="38"/>
        <v/>
      </c>
      <c r="N307">
        <f t="shared" si="39"/>
        <v>0</v>
      </c>
    </row>
    <row r="308" spans="1:14">
      <c r="A308" s="1">
        <v>380046</v>
      </c>
      <c r="B308" s="1">
        <v>1875</v>
      </c>
      <c r="C308" s="1">
        <f t="shared" si="33"/>
        <v>381921</v>
      </c>
      <c r="D308" s="1">
        <v>768</v>
      </c>
      <c r="F308">
        <f t="shared" si="34"/>
        <v>1520.184</v>
      </c>
      <c r="G308">
        <f t="shared" si="35"/>
        <v>1527.684</v>
      </c>
      <c r="H308">
        <f t="shared" si="36"/>
        <v>7.5</v>
      </c>
      <c r="I308" t="str">
        <f t="shared" si="37"/>
        <v>New Trial</v>
      </c>
      <c r="J308">
        <f t="shared" si="40"/>
        <v>1</v>
      </c>
      <c r="M308">
        <f t="shared" si="38"/>
        <v>0</v>
      </c>
      <c r="N308">
        <f t="shared" si="39"/>
        <v>0</v>
      </c>
    </row>
    <row r="309" spans="1:14">
      <c r="A309" s="1">
        <v>380546</v>
      </c>
      <c r="B309" s="1">
        <v>313</v>
      </c>
      <c r="C309" s="1">
        <f t="shared" si="33"/>
        <v>380859</v>
      </c>
      <c r="D309" s="1">
        <v>769</v>
      </c>
      <c r="F309">
        <f t="shared" si="34"/>
        <v>1522.184</v>
      </c>
      <c r="G309">
        <f t="shared" si="35"/>
        <v>1523.4359999999999</v>
      </c>
      <c r="H309">
        <f t="shared" si="36"/>
        <v>1.252</v>
      </c>
      <c r="I309" t="str">
        <f t="shared" si="37"/>
        <v>Left</v>
      </c>
      <c r="J309">
        <f t="shared" si="40"/>
        <v>0</v>
      </c>
      <c r="M309" t="str">
        <f t="shared" si="38"/>
        <v/>
      </c>
      <c r="N309">
        <f t="shared" si="39"/>
        <v>0</v>
      </c>
    </row>
    <row r="310" spans="1:14">
      <c r="A310" s="1">
        <v>382024</v>
      </c>
      <c r="B310" s="1">
        <v>0</v>
      </c>
      <c r="C310" s="1">
        <f t="shared" si="33"/>
        <v>382024</v>
      </c>
      <c r="D310" s="1">
        <v>32766</v>
      </c>
      <c r="F310">
        <f t="shared" si="34"/>
        <v>1528.096</v>
      </c>
      <c r="G310">
        <f t="shared" si="35"/>
        <v>1528.096</v>
      </c>
      <c r="H310">
        <f t="shared" si="36"/>
        <v>0</v>
      </c>
      <c r="I310" t="str">
        <f t="shared" si="37"/>
        <v>Start New Run</v>
      </c>
      <c r="J310">
        <f t="shared" si="40"/>
        <v>0</v>
      </c>
      <c r="K310">
        <f>SUM(J310:J407)</f>
        <v>48</v>
      </c>
      <c r="M310" t="str">
        <f t="shared" si="38"/>
        <v/>
      </c>
      <c r="N310">
        <f t="shared" si="39"/>
        <v>0</v>
      </c>
    </row>
    <row r="311" spans="1:14">
      <c r="A311" s="1">
        <v>382374</v>
      </c>
      <c r="B311" s="1">
        <v>1875</v>
      </c>
      <c r="C311" s="1">
        <f t="shared" si="33"/>
        <v>384249</v>
      </c>
      <c r="D311" s="1">
        <v>768</v>
      </c>
      <c r="F311">
        <f t="shared" si="34"/>
        <v>1529.4960000000001</v>
      </c>
      <c r="G311">
        <f t="shared" si="35"/>
        <v>1536.9960000000001</v>
      </c>
      <c r="H311">
        <f t="shared" si="36"/>
        <v>7.5</v>
      </c>
      <c r="I311" t="str">
        <f t="shared" si="37"/>
        <v>New Trial</v>
      </c>
      <c r="J311">
        <f t="shared" si="40"/>
        <v>1</v>
      </c>
      <c r="M311">
        <f t="shared" si="38"/>
        <v>0</v>
      </c>
      <c r="N311">
        <f t="shared" si="39"/>
        <v>0</v>
      </c>
    </row>
    <row r="312" spans="1:14">
      <c r="A312" s="1">
        <v>382874</v>
      </c>
      <c r="B312" s="1">
        <v>313</v>
      </c>
      <c r="C312" s="1">
        <f t="shared" si="33"/>
        <v>383187</v>
      </c>
      <c r="D312" s="1">
        <v>770</v>
      </c>
      <c r="F312">
        <f t="shared" si="34"/>
        <v>1531.4960000000001</v>
      </c>
      <c r="G312">
        <f t="shared" si="35"/>
        <v>1532.748</v>
      </c>
      <c r="H312">
        <f t="shared" si="36"/>
        <v>1.252</v>
      </c>
      <c r="I312" t="str">
        <f t="shared" si="37"/>
        <v>Right</v>
      </c>
      <c r="J312">
        <f t="shared" si="40"/>
        <v>0</v>
      </c>
      <c r="M312" t="str">
        <f t="shared" si="38"/>
        <v/>
      </c>
      <c r="N312">
        <f t="shared" si="39"/>
        <v>0</v>
      </c>
    </row>
    <row r="313" spans="1:14">
      <c r="A313" s="1">
        <v>384377</v>
      </c>
      <c r="B313" s="1">
        <v>1875</v>
      </c>
      <c r="C313" s="1">
        <f t="shared" si="33"/>
        <v>386252</v>
      </c>
      <c r="D313" s="1">
        <v>768</v>
      </c>
      <c r="F313">
        <f t="shared" si="34"/>
        <v>1537.508</v>
      </c>
      <c r="G313">
        <f t="shared" si="35"/>
        <v>1545.008</v>
      </c>
      <c r="H313">
        <f t="shared" si="36"/>
        <v>7.5</v>
      </c>
      <c r="I313" t="str">
        <f t="shared" si="37"/>
        <v>New Trial</v>
      </c>
      <c r="J313">
        <f t="shared" si="40"/>
        <v>1</v>
      </c>
      <c r="M313">
        <f t="shared" si="38"/>
        <v>0</v>
      </c>
      <c r="N313">
        <f t="shared" si="39"/>
        <v>0</v>
      </c>
    </row>
    <row r="314" spans="1:14">
      <c r="A314" s="1">
        <v>384877</v>
      </c>
      <c r="B314" s="1">
        <v>313</v>
      </c>
      <c r="C314" s="1">
        <f t="shared" si="33"/>
        <v>385190</v>
      </c>
      <c r="D314" s="1">
        <v>769</v>
      </c>
      <c r="F314">
        <f t="shared" si="34"/>
        <v>1539.508</v>
      </c>
      <c r="G314">
        <f t="shared" si="35"/>
        <v>1540.76</v>
      </c>
      <c r="H314">
        <f t="shared" si="36"/>
        <v>1.252</v>
      </c>
      <c r="I314" t="str">
        <f t="shared" si="37"/>
        <v>Left</v>
      </c>
      <c r="J314">
        <f t="shared" si="40"/>
        <v>0</v>
      </c>
      <c r="M314" t="str">
        <f t="shared" si="38"/>
        <v/>
      </c>
      <c r="N314">
        <f t="shared" si="39"/>
        <v>0</v>
      </c>
    </row>
    <row r="315" spans="1:14">
      <c r="A315" s="1">
        <v>386295</v>
      </c>
      <c r="B315" s="1">
        <v>1875</v>
      </c>
      <c r="C315" s="1">
        <f t="shared" si="33"/>
        <v>388170</v>
      </c>
      <c r="D315" s="1">
        <v>768</v>
      </c>
      <c r="F315">
        <f t="shared" si="34"/>
        <v>1545.18</v>
      </c>
      <c r="G315">
        <f t="shared" si="35"/>
        <v>1552.68</v>
      </c>
      <c r="H315">
        <f t="shared" si="36"/>
        <v>7.5</v>
      </c>
      <c r="I315" t="str">
        <f t="shared" si="37"/>
        <v>New Trial</v>
      </c>
      <c r="J315">
        <f t="shared" si="40"/>
        <v>1</v>
      </c>
      <c r="M315">
        <f t="shared" si="38"/>
        <v>0</v>
      </c>
      <c r="N315">
        <f t="shared" si="39"/>
        <v>0</v>
      </c>
    </row>
    <row r="316" spans="1:14">
      <c r="A316" s="1">
        <v>386795</v>
      </c>
      <c r="B316" s="1">
        <v>313</v>
      </c>
      <c r="C316" s="1">
        <f t="shared" si="33"/>
        <v>387108</v>
      </c>
      <c r="D316" s="1">
        <v>769</v>
      </c>
      <c r="F316">
        <f t="shared" si="34"/>
        <v>1547.18</v>
      </c>
      <c r="G316">
        <f t="shared" si="35"/>
        <v>1548.432</v>
      </c>
      <c r="H316">
        <f t="shared" si="36"/>
        <v>1.252</v>
      </c>
      <c r="I316" t="str">
        <f t="shared" si="37"/>
        <v>Left</v>
      </c>
      <c r="J316">
        <f t="shared" si="40"/>
        <v>0</v>
      </c>
      <c r="M316" t="str">
        <f t="shared" si="38"/>
        <v/>
      </c>
      <c r="N316">
        <f t="shared" si="39"/>
        <v>0</v>
      </c>
    </row>
    <row r="317" spans="1:14">
      <c r="A317" s="1">
        <v>388247</v>
      </c>
      <c r="B317" s="1">
        <v>1875</v>
      </c>
      <c r="C317" s="1">
        <f t="shared" si="33"/>
        <v>390122</v>
      </c>
      <c r="D317" s="1">
        <v>768</v>
      </c>
      <c r="F317">
        <f t="shared" si="34"/>
        <v>1552.9880000000001</v>
      </c>
      <c r="G317">
        <f t="shared" si="35"/>
        <v>1560.4880000000001</v>
      </c>
      <c r="H317">
        <f t="shared" si="36"/>
        <v>7.5</v>
      </c>
      <c r="I317" t="str">
        <f t="shared" si="37"/>
        <v>New Trial</v>
      </c>
      <c r="J317">
        <f t="shared" si="40"/>
        <v>1</v>
      </c>
      <c r="M317">
        <f t="shared" si="38"/>
        <v>0</v>
      </c>
      <c r="N317">
        <f t="shared" si="39"/>
        <v>0</v>
      </c>
    </row>
    <row r="318" spans="1:14">
      <c r="A318" s="1">
        <v>388747</v>
      </c>
      <c r="B318" s="1">
        <v>313</v>
      </c>
      <c r="C318" s="1">
        <f t="shared" si="33"/>
        <v>389060</v>
      </c>
      <c r="D318" s="1">
        <v>771</v>
      </c>
      <c r="F318">
        <f t="shared" si="34"/>
        <v>1554.9880000000001</v>
      </c>
      <c r="G318">
        <f t="shared" si="35"/>
        <v>1556.24</v>
      </c>
      <c r="H318">
        <f t="shared" si="36"/>
        <v>1.252</v>
      </c>
      <c r="I318" t="str">
        <f t="shared" si="37"/>
        <v>Foot</v>
      </c>
      <c r="J318">
        <f t="shared" si="40"/>
        <v>0</v>
      </c>
      <c r="M318" t="str">
        <f t="shared" si="38"/>
        <v/>
      </c>
      <c r="N318">
        <f t="shared" si="39"/>
        <v>0</v>
      </c>
    </row>
    <row r="319" spans="1:14">
      <c r="A319" s="1">
        <v>390255</v>
      </c>
      <c r="B319" s="1">
        <v>1875</v>
      </c>
      <c r="C319" s="1">
        <f t="shared" si="33"/>
        <v>392130</v>
      </c>
      <c r="D319" s="1">
        <v>768</v>
      </c>
      <c r="F319">
        <f t="shared" si="34"/>
        <v>1561.02</v>
      </c>
      <c r="G319">
        <f t="shared" si="35"/>
        <v>1568.52</v>
      </c>
      <c r="H319">
        <f t="shared" si="36"/>
        <v>7.5</v>
      </c>
      <c r="I319" t="str">
        <f t="shared" si="37"/>
        <v>New Trial</v>
      </c>
      <c r="J319">
        <f t="shared" si="40"/>
        <v>1</v>
      </c>
      <c r="M319">
        <f t="shared" si="38"/>
        <v>0</v>
      </c>
      <c r="N319">
        <f t="shared" si="39"/>
        <v>0</v>
      </c>
    </row>
    <row r="320" spans="1:14">
      <c r="A320" s="1">
        <v>390755</v>
      </c>
      <c r="B320" s="1">
        <v>313</v>
      </c>
      <c r="C320" s="1">
        <f t="shared" si="33"/>
        <v>391068</v>
      </c>
      <c r="D320" s="1">
        <v>771</v>
      </c>
      <c r="F320">
        <f t="shared" si="34"/>
        <v>1563.02</v>
      </c>
      <c r="G320">
        <f t="shared" si="35"/>
        <v>1564.2719999999999</v>
      </c>
      <c r="H320">
        <f t="shared" si="36"/>
        <v>1.252</v>
      </c>
      <c r="I320" t="str">
        <f t="shared" si="37"/>
        <v>Foot</v>
      </c>
      <c r="J320">
        <f t="shared" si="40"/>
        <v>0</v>
      </c>
      <c r="M320" t="str">
        <f t="shared" si="38"/>
        <v/>
      </c>
      <c r="N320">
        <f t="shared" si="39"/>
        <v>0</v>
      </c>
    </row>
    <row r="321" spans="1:14">
      <c r="A321" s="1">
        <v>392366</v>
      </c>
      <c r="B321" s="1">
        <v>1875</v>
      </c>
      <c r="C321" s="1">
        <f t="shared" si="33"/>
        <v>394241</v>
      </c>
      <c r="D321" s="1">
        <v>768</v>
      </c>
      <c r="F321">
        <f t="shared" si="34"/>
        <v>1569.4639999999999</v>
      </c>
      <c r="G321">
        <f t="shared" si="35"/>
        <v>1576.9639999999999</v>
      </c>
      <c r="H321">
        <f t="shared" si="36"/>
        <v>7.5</v>
      </c>
      <c r="I321" t="str">
        <f t="shared" si="37"/>
        <v>New Trial</v>
      </c>
      <c r="J321">
        <f t="shared" si="40"/>
        <v>1</v>
      </c>
      <c r="M321">
        <f t="shared" si="38"/>
        <v>0</v>
      </c>
      <c r="N321">
        <f t="shared" si="39"/>
        <v>0</v>
      </c>
    </row>
    <row r="322" spans="1:14">
      <c r="A322" s="1">
        <v>392866</v>
      </c>
      <c r="B322" s="1">
        <v>313</v>
      </c>
      <c r="C322" s="1">
        <f t="shared" si="33"/>
        <v>393179</v>
      </c>
      <c r="D322" s="1">
        <v>770</v>
      </c>
      <c r="F322">
        <f t="shared" si="34"/>
        <v>1571.4639999999999</v>
      </c>
      <c r="G322">
        <f t="shared" si="35"/>
        <v>1572.7159999999999</v>
      </c>
      <c r="H322">
        <f t="shared" si="36"/>
        <v>1.252</v>
      </c>
      <c r="I322" t="str">
        <f t="shared" si="37"/>
        <v>Right</v>
      </c>
      <c r="J322">
        <f t="shared" si="40"/>
        <v>0</v>
      </c>
      <c r="M322" t="str">
        <f t="shared" si="38"/>
        <v/>
      </c>
      <c r="N322">
        <f t="shared" si="39"/>
        <v>0</v>
      </c>
    </row>
    <row r="323" spans="1:14">
      <c r="A323" s="1">
        <v>394283</v>
      </c>
      <c r="B323" s="1">
        <v>1875</v>
      </c>
      <c r="C323" s="1">
        <f t="shared" si="33"/>
        <v>396158</v>
      </c>
      <c r="D323" s="1">
        <v>768</v>
      </c>
      <c r="F323">
        <f t="shared" si="34"/>
        <v>1577.1320000000001</v>
      </c>
      <c r="G323">
        <f t="shared" si="35"/>
        <v>1584.6320000000001</v>
      </c>
      <c r="H323">
        <f t="shared" si="36"/>
        <v>7.5</v>
      </c>
      <c r="I323" t="str">
        <f t="shared" si="37"/>
        <v>New Trial</v>
      </c>
      <c r="J323">
        <f t="shared" si="40"/>
        <v>1</v>
      </c>
      <c r="M323">
        <f t="shared" si="38"/>
        <v>0</v>
      </c>
      <c r="N323">
        <f t="shared" si="39"/>
        <v>0</v>
      </c>
    </row>
    <row r="324" spans="1:14">
      <c r="A324" s="1">
        <v>394783</v>
      </c>
      <c r="B324" s="1">
        <v>313</v>
      </c>
      <c r="C324" s="1">
        <f t="shared" si="33"/>
        <v>395096</v>
      </c>
      <c r="D324" s="1">
        <v>771</v>
      </c>
      <c r="F324">
        <f t="shared" si="34"/>
        <v>1579.1320000000001</v>
      </c>
      <c r="G324">
        <f t="shared" si="35"/>
        <v>1580.384</v>
      </c>
      <c r="H324">
        <f t="shared" si="36"/>
        <v>1.252</v>
      </c>
      <c r="I324" t="str">
        <f t="shared" si="37"/>
        <v>Foot</v>
      </c>
      <c r="J324">
        <f t="shared" si="40"/>
        <v>0</v>
      </c>
      <c r="M324" t="str">
        <f t="shared" si="38"/>
        <v/>
      </c>
      <c r="N324">
        <f t="shared" si="39"/>
        <v>0</v>
      </c>
    </row>
    <row r="325" spans="1:14">
      <c r="A325" s="1">
        <v>396333</v>
      </c>
      <c r="B325" s="1">
        <v>1875</v>
      </c>
      <c r="C325" s="1">
        <f t="shared" ref="C325:C388" si="41">B325+A325</f>
        <v>398208</v>
      </c>
      <c r="D325" s="1">
        <v>768</v>
      </c>
      <c r="F325">
        <f t="shared" ref="F325:F388" si="42">A325/250</f>
        <v>1585.3320000000001</v>
      </c>
      <c r="G325">
        <f t="shared" ref="G325:G388" si="43">(A325+B325)/250</f>
        <v>1592.8320000000001</v>
      </c>
      <c r="H325">
        <f t="shared" ref="H325:H388" si="44">B325/250</f>
        <v>7.5</v>
      </c>
      <c r="I325" t="str">
        <f t="shared" ref="I325:I388" si="45">IF(D325=32766,"Start New Run",IF(D325=768,"New Trial",IF(D325=769,"Left",IF(D325=770,"Right", IF(D325=771, "Foot", IF(D325=772, "Tongue", 0))))))</f>
        <v>New Trial</v>
      </c>
      <c r="J325">
        <f t="shared" si="40"/>
        <v>1</v>
      </c>
      <c r="M325">
        <f t="shared" ref="M325:M388" si="46">IF(I325="New Trial",IF(AND(F325&lt;=F326,G325&gt;=G326), 0, 1),"")</f>
        <v>0</v>
      </c>
      <c r="N325">
        <f t="shared" si="39"/>
        <v>0</v>
      </c>
    </row>
    <row r="326" spans="1:14">
      <c r="A326" s="1">
        <v>396833</v>
      </c>
      <c r="B326" s="1">
        <v>313</v>
      </c>
      <c r="C326" s="1">
        <f t="shared" si="41"/>
        <v>397146</v>
      </c>
      <c r="D326" s="1">
        <v>772</v>
      </c>
      <c r="F326">
        <f t="shared" si="42"/>
        <v>1587.3320000000001</v>
      </c>
      <c r="G326">
        <f t="shared" si="43"/>
        <v>1588.5840000000001</v>
      </c>
      <c r="H326">
        <f t="shared" si="44"/>
        <v>1.252</v>
      </c>
      <c r="I326" t="str">
        <f t="shared" si="45"/>
        <v>Tongue</v>
      </c>
      <c r="J326">
        <f t="shared" si="40"/>
        <v>0</v>
      </c>
      <c r="M326" t="str">
        <f t="shared" si="46"/>
        <v/>
      </c>
      <c r="N326">
        <f t="shared" ref="N326:N389" si="47">IF(A326&lt;=C324,1,0)</f>
        <v>0</v>
      </c>
    </row>
    <row r="327" spans="1:14">
      <c r="A327" s="1">
        <v>398264</v>
      </c>
      <c r="B327" s="1">
        <v>1875</v>
      </c>
      <c r="C327" s="1">
        <f t="shared" si="41"/>
        <v>400139</v>
      </c>
      <c r="D327" s="1">
        <v>768</v>
      </c>
      <c r="F327">
        <f t="shared" si="42"/>
        <v>1593.056</v>
      </c>
      <c r="G327">
        <f t="shared" si="43"/>
        <v>1600.556</v>
      </c>
      <c r="H327">
        <f t="shared" si="44"/>
        <v>7.5</v>
      </c>
      <c r="I327" t="str">
        <f t="shared" si="45"/>
        <v>New Trial</v>
      </c>
      <c r="J327">
        <f t="shared" si="40"/>
        <v>1</v>
      </c>
      <c r="M327">
        <f t="shared" si="46"/>
        <v>0</v>
      </c>
      <c r="N327">
        <f t="shared" si="47"/>
        <v>0</v>
      </c>
    </row>
    <row r="328" spans="1:14">
      <c r="A328" s="1">
        <v>398764</v>
      </c>
      <c r="B328" s="1">
        <v>313</v>
      </c>
      <c r="C328" s="1">
        <f t="shared" si="41"/>
        <v>399077</v>
      </c>
      <c r="D328" s="1">
        <v>769</v>
      </c>
      <c r="F328">
        <f t="shared" si="42"/>
        <v>1595.056</v>
      </c>
      <c r="G328">
        <f t="shared" si="43"/>
        <v>1596.308</v>
      </c>
      <c r="H328">
        <f t="shared" si="44"/>
        <v>1.252</v>
      </c>
      <c r="I328" t="str">
        <f t="shared" si="45"/>
        <v>Left</v>
      </c>
      <c r="J328">
        <f t="shared" si="40"/>
        <v>0</v>
      </c>
      <c r="M328" t="str">
        <f t="shared" si="46"/>
        <v/>
      </c>
      <c r="N328">
        <f t="shared" si="47"/>
        <v>0</v>
      </c>
    </row>
    <row r="329" spans="1:14">
      <c r="A329" s="1">
        <v>400262</v>
      </c>
      <c r="B329" s="1">
        <v>1875</v>
      </c>
      <c r="C329" s="1">
        <f t="shared" si="41"/>
        <v>402137</v>
      </c>
      <c r="D329" s="1">
        <v>768</v>
      </c>
      <c r="F329">
        <f t="shared" si="42"/>
        <v>1601.048</v>
      </c>
      <c r="G329">
        <f t="shared" si="43"/>
        <v>1608.548</v>
      </c>
      <c r="H329">
        <f t="shared" si="44"/>
        <v>7.5</v>
      </c>
      <c r="I329" t="str">
        <f t="shared" si="45"/>
        <v>New Trial</v>
      </c>
      <c r="J329">
        <f t="shared" si="40"/>
        <v>1</v>
      </c>
      <c r="M329">
        <f t="shared" si="46"/>
        <v>0</v>
      </c>
      <c r="N329">
        <f t="shared" si="47"/>
        <v>0</v>
      </c>
    </row>
    <row r="330" spans="1:14">
      <c r="A330" s="1">
        <v>400762</v>
      </c>
      <c r="B330" s="1">
        <v>313</v>
      </c>
      <c r="C330" s="1">
        <f t="shared" si="41"/>
        <v>401075</v>
      </c>
      <c r="D330" s="1">
        <v>772</v>
      </c>
      <c r="F330">
        <f t="shared" si="42"/>
        <v>1603.048</v>
      </c>
      <c r="G330">
        <f t="shared" si="43"/>
        <v>1604.3</v>
      </c>
      <c r="H330">
        <f t="shared" si="44"/>
        <v>1.252</v>
      </c>
      <c r="I330" t="str">
        <f t="shared" si="45"/>
        <v>Tongue</v>
      </c>
      <c r="J330">
        <f t="shared" si="40"/>
        <v>0</v>
      </c>
      <c r="M330" t="str">
        <f t="shared" si="46"/>
        <v/>
      </c>
      <c r="N330">
        <f t="shared" si="47"/>
        <v>0</v>
      </c>
    </row>
    <row r="331" spans="1:14">
      <c r="A331" s="1">
        <v>402168</v>
      </c>
      <c r="B331" s="1">
        <v>1875</v>
      </c>
      <c r="C331" s="1">
        <f t="shared" si="41"/>
        <v>404043</v>
      </c>
      <c r="D331" s="1">
        <v>768</v>
      </c>
      <c r="F331">
        <f t="shared" si="42"/>
        <v>1608.672</v>
      </c>
      <c r="G331">
        <f t="shared" si="43"/>
        <v>1616.172</v>
      </c>
      <c r="H331">
        <f t="shared" si="44"/>
        <v>7.5</v>
      </c>
      <c r="I331" t="str">
        <f t="shared" si="45"/>
        <v>New Trial</v>
      </c>
      <c r="J331">
        <f t="shared" si="40"/>
        <v>1</v>
      </c>
      <c r="M331">
        <f t="shared" si="46"/>
        <v>0</v>
      </c>
      <c r="N331">
        <f t="shared" si="47"/>
        <v>0</v>
      </c>
    </row>
    <row r="332" spans="1:14">
      <c r="A332" s="1">
        <v>402668</v>
      </c>
      <c r="B332" s="1">
        <v>313</v>
      </c>
      <c r="C332" s="1">
        <f t="shared" si="41"/>
        <v>402981</v>
      </c>
      <c r="D332" s="1">
        <v>769</v>
      </c>
      <c r="F332">
        <f t="shared" si="42"/>
        <v>1610.672</v>
      </c>
      <c r="G332">
        <f t="shared" si="43"/>
        <v>1611.924</v>
      </c>
      <c r="H332">
        <f t="shared" si="44"/>
        <v>1.252</v>
      </c>
      <c r="I332" t="str">
        <f t="shared" si="45"/>
        <v>Left</v>
      </c>
      <c r="J332">
        <f t="shared" si="40"/>
        <v>0</v>
      </c>
      <c r="M332" t="str">
        <f t="shared" si="46"/>
        <v/>
      </c>
      <c r="N332">
        <f t="shared" si="47"/>
        <v>0</v>
      </c>
    </row>
    <row r="333" spans="1:14">
      <c r="A333" s="1">
        <v>404063</v>
      </c>
      <c r="B333" s="1">
        <v>1875</v>
      </c>
      <c r="C333" s="1">
        <f t="shared" si="41"/>
        <v>405938</v>
      </c>
      <c r="D333" s="1">
        <v>768</v>
      </c>
      <c r="F333">
        <f t="shared" si="42"/>
        <v>1616.252</v>
      </c>
      <c r="G333">
        <f t="shared" si="43"/>
        <v>1623.752</v>
      </c>
      <c r="H333">
        <f t="shared" si="44"/>
        <v>7.5</v>
      </c>
      <c r="I333" t="str">
        <f t="shared" si="45"/>
        <v>New Trial</v>
      </c>
      <c r="J333">
        <f t="shared" si="40"/>
        <v>1</v>
      </c>
      <c r="M333">
        <f t="shared" si="46"/>
        <v>0</v>
      </c>
      <c r="N333">
        <f t="shared" si="47"/>
        <v>0</v>
      </c>
    </row>
    <row r="334" spans="1:14">
      <c r="A334" s="1">
        <v>404563</v>
      </c>
      <c r="B334" s="1">
        <v>313</v>
      </c>
      <c r="C334" s="1">
        <f t="shared" si="41"/>
        <v>404876</v>
      </c>
      <c r="D334" s="1">
        <v>769</v>
      </c>
      <c r="F334">
        <f t="shared" si="42"/>
        <v>1618.252</v>
      </c>
      <c r="G334">
        <f t="shared" si="43"/>
        <v>1619.5039999999999</v>
      </c>
      <c r="H334">
        <f t="shared" si="44"/>
        <v>1.252</v>
      </c>
      <c r="I334" t="str">
        <f t="shared" si="45"/>
        <v>Left</v>
      </c>
      <c r="J334">
        <f t="shared" si="40"/>
        <v>0</v>
      </c>
      <c r="M334" t="str">
        <f t="shared" si="46"/>
        <v/>
      </c>
      <c r="N334">
        <f t="shared" si="47"/>
        <v>0</v>
      </c>
    </row>
    <row r="335" spans="1:14">
      <c r="A335" s="1">
        <v>406035</v>
      </c>
      <c r="B335" s="1">
        <v>1875</v>
      </c>
      <c r="C335" s="1">
        <f t="shared" si="41"/>
        <v>407910</v>
      </c>
      <c r="D335" s="1">
        <v>768</v>
      </c>
      <c r="F335">
        <f t="shared" si="42"/>
        <v>1624.14</v>
      </c>
      <c r="G335">
        <f t="shared" si="43"/>
        <v>1631.64</v>
      </c>
      <c r="H335">
        <f t="shared" si="44"/>
        <v>7.5</v>
      </c>
      <c r="I335" t="str">
        <f t="shared" si="45"/>
        <v>New Trial</v>
      </c>
      <c r="J335">
        <f t="shared" si="40"/>
        <v>1</v>
      </c>
      <c r="M335">
        <f t="shared" si="46"/>
        <v>0</v>
      </c>
      <c r="N335">
        <f t="shared" si="47"/>
        <v>0</v>
      </c>
    </row>
    <row r="336" spans="1:14">
      <c r="A336" s="1">
        <v>406535</v>
      </c>
      <c r="B336" s="1">
        <v>313</v>
      </c>
      <c r="C336" s="1">
        <f t="shared" si="41"/>
        <v>406848</v>
      </c>
      <c r="D336" s="1">
        <v>770</v>
      </c>
      <c r="F336">
        <f t="shared" si="42"/>
        <v>1626.14</v>
      </c>
      <c r="G336">
        <f t="shared" si="43"/>
        <v>1627.3920000000001</v>
      </c>
      <c r="H336">
        <f t="shared" si="44"/>
        <v>1.252</v>
      </c>
      <c r="I336" t="str">
        <f t="shared" si="45"/>
        <v>Right</v>
      </c>
      <c r="J336">
        <f t="shared" si="40"/>
        <v>0</v>
      </c>
      <c r="M336" t="str">
        <f t="shared" si="46"/>
        <v/>
      </c>
      <c r="N336">
        <f t="shared" si="47"/>
        <v>0</v>
      </c>
    </row>
    <row r="337" spans="1:14">
      <c r="A337" s="1">
        <v>407979</v>
      </c>
      <c r="B337" s="1">
        <v>1875</v>
      </c>
      <c r="C337" s="1">
        <f t="shared" si="41"/>
        <v>409854</v>
      </c>
      <c r="D337" s="1">
        <v>768</v>
      </c>
      <c r="F337">
        <f t="shared" si="42"/>
        <v>1631.9159999999999</v>
      </c>
      <c r="G337">
        <f t="shared" si="43"/>
        <v>1639.4159999999999</v>
      </c>
      <c r="H337">
        <f t="shared" si="44"/>
        <v>7.5</v>
      </c>
      <c r="I337" t="str">
        <f t="shared" si="45"/>
        <v>New Trial</v>
      </c>
      <c r="J337">
        <f t="shared" si="40"/>
        <v>1</v>
      </c>
      <c r="M337">
        <f t="shared" si="46"/>
        <v>0</v>
      </c>
      <c r="N337">
        <f t="shared" si="47"/>
        <v>0</v>
      </c>
    </row>
    <row r="338" spans="1:14">
      <c r="A338" s="1">
        <v>408479</v>
      </c>
      <c r="B338" s="1">
        <v>313</v>
      </c>
      <c r="C338" s="1">
        <f t="shared" si="41"/>
        <v>408792</v>
      </c>
      <c r="D338" s="1">
        <v>772</v>
      </c>
      <c r="F338">
        <f t="shared" si="42"/>
        <v>1633.9159999999999</v>
      </c>
      <c r="G338">
        <f t="shared" si="43"/>
        <v>1635.1679999999999</v>
      </c>
      <c r="H338">
        <f t="shared" si="44"/>
        <v>1.252</v>
      </c>
      <c r="I338" t="str">
        <f t="shared" si="45"/>
        <v>Tongue</v>
      </c>
      <c r="J338">
        <f t="shared" si="40"/>
        <v>0</v>
      </c>
      <c r="M338" t="str">
        <f t="shared" si="46"/>
        <v/>
      </c>
      <c r="N338">
        <f t="shared" si="47"/>
        <v>0</v>
      </c>
    </row>
    <row r="339" spans="1:14">
      <c r="A339" s="1">
        <v>409946</v>
      </c>
      <c r="B339" s="1">
        <v>1875</v>
      </c>
      <c r="C339" s="1">
        <f t="shared" si="41"/>
        <v>411821</v>
      </c>
      <c r="D339" s="1">
        <v>768</v>
      </c>
      <c r="F339">
        <f t="shared" si="42"/>
        <v>1639.7840000000001</v>
      </c>
      <c r="G339">
        <f t="shared" si="43"/>
        <v>1647.2840000000001</v>
      </c>
      <c r="H339">
        <f t="shared" si="44"/>
        <v>7.5</v>
      </c>
      <c r="I339" t="str">
        <f t="shared" si="45"/>
        <v>New Trial</v>
      </c>
      <c r="J339">
        <f t="shared" si="40"/>
        <v>1</v>
      </c>
      <c r="M339">
        <f t="shared" si="46"/>
        <v>0</v>
      </c>
      <c r="N339">
        <f t="shared" si="47"/>
        <v>0</v>
      </c>
    </row>
    <row r="340" spans="1:14">
      <c r="A340" s="1">
        <v>410446</v>
      </c>
      <c r="B340" s="1">
        <v>313</v>
      </c>
      <c r="C340" s="1">
        <f t="shared" si="41"/>
        <v>410759</v>
      </c>
      <c r="D340" s="1">
        <v>771</v>
      </c>
      <c r="F340">
        <f t="shared" si="42"/>
        <v>1641.7840000000001</v>
      </c>
      <c r="G340">
        <f t="shared" si="43"/>
        <v>1643.0360000000001</v>
      </c>
      <c r="H340">
        <f t="shared" si="44"/>
        <v>1.252</v>
      </c>
      <c r="I340" t="str">
        <f t="shared" si="45"/>
        <v>Foot</v>
      </c>
      <c r="J340">
        <f t="shared" si="40"/>
        <v>0</v>
      </c>
      <c r="M340" t="str">
        <f t="shared" si="46"/>
        <v/>
      </c>
      <c r="N340">
        <f t="shared" si="47"/>
        <v>0</v>
      </c>
    </row>
    <row r="341" spans="1:14">
      <c r="A341" s="1">
        <v>412066</v>
      </c>
      <c r="B341" s="1">
        <v>1875</v>
      </c>
      <c r="C341" s="1">
        <f t="shared" si="41"/>
        <v>413941</v>
      </c>
      <c r="D341" s="1">
        <v>768</v>
      </c>
      <c r="F341">
        <f t="shared" si="42"/>
        <v>1648.2639999999999</v>
      </c>
      <c r="G341">
        <f t="shared" si="43"/>
        <v>1655.7639999999999</v>
      </c>
      <c r="H341">
        <f t="shared" si="44"/>
        <v>7.5</v>
      </c>
      <c r="I341" t="str">
        <f t="shared" si="45"/>
        <v>New Trial</v>
      </c>
      <c r="J341">
        <f t="shared" si="40"/>
        <v>1</v>
      </c>
      <c r="M341">
        <f t="shared" si="46"/>
        <v>0</v>
      </c>
      <c r="N341">
        <f t="shared" si="47"/>
        <v>0</v>
      </c>
    </row>
    <row r="342" spans="1:14">
      <c r="A342" s="1">
        <v>412566</v>
      </c>
      <c r="B342" s="1">
        <v>313</v>
      </c>
      <c r="C342" s="1">
        <f t="shared" si="41"/>
        <v>412879</v>
      </c>
      <c r="D342" s="1">
        <v>770</v>
      </c>
      <c r="F342">
        <f t="shared" si="42"/>
        <v>1650.2639999999999</v>
      </c>
      <c r="G342">
        <f t="shared" si="43"/>
        <v>1651.5160000000001</v>
      </c>
      <c r="H342">
        <f t="shared" si="44"/>
        <v>1.252</v>
      </c>
      <c r="I342" t="str">
        <f t="shared" si="45"/>
        <v>Right</v>
      </c>
      <c r="J342">
        <f t="shared" si="40"/>
        <v>0</v>
      </c>
      <c r="M342" t="str">
        <f t="shared" si="46"/>
        <v/>
      </c>
      <c r="N342">
        <f t="shared" si="47"/>
        <v>0</v>
      </c>
    </row>
    <row r="343" spans="1:14">
      <c r="A343" s="1">
        <v>414074</v>
      </c>
      <c r="B343" s="1">
        <v>1875</v>
      </c>
      <c r="C343" s="1">
        <f t="shared" si="41"/>
        <v>415949</v>
      </c>
      <c r="D343" s="1">
        <v>768</v>
      </c>
      <c r="F343">
        <f t="shared" si="42"/>
        <v>1656.296</v>
      </c>
      <c r="G343">
        <f t="shared" si="43"/>
        <v>1663.796</v>
      </c>
      <c r="H343">
        <f t="shared" si="44"/>
        <v>7.5</v>
      </c>
      <c r="I343" t="str">
        <f t="shared" si="45"/>
        <v>New Trial</v>
      </c>
      <c r="J343">
        <f t="shared" si="40"/>
        <v>1</v>
      </c>
      <c r="M343">
        <f t="shared" si="46"/>
        <v>0</v>
      </c>
      <c r="N343">
        <f t="shared" si="47"/>
        <v>0</v>
      </c>
    </row>
    <row r="344" spans="1:14">
      <c r="A344" s="1">
        <v>414574</v>
      </c>
      <c r="B344" s="1">
        <v>313</v>
      </c>
      <c r="C344" s="1">
        <f t="shared" si="41"/>
        <v>414887</v>
      </c>
      <c r="D344" s="1">
        <v>772</v>
      </c>
      <c r="F344">
        <f t="shared" si="42"/>
        <v>1658.296</v>
      </c>
      <c r="G344">
        <f t="shared" si="43"/>
        <v>1659.548</v>
      </c>
      <c r="H344">
        <f t="shared" si="44"/>
        <v>1.252</v>
      </c>
      <c r="I344" t="str">
        <f t="shared" si="45"/>
        <v>Tongue</v>
      </c>
      <c r="J344">
        <f t="shared" si="40"/>
        <v>0</v>
      </c>
      <c r="M344" t="str">
        <f t="shared" si="46"/>
        <v/>
      </c>
      <c r="N344">
        <f t="shared" si="47"/>
        <v>0</v>
      </c>
    </row>
    <row r="345" spans="1:14">
      <c r="A345" s="1">
        <v>416140</v>
      </c>
      <c r="B345" s="1">
        <v>1875</v>
      </c>
      <c r="C345" s="1">
        <f t="shared" si="41"/>
        <v>418015</v>
      </c>
      <c r="D345" s="1">
        <v>768</v>
      </c>
      <c r="F345">
        <f t="shared" si="42"/>
        <v>1664.56</v>
      </c>
      <c r="G345">
        <f t="shared" si="43"/>
        <v>1672.06</v>
      </c>
      <c r="H345">
        <f t="shared" si="44"/>
        <v>7.5</v>
      </c>
      <c r="I345" t="str">
        <f t="shared" si="45"/>
        <v>New Trial</v>
      </c>
      <c r="J345">
        <f t="shared" si="40"/>
        <v>1</v>
      </c>
      <c r="M345">
        <f t="shared" si="46"/>
        <v>0</v>
      </c>
      <c r="N345">
        <f t="shared" si="47"/>
        <v>0</v>
      </c>
    </row>
    <row r="346" spans="1:14">
      <c r="A346" s="1">
        <v>416640</v>
      </c>
      <c r="B346" s="1">
        <v>313</v>
      </c>
      <c r="C346" s="1">
        <f t="shared" si="41"/>
        <v>416953</v>
      </c>
      <c r="D346" s="1">
        <v>771</v>
      </c>
      <c r="F346">
        <f t="shared" si="42"/>
        <v>1666.56</v>
      </c>
      <c r="G346">
        <f t="shared" si="43"/>
        <v>1667.8119999999999</v>
      </c>
      <c r="H346">
        <f t="shared" si="44"/>
        <v>1.252</v>
      </c>
      <c r="I346" t="str">
        <f t="shared" si="45"/>
        <v>Foot</v>
      </c>
      <c r="J346">
        <f t="shared" si="40"/>
        <v>0</v>
      </c>
      <c r="M346" t="str">
        <f t="shared" si="46"/>
        <v/>
      </c>
      <c r="N346">
        <f t="shared" si="47"/>
        <v>0</v>
      </c>
    </row>
    <row r="347" spans="1:14">
      <c r="A347" s="1">
        <v>418176</v>
      </c>
      <c r="B347" s="1">
        <v>1875</v>
      </c>
      <c r="C347" s="1">
        <f t="shared" si="41"/>
        <v>420051</v>
      </c>
      <c r="D347" s="1">
        <v>768</v>
      </c>
      <c r="F347">
        <f t="shared" si="42"/>
        <v>1672.704</v>
      </c>
      <c r="G347">
        <f t="shared" si="43"/>
        <v>1680.204</v>
      </c>
      <c r="H347">
        <f t="shared" si="44"/>
        <v>7.5</v>
      </c>
      <c r="I347" t="str">
        <f t="shared" si="45"/>
        <v>New Trial</v>
      </c>
      <c r="J347">
        <f t="shared" si="40"/>
        <v>1</v>
      </c>
      <c r="M347">
        <f t="shared" si="46"/>
        <v>0</v>
      </c>
      <c r="N347">
        <f t="shared" si="47"/>
        <v>0</v>
      </c>
    </row>
    <row r="348" spans="1:14">
      <c r="A348" s="1">
        <v>418676</v>
      </c>
      <c r="B348" s="1">
        <v>313</v>
      </c>
      <c r="C348" s="1">
        <f t="shared" si="41"/>
        <v>418989</v>
      </c>
      <c r="D348" s="1">
        <v>772</v>
      </c>
      <c r="F348">
        <f t="shared" si="42"/>
        <v>1674.704</v>
      </c>
      <c r="G348">
        <f t="shared" si="43"/>
        <v>1675.9559999999999</v>
      </c>
      <c r="H348">
        <f t="shared" si="44"/>
        <v>1.252</v>
      </c>
      <c r="I348" t="str">
        <f t="shared" si="45"/>
        <v>Tongue</v>
      </c>
      <c r="J348">
        <f t="shared" si="40"/>
        <v>0</v>
      </c>
      <c r="M348" t="str">
        <f t="shared" si="46"/>
        <v/>
      </c>
      <c r="N348">
        <f t="shared" si="47"/>
        <v>0</v>
      </c>
    </row>
    <row r="349" spans="1:14">
      <c r="A349" s="1">
        <v>420242</v>
      </c>
      <c r="B349" s="1">
        <v>1875</v>
      </c>
      <c r="C349" s="1">
        <f t="shared" si="41"/>
        <v>422117</v>
      </c>
      <c r="D349" s="1">
        <v>768</v>
      </c>
      <c r="F349">
        <f t="shared" si="42"/>
        <v>1680.9680000000001</v>
      </c>
      <c r="G349">
        <f t="shared" si="43"/>
        <v>1688.4680000000001</v>
      </c>
      <c r="H349">
        <f t="shared" si="44"/>
        <v>7.5</v>
      </c>
      <c r="I349" t="str">
        <f t="shared" si="45"/>
        <v>New Trial</v>
      </c>
      <c r="J349">
        <f t="shared" si="40"/>
        <v>1</v>
      </c>
      <c r="M349">
        <f t="shared" si="46"/>
        <v>0</v>
      </c>
      <c r="N349">
        <f t="shared" si="47"/>
        <v>0</v>
      </c>
    </row>
    <row r="350" spans="1:14">
      <c r="A350" s="1">
        <v>420742</v>
      </c>
      <c r="B350" s="1">
        <v>313</v>
      </c>
      <c r="C350" s="1">
        <f t="shared" si="41"/>
        <v>421055</v>
      </c>
      <c r="D350" s="1">
        <v>771</v>
      </c>
      <c r="F350">
        <f t="shared" si="42"/>
        <v>1682.9680000000001</v>
      </c>
      <c r="G350">
        <f t="shared" si="43"/>
        <v>1684.22</v>
      </c>
      <c r="H350">
        <f t="shared" si="44"/>
        <v>1.252</v>
      </c>
      <c r="I350" t="str">
        <f t="shared" si="45"/>
        <v>Foot</v>
      </c>
      <c r="J350">
        <f t="shared" si="40"/>
        <v>0</v>
      </c>
      <c r="M350" t="str">
        <f t="shared" si="46"/>
        <v/>
      </c>
      <c r="N350">
        <f t="shared" si="47"/>
        <v>0</v>
      </c>
    </row>
    <row r="351" spans="1:14">
      <c r="A351" s="1">
        <v>422312</v>
      </c>
      <c r="B351" s="1">
        <v>1875</v>
      </c>
      <c r="C351" s="1">
        <f t="shared" si="41"/>
        <v>424187</v>
      </c>
      <c r="D351" s="1">
        <v>768</v>
      </c>
      <c r="F351">
        <f t="shared" si="42"/>
        <v>1689.248</v>
      </c>
      <c r="G351">
        <f t="shared" si="43"/>
        <v>1696.748</v>
      </c>
      <c r="H351">
        <f t="shared" si="44"/>
        <v>7.5</v>
      </c>
      <c r="I351" t="str">
        <f t="shared" si="45"/>
        <v>New Trial</v>
      </c>
      <c r="J351">
        <f t="shared" si="40"/>
        <v>1</v>
      </c>
      <c r="M351">
        <f t="shared" si="46"/>
        <v>0</v>
      </c>
      <c r="N351">
        <f t="shared" si="47"/>
        <v>0</v>
      </c>
    </row>
    <row r="352" spans="1:14">
      <c r="A352" s="1">
        <v>422812</v>
      </c>
      <c r="B352" s="1">
        <v>313</v>
      </c>
      <c r="C352" s="1">
        <f t="shared" si="41"/>
        <v>423125</v>
      </c>
      <c r="D352" s="1">
        <v>772</v>
      </c>
      <c r="F352">
        <f t="shared" si="42"/>
        <v>1691.248</v>
      </c>
      <c r="G352">
        <f t="shared" si="43"/>
        <v>1692.5</v>
      </c>
      <c r="H352">
        <f t="shared" si="44"/>
        <v>1.252</v>
      </c>
      <c r="I352" t="str">
        <f t="shared" si="45"/>
        <v>Tongue</v>
      </c>
      <c r="J352">
        <f t="shared" si="40"/>
        <v>0</v>
      </c>
      <c r="M352" t="str">
        <f t="shared" si="46"/>
        <v/>
      </c>
      <c r="N352">
        <f t="shared" si="47"/>
        <v>0</v>
      </c>
    </row>
    <row r="353" spans="1:14">
      <c r="A353" s="1">
        <v>424392</v>
      </c>
      <c r="B353" s="1">
        <v>1875</v>
      </c>
      <c r="C353" s="1">
        <f t="shared" si="41"/>
        <v>426267</v>
      </c>
      <c r="D353" s="1">
        <v>768</v>
      </c>
      <c r="F353">
        <f t="shared" si="42"/>
        <v>1697.568</v>
      </c>
      <c r="G353">
        <f t="shared" si="43"/>
        <v>1705.068</v>
      </c>
      <c r="H353">
        <f t="shared" si="44"/>
        <v>7.5</v>
      </c>
      <c r="I353" t="str">
        <f t="shared" si="45"/>
        <v>New Trial</v>
      </c>
      <c r="J353">
        <f t="shared" si="40"/>
        <v>1</v>
      </c>
      <c r="M353">
        <f t="shared" si="46"/>
        <v>0</v>
      </c>
      <c r="N353">
        <f t="shared" si="47"/>
        <v>0</v>
      </c>
    </row>
    <row r="354" spans="1:14">
      <c r="A354" s="1">
        <v>424892</v>
      </c>
      <c r="B354" s="1">
        <v>313</v>
      </c>
      <c r="C354" s="1">
        <f t="shared" si="41"/>
        <v>425205</v>
      </c>
      <c r="D354" s="1">
        <v>770</v>
      </c>
      <c r="F354">
        <f t="shared" si="42"/>
        <v>1699.568</v>
      </c>
      <c r="G354">
        <f t="shared" si="43"/>
        <v>1700.82</v>
      </c>
      <c r="H354">
        <f t="shared" si="44"/>
        <v>1.252</v>
      </c>
      <c r="I354" t="str">
        <f t="shared" si="45"/>
        <v>Right</v>
      </c>
      <c r="J354">
        <f t="shared" si="40"/>
        <v>0</v>
      </c>
      <c r="M354" t="str">
        <f t="shared" si="46"/>
        <v/>
      </c>
      <c r="N354">
        <f t="shared" si="47"/>
        <v>0</v>
      </c>
    </row>
    <row r="355" spans="1:14">
      <c r="A355" s="1">
        <v>426304</v>
      </c>
      <c r="B355" s="1">
        <v>1875</v>
      </c>
      <c r="C355" s="1">
        <f t="shared" si="41"/>
        <v>428179</v>
      </c>
      <c r="D355" s="1">
        <v>768</v>
      </c>
      <c r="F355">
        <f t="shared" si="42"/>
        <v>1705.2159999999999</v>
      </c>
      <c r="G355">
        <f t="shared" si="43"/>
        <v>1712.7159999999999</v>
      </c>
      <c r="H355">
        <f t="shared" si="44"/>
        <v>7.5</v>
      </c>
      <c r="I355" t="str">
        <f t="shared" si="45"/>
        <v>New Trial</v>
      </c>
      <c r="J355">
        <f t="shared" si="40"/>
        <v>1</v>
      </c>
      <c r="M355">
        <f t="shared" si="46"/>
        <v>0</v>
      </c>
      <c r="N355">
        <f t="shared" si="47"/>
        <v>0</v>
      </c>
    </row>
    <row r="356" spans="1:14">
      <c r="A356" s="1">
        <v>426804</v>
      </c>
      <c r="B356" s="1">
        <v>313</v>
      </c>
      <c r="C356" s="1">
        <f t="shared" si="41"/>
        <v>427117</v>
      </c>
      <c r="D356" s="1">
        <v>770</v>
      </c>
      <c r="F356">
        <f t="shared" si="42"/>
        <v>1707.2159999999999</v>
      </c>
      <c r="G356">
        <f t="shared" si="43"/>
        <v>1708.4680000000001</v>
      </c>
      <c r="H356">
        <f t="shared" si="44"/>
        <v>1.252</v>
      </c>
      <c r="I356" t="str">
        <f t="shared" si="45"/>
        <v>Right</v>
      </c>
      <c r="J356">
        <f t="shared" si="40"/>
        <v>0</v>
      </c>
      <c r="M356" t="str">
        <f t="shared" si="46"/>
        <v/>
      </c>
      <c r="N356">
        <f t="shared" si="47"/>
        <v>0</v>
      </c>
    </row>
    <row r="357" spans="1:14">
      <c r="A357" s="1">
        <v>428335</v>
      </c>
      <c r="B357" s="1">
        <v>1875</v>
      </c>
      <c r="C357" s="1">
        <f t="shared" si="41"/>
        <v>430210</v>
      </c>
      <c r="D357" s="1">
        <v>768</v>
      </c>
      <c r="F357">
        <f t="shared" si="42"/>
        <v>1713.34</v>
      </c>
      <c r="G357">
        <f t="shared" si="43"/>
        <v>1720.84</v>
      </c>
      <c r="H357">
        <f t="shared" si="44"/>
        <v>7.5</v>
      </c>
      <c r="I357" t="str">
        <f t="shared" si="45"/>
        <v>New Trial</v>
      </c>
      <c r="J357">
        <f t="shared" si="40"/>
        <v>1</v>
      </c>
      <c r="M357">
        <f t="shared" si="46"/>
        <v>0</v>
      </c>
      <c r="N357">
        <f t="shared" si="47"/>
        <v>0</v>
      </c>
    </row>
    <row r="358" spans="1:14">
      <c r="A358" s="1">
        <v>428835</v>
      </c>
      <c r="B358" s="1">
        <v>313</v>
      </c>
      <c r="C358" s="1">
        <f t="shared" si="41"/>
        <v>429148</v>
      </c>
      <c r="D358" s="1">
        <v>772</v>
      </c>
      <c r="F358">
        <f t="shared" si="42"/>
        <v>1715.34</v>
      </c>
      <c r="G358">
        <f t="shared" si="43"/>
        <v>1716.5920000000001</v>
      </c>
      <c r="H358">
        <f t="shared" si="44"/>
        <v>1.252</v>
      </c>
      <c r="I358" t="str">
        <f t="shared" si="45"/>
        <v>Tongue</v>
      </c>
      <c r="J358">
        <f t="shared" si="40"/>
        <v>0</v>
      </c>
      <c r="M358" t="str">
        <f t="shared" si="46"/>
        <v/>
      </c>
      <c r="N358">
        <f t="shared" si="47"/>
        <v>0</v>
      </c>
    </row>
    <row r="359" spans="1:14">
      <c r="A359" s="1">
        <v>430288</v>
      </c>
      <c r="B359" s="1">
        <v>1875</v>
      </c>
      <c r="C359" s="1">
        <f t="shared" si="41"/>
        <v>432163</v>
      </c>
      <c r="D359" s="1">
        <v>768</v>
      </c>
      <c r="F359">
        <f t="shared" si="42"/>
        <v>1721.152</v>
      </c>
      <c r="G359">
        <f t="shared" si="43"/>
        <v>1728.652</v>
      </c>
      <c r="H359">
        <f t="shared" si="44"/>
        <v>7.5</v>
      </c>
      <c r="I359" t="str">
        <f t="shared" si="45"/>
        <v>New Trial</v>
      </c>
      <c r="J359">
        <f t="shared" si="40"/>
        <v>1</v>
      </c>
      <c r="M359">
        <f t="shared" si="46"/>
        <v>0</v>
      </c>
      <c r="N359">
        <f t="shared" si="47"/>
        <v>0</v>
      </c>
    </row>
    <row r="360" spans="1:14">
      <c r="A360" s="1">
        <v>430788</v>
      </c>
      <c r="B360" s="1">
        <v>313</v>
      </c>
      <c r="C360" s="1">
        <f t="shared" si="41"/>
        <v>431101</v>
      </c>
      <c r="D360" s="1">
        <v>769</v>
      </c>
      <c r="F360">
        <f t="shared" si="42"/>
        <v>1723.152</v>
      </c>
      <c r="G360">
        <f t="shared" si="43"/>
        <v>1724.404</v>
      </c>
      <c r="H360">
        <f t="shared" si="44"/>
        <v>1.252</v>
      </c>
      <c r="I360" t="str">
        <f t="shared" si="45"/>
        <v>Left</v>
      </c>
      <c r="J360">
        <f t="shared" si="40"/>
        <v>0</v>
      </c>
      <c r="M360" t="str">
        <f t="shared" si="46"/>
        <v/>
      </c>
      <c r="N360">
        <f t="shared" si="47"/>
        <v>0</v>
      </c>
    </row>
    <row r="361" spans="1:14">
      <c r="A361" s="1">
        <v>432249</v>
      </c>
      <c r="B361" s="1">
        <v>1875</v>
      </c>
      <c r="C361" s="1">
        <f t="shared" si="41"/>
        <v>434124</v>
      </c>
      <c r="D361" s="1">
        <v>768</v>
      </c>
      <c r="F361">
        <f t="shared" si="42"/>
        <v>1728.9960000000001</v>
      </c>
      <c r="G361">
        <f t="shared" si="43"/>
        <v>1736.4960000000001</v>
      </c>
      <c r="H361">
        <f t="shared" si="44"/>
        <v>7.5</v>
      </c>
      <c r="I361" t="str">
        <f t="shared" si="45"/>
        <v>New Trial</v>
      </c>
      <c r="J361">
        <f t="shared" si="40"/>
        <v>1</v>
      </c>
      <c r="M361">
        <f t="shared" si="46"/>
        <v>0</v>
      </c>
      <c r="N361">
        <f t="shared" si="47"/>
        <v>0</v>
      </c>
    </row>
    <row r="362" spans="1:14">
      <c r="A362" s="1">
        <v>432749</v>
      </c>
      <c r="B362" s="1">
        <v>313</v>
      </c>
      <c r="C362" s="1">
        <f t="shared" si="41"/>
        <v>433062</v>
      </c>
      <c r="D362" s="1">
        <v>770</v>
      </c>
      <c r="F362">
        <f t="shared" si="42"/>
        <v>1730.9960000000001</v>
      </c>
      <c r="G362">
        <f t="shared" si="43"/>
        <v>1732.248</v>
      </c>
      <c r="H362">
        <f t="shared" si="44"/>
        <v>1.252</v>
      </c>
      <c r="I362" t="str">
        <f t="shared" si="45"/>
        <v>Right</v>
      </c>
      <c r="J362">
        <f t="shared" si="40"/>
        <v>0</v>
      </c>
      <c r="M362" t="str">
        <f t="shared" si="46"/>
        <v/>
      </c>
      <c r="N362">
        <f t="shared" si="47"/>
        <v>0</v>
      </c>
    </row>
    <row r="363" spans="1:14">
      <c r="A363" s="1">
        <v>434353</v>
      </c>
      <c r="B363" s="1">
        <v>1875</v>
      </c>
      <c r="C363" s="1">
        <f t="shared" si="41"/>
        <v>436228</v>
      </c>
      <c r="D363" s="1">
        <v>768</v>
      </c>
      <c r="F363">
        <f t="shared" si="42"/>
        <v>1737.412</v>
      </c>
      <c r="G363">
        <f t="shared" si="43"/>
        <v>1744.912</v>
      </c>
      <c r="H363">
        <f t="shared" si="44"/>
        <v>7.5</v>
      </c>
      <c r="I363" t="str">
        <f t="shared" si="45"/>
        <v>New Trial</v>
      </c>
      <c r="J363">
        <f t="shared" si="40"/>
        <v>1</v>
      </c>
      <c r="M363">
        <f t="shared" si="46"/>
        <v>0</v>
      </c>
      <c r="N363">
        <f t="shared" si="47"/>
        <v>0</v>
      </c>
    </row>
    <row r="364" spans="1:14">
      <c r="A364" s="1">
        <v>434853</v>
      </c>
      <c r="B364" s="1">
        <v>313</v>
      </c>
      <c r="C364" s="1">
        <f t="shared" si="41"/>
        <v>435166</v>
      </c>
      <c r="D364" s="1">
        <v>770</v>
      </c>
      <c r="F364">
        <f t="shared" si="42"/>
        <v>1739.412</v>
      </c>
      <c r="G364">
        <f t="shared" si="43"/>
        <v>1740.664</v>
      </c>
      <c r="H364">
        <f t="shared" si="44"/>
        <v>1.252</v>
      </c>
      <c r="I364" t="str">
        <f t="shared" si="45"/>
        <v>Right</v>
      </c>
      <c r="J364">
        <f t="shared" ref="J364:J427" si="48">IF(I364="New Trial", 1, 0)</f>
        <v>0</v>
      </c>
      <c r="M364" t="str">
        <f t="shared" si="46"/>
        <v/>
      </c>
      <c r="N364">
        <f t="shared" si="47"/>
        <v>0</v>
      </c>
    </row>
    <row r="365" spans="1:14">
      <c r="A365" s="1">
        <v>436357</v>
      </c>
      <c r="B365" s="1">
        <v>1875</v>
      </c>
      <c r="C365" s="1">
        <f t="shared" si="41"/>
        <v>438232</v>
      </c>
      <c r="D365" s="1">
        <v>768</v>
      </c>
      <c r="F365">
        <f t="shared" si="42"/>
        <v>1745.4280000000001</v>
      </c>
      <c r="G365">
        <f t="shared" si="43"/>
        <v>1752.9280000000001</v>
      </c>
      <c r="H365">
        <f t="shared" si="44"/>
        <v>7.5</v>
      </c>
      <c r="I365" t="str">
        <f t="shared" si="45"/>
        <v>New Trial</v>
      </c>
      <c r="J365">
        <f t="shared" si="48"/>
        <v>1</v>
      </c>
      <c r="M365">
        <f t="shared" si="46"/>
        <v>0</v>
      </c>
      <c r="N365">
        <f t="shared" si="47"/>
        <v>0</v>
      </c>
    </row>
    <row r="366" spans="1:14">
      <c r="A366" s="1">
        <v>436857</v>
      </c>
      <c r="B366" s="1">
        <v>313</v>
      </c>
      <c r="C366" s="1">
        <f t="shared" si="41"/>
        <v>437170</v>
      </c>
      <c r="D366" s="1">
        <v>770</v>
      </c>
      <c r="F366">
        <f t="shared" si="42"/>
        <v>1747.4280000000001</v>
      </c>
      <c r="G366">
        <f t="shared" si="43"/>
        <v>1748.68</v>
      </c>
      <c r="H366">
        <f t="shared" si="44"/>
        <v>1.252</v>
      </c>
      <c r="I366" t="str">
        <f t="shared" si="45"/>
        <v>Right</v>
      </c>
      <c r="J366">
        <f t="shared" si="48"/>
        <v>0</v>
      </c>
      <c r="M366" t="str">
        <f t="shared" si="46"/>
        <v/>
      </c>
      <c r="N366">
        <f t="shared" si="47"/>
        <v>0</v>
      </c>
    </row>
    <row r="367" spans="1:14">
      <c r="A367" s="1">
        <v>438332</v>
      </c>
      <c r="B367" s="1">
        <v>1875</v>
      </c>
      <c r="C367" s="1">
        <f t="shared" si="41"/>
        <v>440207</v>
      </c>
      <c r="D367" s="1">
        <v>768</v>
      </c>
      <c r="F367">
        <f t="shared" si="42"/>
        <v>1753.328</v>
      </c>
      <c r="G367">
        <f t="shared" si="43"/>
        <v>1760.828</v>
      </c>
      <c r="H367">
        <f t="shared" si="44"/>
        <v>7.5</v>
      </c>
      <c r="I367" t="str">
        <f t="shared" si="45"/>
        <v>New Trial</v>
      </c>
      <c r="J367">
        <f t="shared" si="48"/>
        <v>1</v>
      </c>
      <c r="M367">
        <f t="shared" si="46"/>
        <v>0</v>
      </c>
      <c r="N367">
        <f t="shared" si="47"/>
        <v>0</v>
      </c>
    </row>
    <row r="368" spans="1:14">
      <c r="A368" s="1">
        <v>438832</v>
      </c>
      <c r="B368" s="1">
        <v>313</v>
      </c>
      <c r="C368" s="1">
        <f t="shared" si="41"/>
        <v>439145</v>
      </c>
      <c r="D368" s="1">
        <v>771</v>
      </c>
      <c r="F368">
        <f t="shared" si="42"/>
        <v>1755.328</v>
      </c>
      <c r="G368">
        <f t="shared" si="43"/>
        <v>1756.58</v>
      </c>
      <c r="H368">
        <f t="shared" si="44"/>
        <v>1.252</v>
      </c>
      <c r="I368" t="str">
        <f t="shared" si="45"/>
        <v>Foot</v>
      </c>
      <c r="J368">
        <f t="shared" si="48"/>
        <v>0</v>
      </c>
      <c r="M368" t="str">
        <f t="shared" si="46"/>
        <v/>
      </c>
      <c r="N368">
        <f t="shared" si="47"/>
        <v>0</v>
      </c>
    </row>
    <row r="369" spans="1:14">
      <c r="A369" s="1">
        <v>440358</v>
      </c>
      <c r="B369" s="1">
        <v>1875</v>
      </c>
      <c r="C369" s="1">
        <f t="shared" si="41"/>
        <v>442233</v>
      </c>
      <c r="D369" s="1">
        <v>768</v>
      </c>
      <c r="F369">
        <f t="shared" si="42"/>
        <v>1761.432</v>
      </c>
      <c r="G369">
        <f t="shared" si="43"/>
        <v>1768.932</v>
      </c>
      <c r="H369">
        <f t="shared" si="44"/>
        <v>7.5</v>
      </c>
      <c r="I369" t="str">
        <f t="shared" si="45"/>
        <v>New Trial</v>
      </c>
      <c r="J369">
        <f t="shared" si="48"/>
        <v>1</v>
      </c>
      <c r="M369">
        <f t="shared" si="46"/>
        <v>0</v>
      </c>
      <c r="N369">
        <f t="shared" si="47"/>
        <v>0</v>
      </c>
    </row>
    <row r="370" spans="1:14">
      <c r="A370" s="1">
        <v>440858</v>
      </c>
      <c r="B370" s="1">
        <v>313</v>
      </c>
      <c r="C370" s="1">
        <f t="shared" si="41"/>
        <v>441171</v>
      </c>
      <c r="D370" s="1">
        <v>772</v>
      </c>
      <c r="F370">
        <f t="shared" si="42"/>
        <v>1763.432</v>
      </c>
      <c r="G370">
        <f t="shared" si="43"/>
        <v>1764.684</v>
      </c>
      <c r="H370">
        <f t="shared" si="44"/>
        <v>1.252</v>
      </c>
      <c r="I370" t="str">
        <f t="shared" si="45"/>
        <v>Tongue</v>
      </c>
      <c r="J370">
        <f t="shared" si="48"/>
        <v>0</v>
      </c>
      <c r="M370" t="str">
        <f t="shared" si="46"/>
        <v/>
      </c>
      <c r="N370">
        <f t="shared" si="47"/>
        <v>0</v>
      </c>
    </row>
    <row r="371" spans="1:14">
      <c r="A371" s="1">
        <v>442429</v>
      </c>
      <c r="B371" s="1">
        <v>1875</v>
      </c>
      <c r="C371" s="1">
        <f t="shared" si="41"/>
        <v>444304</v>
      </c>
      <c r="D371" s="1">
        <v>768</v>
      </c>
      <c r="F371">
        <f t="shared" si="42"/>
        <v>1769.7159999999999</v>
      </c>
      <c r="G371">
        <f t="shared" si="43"/>
        <v>1777.2159999999999</v>
      </c>
      <c r="H371">
        <f t="shared" si="44"/>
        <v>7.5</v>
      </c>
      <c r="I371" t="str">
        <f t="shared" si="45"/>
        <v>New Trial</v>
      </c>
      <c r="J371">
        <f t="shared" si="48"/>
        <v>1</v>
      </c>
      <c r="M371">
        <f t="shared" si="46"/>
        <v>0</v>
      </c>
      <c r="N371">
        <f t="shared" si="47"/>
        <v>0</v>
      </c>
    </row>
    <row r="372" spans="1:14">
      <c r="A372" s="1">
        <v>442929</v>
      </c>
      <c r="B372" s="1">
        <v>313</v>
      </c>
      <c r="C372" s="1">
        <f t="shared" si="41"/>
        <v>443242</v>
      </c>
      <c r="D372" s="1">
        <v>769</v>
      </c>
      <c r="F372">
        <f t="shared" si="42"/>
        <v>1771.7159999999999</v>
      </c>
      <c r="G372">
        <f t="shared" si="43"/>
        <v>1772.9680000000001</v>
      </c>
      <c r="H372">
        <f t="shared" si="44"/>
        <v>1.252</v>
      </c>
      <c r="I372" t="str">
        <f t="shared" si="45"/>
        <v>Left</v>
      </c>
      <c r="J372">
        <f t="shared" si="48"/>
        <v>0</v>
      </c>
      <c r="M372" t="str">
        <f t="shared" si="46"/>
        <v/>
      </c>
      <c r="N372">
        <f t="shared" si="47"/>
        <v>0</v>
      </c>
    </row>
    <row r="373" spans="1:14">
      <c r="A373" s="1">
        <v>444536</v>
      </c>
      <c r="B373" s="1">
        <v>1875</v>
      </c>
      <c r="C373" s="1">
        <f t="shared" si="41"/>
        <v>446411</v>
      </c>
      <c r="D373" s="1">
        <v>768</v>
      </c>
      <c r="F373">
        <f t="shared" si="42"/>
        <v>1778.144</v>
      </c>
      <c r="G373">
        <f t="shared" si="43"/>
        <v>1785.644</v>
      </c>
      <c r="H373">
        <f t="shared" si="44"/>
        <v>7.5</v>
      </c>
      <c r="I373" t="str">
        <f t="shared" si="45"/>
        <v>New Trial</v>
      </c>
      <c r="J373">
        <f t="shared" si="48"/>
        <v>1</v>
      </c>
      <c r="M373">
        <f t="shared" si="46"/>
        <v>0</v>
      </c>
      <c r="N373">
        <f t="shared" si="47"/>
        <v>0</v>
      </c>
    </row>
    <row r="374" spans="1:14">
      <c r="A374" s="1">
        <v>445036</v>
      </c>
      <c r="B374" s="1">
        <v>313</v>
      </c>
      <c r="C374" s="1">
        <f t="shared" si="41"/>
        <v>445349</v>
      </c>
      <c r="D374" s="1">
        <v>772</v>
      </c>
      <c r="F374">
        <f t="shared" si="42"/>
        <v>1780.144</v>
      </c>
      <c r="G374">
        <f t="shared" si="43"/>
        <v>1781.396</v>
      </c>
      <c r="H374">
        <f t="shared" si="44"/>
        <v>1.252</v>
      </c>
      <c r="I374" t="str">
        <f t="shared" si="45"/>
        <v>Tongue</v>
      </c>
      <c r="J374">
        <f t="shared" si="48"/>
        <v>0</v>
      </c>
      <c r="M374" t="str">
        <f t="shared" si="46"/>
        <v/>
      </c>
      <c r="N374">
        <f t="shared" si="47"/>
        <v>0</v>
      </c>
    </row>
    <row r="375" spans="1:14">
      <c r="A375" s="1">
        <v>446628</v>
      </c>
      <c r="B375" s="1">
        <v>1875</v>
      </c>
      <c r="C375" s="1">
        <f t="shared" si="41"/>
        <v>448503</v>
      </c>
      <c r="D375" s="1">
        <v>768</v>
      </c>
      <c r="F375">
        <f t="shared" si="42"/>
        <v>1786.5119999999999</v>
      </c>
      <c r="G375">
        <f t="shared" si="43"/>
        <v>1794.0119999999999</v>
      </c>
      <c r="H375">
        <f t="shared" si="44"/>
        <v>7.5</v>
      </c>
      <c r="I375" t="str">
        <f t="shared" si="45"/>
        <v>New Trial</v>
      </c>
      <c r="J375">
        <f t="shared" si="48"/>
        <v>1</v>
      </c>
      <c r="M375">
        <f t="shared" si="46"/>
        <v>0</v>
      </c>
      <c r="N375">
        <f t="shared" si="47"/>
        <v>0</v>
      </c>
    </row>
    <row r="376" spans="1:14">
      <c r="A376" s="1">
        <v>447128</v>
      </c>
      <c r="B376" s="1">
        <v>313</v>
      </c>
      <c r="C376" s="1">
        <f t="shared" si="41"/>
        <v>447441</v>
      </c>
      <c r="D376" s="1">
        <v>769</v>
      </c>
      <c r="F376">
        <f t="shared" si="42"/>
        <v>1788.5119999999999</v>
      </c>
      <c r="G376">
        <f t="shared" si="43"/>
        <v>1789.7639999999999</v>
      </c>
      <c r="H376">
        <f t="shared" si="44"/>
        <v>1.252</v>
      </c>
      <c r="I376" t="str">
        <f t="shared" si="45"/>
        <v>Left</v>
      </c>
      <c r="J376">
        <f t="shared" si="48"/>
        <v>0</v>
      </c>
      <c r="M376" t="str">
        <f t="shared" si="46"/>
        <v/>
      </c>
      <c r="N376">
        <f t="shared" si="47"/>
        <v>0</v>
      </c>
    </row>
    <row r="377" spans="1:14">
      <c r="A377" s="1">
        <v>448719</v>
      </c>
      <c r="B377" s="1">
        <v>1875</v>
      </c>
      <c r="C377" s="1">
        <f t="shared" si="41"/>
        <v>450594</v>
      </c>
      <c r="D377" s="1">
        <v>768</v>
      </c>
      <c r="F377">
        <f t="shared" si="42"/>
        <v>1794.876</v>
      </c>
      <c r="G377">
        <f t="shared" si="43"/>
        <v>1802.376</v>
      </c>
      <c r="H377">
        <f t="shared" si="44"/>
        <v>7.5</v>
      </c>
      <c r="I377" t="str">
        <f t="shared" si="45"/>
        <v>New Trial</v>
      </c>
      <c r="J377">
        <f t="shared" si="48"/>
        <v>1</v>
      </c>
      <c r="M377">
        <f t="shared" si="46"/>
        <v>0</v>
      </c>
      <c r="N377">
        <f t="shared" si="47"/>
        <v>0</v>
      </c>
    </row>
    <row r="378" spans="1:14">
      <c r="A378" s="1">
        <v>449219</v>
      </c>
      <c r="B378" s="1">
        <v>313</v>
      </c>
      <c r="C378" s="1">
        <f t="shared" si="41"/>
        <v>449532</v>
      </c>
      <c r="D378" s="1">
        <v>771</v>
      </c>
      <c r="F378">
        <f t="shared" si="42"/>
        <v>1796.876</v>
      </c>
      <c r="G378">
        <f t="shared" si="43"/>
        <v>1798.1279999999999</v>
      </c>
      <c r="H378">
        <f t="shared" si="44"/>
        <v>1.252</v>
      </c>
      <c r="I378" t="str">
        <f t="shared" si="45"/>
        <v>Foot</v>
      </c>
      <c r="J378">
        <f t="shared" si="48"/>
        <v>0</v>
      </c>
      <c r="M378" t="str">
        <f t="shared" si="46"/>
        <v/>
      </c>
      <c r="N378">
        <f t="shared" si="47"/>
        <v>0</v>
      </c>
    </row>
    <row r="379" spans="1:14">
      <c r="A379" s="1">
        <v>450762</v>
      </c>
      <c r="B379" s="1">
        <v>1875</v>
      </c>
      <c r="C379" s="1">
        <f t="shared" si="41"/>
        <v>452637</v>
      </c>
      <c r="D379" s="1">
        <v>768</v>
      </c>
      <c r="F379">
        <f t="shared" si="42"/>
        <v>1803.048</v>
      </c>
      <c r="G379">
        <f t="shared" si="43"/>
        <v>1810.548</v>
      </c>
      <c r="H379">
        <f t="shared" si="44"/>
        <v>7.5</v>
      </c>
      <c r="I379" t="str">
        <f t="shared" si="45"/>
        <v>New Trial</v>
      </c>
      <c r="J379">
        <f t="shared" si="48"/>
        <v>1</v>
      </c>
      <c r="M379">
        <f t="shared" si="46"/>
        <v>0</v>
      </c>
      <c r="N379">
        <f t="shared" si="47"/>
        <v>0</v>
      </c>
    </row>
    <row r="380" spans="1:14">
      <c r="A380" s="1">
        <v>451262</v>
      </c>
      <c r="B380" s="1">
        <v>313</v>
      </c>
      <c r="C380" s="1">
        <f t="shared" si="41"/>
        <v>451575</v>
      </c>
      <c r="D380" s="1">
        <v>769</v>
      </c>
      <c r="F380">
        <f t="shared" si="42"/>
        <v>1805.048</v>
      </c>
      <c r="G380">
        <f t="shared" si="43"/>
        <v>1806.3</v>
      </c>
      <c r="H380">
        <f t="shared" si="44"/>
        <v>1.252</v>
      </c>
      <c r="I380" t="str">
        <f t="shared" si="45"/>
        <v>Left</v>
      </c>
      <c r="J380">
        <f t="shared" si="48"/>
        <v>0</v>
      </c>
      <c r="M380" t="str">
        <f t="shared" si="46"/>
        <v/>
      </c>
      <c r="N380">
        <f t="shared" si="47"/>
        <v>0</v>
      </c>
    </row>
    <row r="381" spans="1:14">
      <c r="A381" s="1">
        <v>452826</v>
      </c>
      <c r="B381" s="1">
        <v>1875</v>
      </c>
      <c r="C381" s="1">
        <f t="shared" si="41"/>
        <v>454701</v>
      </c>
      <c r="D381" s="1">
        <v>768</v>
      </c>
      <c r="F381">
        <f t="shared" si="42"/>
        <v>1811.3040000000001</v>
      </c>
      <c r="G381">
        <f t="shared" si="43"/>
        <v>1818.8040000000001</v>
      </c>
      <c r="H381">
        <f t="shared" si="44"/>
        <v>7.5</v>
      </c>
      <c r="I381" t="str">
        <f t="shared" si="45"/>
        <v>New Trial</v>
      </c>
      <c r="J381">
        <f t="shared" si="48"/>
        <v>1</v>
      </c>
      <c r="M381">
        <f t="shared" si="46"/>
        <v>0</v>
      </c>
      <c r="N381">
        <f t="shared" si="47"/>
        <v>0</v>
      </c>
    </row>
    <row r="382" spans="1:14">
      <c r="A382" s="1">
        <v>453326</v>
      </c>
      <c r="B382" s="1">
        <v>313</v>
      </c>
      <c r="C382" s="1">
        <f t="shared" si="41"/>
        <v>453639</v>
      </c>
      <c r="D382" s="1">
        <v>772</v>
      </c>
      <c r="F382">
        <f t="shared" si="42"/>
        <v>1813.3040000000001</v>
      </c>
      <c r="G382">
        <f t="shared" si="43"/>
        <v>1814.556</v>
      </c>
      <c r="H382">
        <f t="shared" si="44"/>
        <v>1.252</v>
      </c>
      <c r="I382" t="str">
        <f t="shared" si="45"/>
        <v>Tongue</v>
      </c>
      <c r="J382">
        <f t="shared" si="48"/>
        <v>0</v>
      </c>
      <c r="M382" t="str">
        <f t="shared" si="46"/>
        <v/>
      </c>
      <c r="N382">
        <f t="shared" si="47"/>
        <v>0</v>
      </c>
    </row>
    <row r="383" spans="1:14">
      <c r="A383" s="1">
        <v>454846</v>
      </c>
      <c r="B383" s="1">
        <v>1875</v>
      </c>
      <c r="C383" s="1">
        <f t="shared" si="41"/>
        <v>456721</v>
      </c>
      <c r="D383" s="1">
        <v>768</v>
      </c>
      <c r="F383">
        <f t="shared" si="42"/>
        <v>1819.384</v>
      </c>
      <c r="G383">
        <f t="shared" si="43"/>
        <v>1826.884</v>
      </c>
      <c r="H383">
        <f t="shared" si="44"/>
        <v>7.5</v>
      </c>
      <c r="I383" t="str">
        <f t="shared" si="45"/>
        <v>New Trial</v>
      </c>
      <c r="J383">
        <f t="shared" si="48"/>
        <v>1</v>
      </c>
      <c r="M383">
        <f t="shared" si="46"/>
        <v>0</v>
      </c>
      <c r="N383">
        <f t="shared" si="47"/>
        <v>0</v>
      </c>
    </row>
    <row r="384" spans="1:14">
      <c r="A384" s="1">
        <v>455346</v>
      </c>
      <c r="B384" s="1">
        <v>313</v>
      </c>
      <c r="C384" s="1">
        <f t="shared" si="41"/>
        <v>455659</v>
      </c>
      <c r="D384" s="1">
        <v>769</v>
      </c>
      <c r="F384">
        <f t="shared" si="42"/>
        <v>1821.384</v>
      </c>
      <c r="G384">
        <f t="shared" si="43"/>
        <v>1822.636</v>
      </c>
      <c r="H384">
        <f t="shared" si="44"/>
        <v>1.252</v>
      </c>
      <c r="I384" t="str">
        <f t="shared" si="45"/>
        <v>Left</v>
      </c>
      <c r="J384">
        <f t="shared" si="48"/>
        <v>0</v>
      </c>
      <c r="M384" t="str">
        <f t="shared" si="46"/>
        <v/>
      </c>
      <c r="N384">
        <f t="shared" si="47"/>
        <v>0</v>
      </c>
    </row>
    <row r="385" spans="1:14">
      <c r="A385" s="1">
        <v>456818</v>
      </c>
      <c r="B385" s="1">
        <v>1875</v>
      </c>
      <c r="C385" s="1">
        <f t="shared" si="41"/>
        <v>458693</v>
      </c>
      <c r="D385" s="1">
        <v>768</v>
      </c>
      <c r="F385">
        <f t="shared" si="42"/>
        <v>1827.2719999999999</v>
      </c>
      <c r="G385">
        <f t="shared" si="43"/>
        <v>1834.7719999999999</v>
      </c>
      <c r="H385">
        <f t="shared" si="44"/>
        <v>7.5</v>
      </c>
      <c r="I385" t="str">
        <f t="shared" si="45"/>
        <v>New Trial</v>
      </c>
      <c r="J385">
        <f t="shared" si="48"/>
        <v>1</v>
      </c>
      <c r="M385">
        <f t="shared" si="46"/>
        <v>0</v>
      </c>
      <c r="N385">
        <f t="shared" si="47"/>
        <v>0</v>
      </c>
    </row>
    <row r="386" spans="1:14">
      <c r="A386" s="1">
        <v>457318</v>
      </c>
      <c r="B386" s="1">
        <v>313</v>
      </c>
      <c r="C386" s="1">
        <f t="shared" si="41"/>
        <v>457631</v>
      </c>
      <c r="D386" s="1">
        <v>771</v>
      </c>
      <c r="F386">
        <f t="shared" si="42"/>
        <v>1829.2719999999999</v>
      </c>
      <c r="G386">
        <f t="shared" si="43"/>
        <v>1830.5239999999999</v>
      </c>
      <c r="H386">
        <f t="shared" si="44"/>
        <v>1.252</v>
      </c>
      <c r="I386" t="str">
        <f t="shared" si="45"/>
        <v>Foot</v>
      </c>
      <c r="J386">
        <f t="shared" si="48"/>
        <v>0</v>
      </c>
      <c r="M386" t="str">
        <f t="shared" si="46"/>
        <v/>
      </c>
      <c r="N386">
        <f t="shared" si="47"/>
        <v>0</v>
      </c>
    </row>
    <row r="387" spans="1:14">
      <c r="A387" s="1">
        <v>458781</v>
      </c>
      <c r="B387" s="1">
        <v>1875</v>
      </c>
      <c r="C387" s="1">
        <f t="shared" si="41"/>
        <v>460656</v>
      </c>
      <c r="D387" s="1">
        <v>768</v>
      </c>
      <c r="F387">
        <f t="shared" si="42"/>
        <v>1835.124</v>
      </c>
      <c r="G387">
        <f t="shared" si="43"/>
        <v>1842.624</v>
      </c>
      <c r="H387">
        <f t="shared" si="44"/>
        <v>7.5</v>
      </c>
      <c r="I387" t="str">
        <f t="shared" si="45"/>
        <v>New Trial</v>
      </c>
      <c r="J387">
        <f t="shared" si="48"/>
        <v>1</v>
      </c>
      <c r="M387">
        <f t="shared" si="46"/>
        <v>0</v>
      </c>
      <c r="N387">
        <f t="shared" si="47"/>
        <v>0</v>
      </c>
    </row>
    <row r="388" spans="1:14">
      <c r="A388" s="1">
        <v>459281</v>
      </c>
      <c r="B388" s="1">
        <v>313</v>
      </c>
      <c r="C388" s="1">
        <f t="shared" si="41"/>
        <v>459594</v>
      </c>
      <c r="D388" s="1">
        <v>769</v>
      </c>
      <c r="F388">
        <f t="shared" si="42"/>
        <v>1837.124</v>
      </c>
      <c r="G388">
        <f t="shared" si="43"/>
        <v>1838.376</v>
      </c>
      <c r="H388">
        <f t="shared" si="44"/>
        <v>1.252</v>
      </c>
      <c r="I388" t="str">
        <f t="shared" si="45"/>
        <v>Left</v>
      </c>
      <c r="J388">
        <f t="shared" si="48"/>
        <v>0</v>
      </c>
      <c r="M388" t="str">
        <f t="shared" si="46"/>
        <v/>
      </c>
      <c r="N388">
        <f t="shared" si="47"/>
        <v>0</v>
      </c>
    </row>
    <row r="389" spans="1:14">
      <c r="A389" s="1">
        <v>460706</v>
      </c>
      <c r="B389" s="1">
        <v>1875</v>
      </c>
      <c r="C389" s="1">
        <f t="shared" ref="C389:C452" si="49">B389+A389</f>
        <v>462581</v>
      </c>
      <c r="D389" s="1">
        <v>768</v>
      </c>
      <c r="F389">
        <f t="shared" ref="F389:F452" si="50">A389/250</f>
        <v>1842.8240000000001</v>
      </c>
      <c r="G389">
        <f t="shared" ref="G389:G452" si="51">(A389+B389)/250</f>
        <v>1850.3240000000001</v>
      </c>
      <c r="H389">
        <f t="shared" ref="H389:H452" si="52">B389/250</f>
        <v>7.5</v>
      </c>
      <c r="I389" t="str">
        <f t="shared" ref="I389:I452" si="53">IF(D389=32766,"Start New Run",IF(D389=768,"New Trial",IF(D389=769,"Left",IF(D389=770,"Right", IF(D389=771, "Foot", IF(D389=772, "Tongue", 0))))))</f>
        <v>New Trial</v>
      </c>
      <c r="J389">
        <f t="shared" si="48"/>
        <v>1</v>
      </c>
      <c r="M389">
        <f t="shared" ref="M389:M452" si="54">IF(I389="New Trial",IF(AND(F389&lt;=F390,G389&gt;=G390), 0, 1),"")</f>
        <v>0</v>
      </c>
      <c r="N389">
        <f t="shared" si="47"/>
        <v>0</v>
      </c>
    </row>
    <row r="390" spans="1:14">
      <c r="A390" s="1">
        <v>461206</v>
      </c>
      <c r="B390" s="1">
        <v>313</v>
      </c>
      <c r="C390" s="1">
        <f t="shared" si="49"/>
        <v>461519</v>
      </c>
      <c r="D390" s="1">
        <v>770</v>
      </c>
      <c r="F390">
        <f t="shared" si="50"/>
        <v>1844.8240000000001</v>
      </c>
      <c r="G390">
        <f t="shared" si="51"/>
        <v>1846.076</v>
      </c>
      <c r="H390">
        <f t="shared" si="52"/>
        <v>1.252</v>
      </c>
      <c r="I390" t="str">
        <f t="shared" si="53"/>
        <v>Right</v>
      </c>
      <c r="J390">
        <f t="shared" si="48"/>
        <v>0</v>
      </c>
      <c r="M390" t="str">
        <f t="shared" si="54"/>
        <v/>
      </c>
      <c r="N390">
        <f t="shared" ref="N390:N453" si="55">IF(A390&lt;=C388,1,0)</f>
        <v>0</v>
      </c>
    </row>
    <row r="391" spans="1:14">
      <c r="A391" s="1">
        <v>462787</v>
      </c>
      <c r="B391" s="1">
        <v>1875</v>
      </c>
      <c r="C391" s="1">
        <f t="shared" si="49"/>
        <v>464662</v>
      </c>
      <c r="D391" s="1">
        <v>768</v>
      </c>
      <c r="F391">
        <f t="shared" si="50"/>
        <v>1851.1479999999999</v>
      </c>
      <c r="G391">
        <f t="shared" si="51"/>
        <v>1858.6479999999999</v>
      </c>
      <c r="H391">
        <f t="shared" si="52"/>
        <v>7.5</v>
      </c>
      <c r="I391" t="str">
        <f t="shared" si="53"/>
        <v>New Trial</v>
      </c>
      <c r="J391">
        <f t="shared" si="48"/>
        <v>1</v>
      </c>
      <c r="M391">
        <f t="shared" si="54"/>
        <v>0</v>
      </c>
      <c r="N391">
        <f t="shared" si="55"/>
        <v>0</v>
      </c>
    </row>
    <row r="392" spans="1:14">
      <c r="A392" s="1">
        <v>463287</v>
      </c>
      <c r="B392" s="1">
        <v>313</v>
      </c>
      <c r="C392" s="1">
        <f t="shared" si="49"/>
        <v>463600</v>
      </c>
      <c r="D392" s="1">
        <v>771</v>
      </c>
      <c r="F392">
        <f t="shared" si="50"/>
        <v>1853.1479999999999</v>
      </c>
      <c r="G392">
        <f t="shared" si="51"/>
        <v>1854.4</v>
      </c>
      <c r="H392">
        <f t="shared" si="52"/>
        <v>1.252</v>
      </c>
      <c r="I392" t="str">
        <f t="shared" si="53"/>
        <v>Foot</v>
      </c>
      <c r="J392">
        <f t="shared" si="48"/>
        <v>0</v>
      </c>
      <c r="M392" t="str">
        <f t="shared" si="54"/>
        <v/>
      </c>
      <c r="N392">
        <f t="shared" si="55"/>
        <v>0</v>
      </c>
    </row>
    <row r="393" spans="1:14">
      <c r="A393" s="1">
        <v>464765</v>
      </c>
      <c r="B393" s="1">
        <v>1875</v>
      </c>
      <c r="C393" s="1">
        <f t="shared" si="49"/>
        <v>466640</v>
      </c>
      <c r="D393" s="1">
        <v>768</v>
      </c>
      <c r="F393">
        <f t="shared" si="50"/>
        <v>1859.06</v>
      </c>
      <c r="G393">
        <f t="shared" si="51"/>
        <v>1866.56</v>
      </c>
      <c r="H393">
        <f t="shared" si="52"/>
        <v>7.5</v>
      </c>
      <c r="I393" t="str">
        <f t="shared" si="53"/>
        <v>New Trial</v>
      </c>
      <c r="J393">
        <f t="shared" si="48"/>
        <v>1</v>
      </c>
      <c r="M393">
        <f t="shared" si="54"/>
        <v>0</v>
      </c>
      <c r="N393">
        <f t="shared" si="55"/>
        <v>0</v>
      </c>
    </row>
    <row r="394" spans="1:14">
      <c r="A394" s="1">
        <v>465265</v>
      </c>
      <c r="B394" s="1">
        <v>313</v>
      </c>
      <c r="C394" s="1">
        <f t="shared" si="49"/>
        <v>465578</v>
      </c>
      <c r="D394" s="1">
        <v>771</v>
      </c>
      <c r="F394">
        <f t="shared" si="50"/>
        <v>1861.06</v>
      </c>
      <c r="G394">
        <f t="shared" si="51"/>
        <v>1862.3119999999999</v>
      </c>
      <c r="H394">
        <f t="shared" si="52"/>
        <v>1.252</v>
      </c>
      <c r="I394" t="str">
        <f t="shared" si="53"/>
        <v>Foot</v>
      </c>
      <c r="J394">
        <f t="shared" si="48"/>
        <v>0</v>
      </c>
      <c r="M394" t="str">
        <f t="shared" si="54"/>
        <v/>
      </c>
      <c r="N394">
        <f t="shared" si="55"/>
        <v>0</v>
      </c>
    </row>
    <row r="395" spans="1:14">
      <c r="A395" s="1">
        <v>466755</v>
      </c>
      <c r="B395" s="1">
        <v>1875</v>
      </c>
      <c r="C395" s="1">
        <f t="shared" si="49"/>
        <v>468630</v>
      </c>
      <c r="D395" s="1">
        <v>768</v>
      </c>
      <c r="F395">
        <f t="shared" si="50"/>
        <v>1867.02</v>
      </c>
      <c r="G395">
        <f t="shared" si="51"/>
        <v>1874.52</v>
      </c>
      <c r="H395">
        <f t="shared" si="52"/>
        <v>7.5</v>
      </c>
      <c r="I395" t="str">
        <f t="shared" si="53"/>
        <v>New Trial</v>
      </c>
      <c r="J395">
        <f t="shared" si="48"/>
        <v>1</v>
      </c>
      <c r="M395">
        <f t="shared" si="54"/>
        <v>0</v>
      </c>
      <c r="N395">
        <f t="shared" si="55"/>
        <v>0</v>
      </c>
    </row>
    <row r="396" spans="1:14">
      <c r="A396" s="1">
        <v>467255</v>
      </c>
      <c r="B396" s="1">
        <v>313</v>
      </c>
      <c r="C396" s="1">
        <f t="shared" si="49"/>
        <v>467568</v>
      </c>
      <c r="D396" s="1">
        <v>772</v>
      </c>
      <c r="F396">
        <f t="shared" si="50"/>
        <v>1869.02</v>
      </c>
      <c r="G396">
        <f t="shared" si="51"/>
        <v>1870.2719999999999</v>
      </c>
      <c r="H396">
        <f t="shared" si="52"/>
        <v>1.252</v>
      </c>
      <c r="I396" t="str">
        <f t="shared" si="53"/>
        <v>Tongue</v>
      </c>
      <c r="J396">
        <f t="shared" si="48"/>
        <v>0</v>
      </c>
      <c r="M396" t="str">
        <f t="shared" si="54"/>
        <v/>
      </c>
      <c r="N396">
        <f t="shared" si="55"/>
        <v>0</v>
      </c>
    </row>
    <row r="397" spans="1:14">
      <c r="A397" s="1">
        <v>468874</v>
      </c>
      <c r="B397" s="1">
        <v>1875</v>
      </c>
      <c r="C397" s="1">
        <f t="shared" si="49"/>
        <v>470749</v>
      </c>
      <c r="D397" s="1">
        <v>768</v>
      </c>
      <c r="F397">
        <f t="shared" si="50"/>
        <v>1875.4960000000001</v>
      </c>
      <c r="G397">
        <f t="shared" si="51"/>
        <v>1882.9960000000001</v>
      </c>
      <c r="H397">
        <f t="shared" si="52"/>
        <v>7.5</v>
      </c>
      <c r="I397" t="str">
        <f t="shared" si="53"/>
        <v>New Trial</v>
      </c>
      <c r="J397">
        <f t="shared" si="48"/>
        <v>1</v>
      </c>
      <c r="M397">
        <f t="shared" si="54"/>
        <v>0</v>
      </c>
      <c r="N397">
        <f t="shared" si="55"/>
        <v>0</v>
      </c>
    </row>
    <row r="398" spans="1:14">
      <c r="A398" s="1">
        <v>469374</v>
      </c>
      <c r="B398" s="1">
        <v>313</v>
      </c>
      <c r="C398" s="1">
        <f t="shared" si="49"/>
        <v>469687</v>
      </c>
      <c r="D398" s="1">
        <v>769</v>
      </c>
      <c r="F398">
        <f t="shared" si="50"/>
        <v>1877.4960000000001</v>
      </c>
      <c r="G398">
        <f t="shared" si="51"/>
        <v>1878.748</v>
      </c>
      <c r="H398">
        <f t="shared" si="52"/>
        <v>1.252</v>
      </c>
      <c r="I398" t="str">
        <f t="shared" si="53"/>
        <v>Left</v>
      </c>
      <c r="J398">
        <f t="shared" si="48"/>
        <v>0</v>
      </c>
      <c r="M398" t="str">
        <f t="shared" si="54"/>
        <v/>
      </c>
      <c r="N398">
        <f t="shared" si="55"/>
        <v>0</v>
      </c>
    </row>
    <row r="399" spans="1:14">
      <c r="A399" s="1">
        <v>470780</v>
      </c>
      <c r="B399" s="1">
        <v>1875</v>
      </c>
      <c r="C399" s="1">
        <f t="shared" si="49"/>
        <v>472655</v>
      </c>
      <c r="D399" s="1">
        <v>768</v>
      </c>
      <c r="F399">
        <f t="shared" si="50"/>
        <v>1883.12</v>
      </c>
      <c r="G399">
        <f t="shared" si="51"/>
        <v>1890.62</v>
      </c>
      <c r="H399">
        <f t="shared" si="52"/>
        <v>7.5</v>
      </c>
      <c r="I399" t="str">
        <f t="shared" si="53"/>
        <v>New Trial</v>
      </c>
      <c r="J399">
        <f t="shared" si="48"/>
        <v>1</v>
      </c>
      <c r="M399">
        <f t="shared" si="54"/>
        <v>0</v>
      </c>
      <c r="N399">
        <f t="shared" si="55"/>
        <v>0</v>
      </c>
    </row>
    <row r="400" spans="1:14">
      <c r="A400" s="1">
        <v>471280</v>
      </c>
      <c r="B400" s="1">
        <v>313</v>
      </c>
      <c r="C400" s="1">
        <f t="shared" si="49"/>
        <v>471593</v>
      </c>
      <c r="D400" s="1">
        <v>770</v>
      </c>
      <c r="F400">
        <f t="shared" si="50"/>
        <v>1885.12</v>
      </c>
      <c r="G400">
        <f t="shared" si="51"/>
        <v>1886.3720000000001</v>
      </c>
      <c r="H400">
        <f t="shared" si="52"/>
        <v>1.252</v>
      </c>
      <c r="I400" t="str">
        <f t="shared" si="53"/>
        <v>Right</v>
      </c>
      <c r="J400">
        <f t="shared" si="48"/>
        <v>0</v>
      </c>
      <c r="M400" t="str">
        <f t="shared" si="54"/>
        <v/>
      </c>
      <c r="N400">
        <f t="shared" si="55"/>
        <v>0</v>
      </c>
    </row>
    <row r="401" spans="1:14">
      <c r="A401" s="1">
        <v>472708</v>
      </c>
      <c r="B401" s="1">
        <v>1875</v>
      </c>
      <c r="C401" s="1">
        <f t="shared" si="49"/>
        <v>474583</v>
      </c>
      <c r="D401" s="1">
        <v>768</v>
      </c>
      <c r="F401">
        <f t="shared" si="50"/>
        <v>1890.8320000000001</v>
      </c>
      <c r="G401">
        <f t="shared" si="51"/>
        <v>1898.3320000000001</v>
      </c>
      <c r="H401">
        <f t="shared" si="52"/>
        <v>7.5</v>
      </c>
      <c r="I401" t="str">
        <f t="shared" si="53"/>
        <v>New Trial</v>
      </c>
      <c r="J401">
        <f t="shared" si="48"/>
        <v>1</v>
      </c>
      <c r="M401">
        <f t="shared" si="54"/>
        <v>0</v>
      </c>
      <c r="N401">
        <f t="shared" si="55"/>
        <v>0</v>
      </c>
    </row>
    <row r="402" spans="1:14">
      <c r="A402" s="1">
        <v>473208</v>
      </c>
      <c r="B402" s="1">
        <v>313</v>
      </c>
      <c r="C402" s="1">
        <f t="shared" si="49"/>
        <v>473521</v>
      </c>
      <c r="D402" s="1">
        <v>772</v>
      </c>
      <c r="F402">
        <f t="shared" si="50"/>
        <v>1892.8320000000001</v>
      </c>
      <c r="G402">
        <f t="shared" si="51"/>
        <v>1894.0840000000001</v>
      </c>
      <c r="H402">
        <f t="shared" si="52"/>
        <v>1.252</v>
      </c>
      <c r="I402" t="str">
        <f t="shared" si="53"/>
        <v>Tongue</v>
      </c>
      <c r="J402">
        <f t="shared" si="48"/>
        <v>0</v>
      </c>
      <c r="M402" t="str">
        <f t="shared" si="54"/>
        <v/>
      </c>
      <c r="N402">
        <f t="shared" si="55"/>
        <v>0</v>
      </c>
    </row>
    <row r="403" spans="1:14">
      <c r="A403" s="1">
        <v>474822</v>
      </c>
      <c r="B403" s="1">
        <v>1875</v>
      </c>
      <c r="C403" s="1">
        <f t="shared" si="49"/>
        <v>476697</v>
      </c>
      <c r="D403" s="1">
        <v>768</v>
      </c>
      <c r="F403">
        <f t="shared" si="50"/>
        <v>1899.288</v>
      </c>
      <c r="G403">
        <f t="shared" si="51"/>
        <v>1906.788</v>
      </c>
      <c r="H403">
        <f t="shared" si="52"/>
        <v>7.5</v>
      </c>
      <c r="I403" t="str">
        <f t="shared" si="53"/>
        <v>New Trial</v>
      </c>
      <c r="J403">
        <f t="shared" si="48"/>
        <v>1</v>
      </c>
      <c r="M403">
        <f t="shared" si="54"/>
        <v>0</v>
      </c>
      <c r="N403">
        <f t="shared" si="55"/>
        <v>0</v>
      </c>
    </row>
    <row r="404" spans="1:14">
      <c r="A404" s="1">
        <v>475322</v>
      </c>
      <c r="B404" s="1">
        <v>313</v>
      </c>
      <c r="C404" s="1">
        <f t="shared" si="49"/>
        <v>475635</v>
      </c>
      <c r="D404" s="1">
        <v>770</v>
      </c>
      <c r="F404">
        <f t="shared" si="50"/>
        <v>1901.288</v>
      </c>
      <c r="G404">
        <f t="shared" si="51"/>
        <v>1902.54</v>
      </c>
      <c r="H404">
        <f t="shared" si="52"/>
        <v>1.252</v>
      </c>
      <c r="I404" t="str">
        <f t="shared" si="53"/>
        <v>Right</v>
      </c>
      <c r="J404">
        <f t="shared" si="48"/>
        <v>0</v>
      </c>
      <c r="M404" t="str">
        <f t="shared" si="54"/>
        <v/>
      </c>
      <c r="N404">
        <f t="shared" si="55"/>
        <v>0</v>
      </c>
    </row>
    <row r="405" spans="1:14">
      <c r="A405" s="1">
        <v>476881</v>
      </c>
      <c r="B405" s="1">
        <v>1875</v>
      </c>
      <c r="C405" s="1">
        <f t="shared" si="49"/>
        <v>478756</v>
      </c>
      <c r="D405" s="1">
        <v>768</v>
      </c>
      <c r="F405">
        <f t="shared" si="50"/>
        <v>1907.5239999999999</v>
      </c>
      <c r="G405">
        <f t="shared" si="51"/>
        <v>1915.0239999999999</v>
      </c>
      <c r="H405">
        <f t="shared" si="52"/>
        <v>7.5</v>
      </c>
      <c r="I405" t="str">
        <f t="shared" si="53"/>
        <v>New Trial</v>
      </c>
      <c r="J405">
        <f t="shared" si="48"/>
        <v>1</v>
      </c>
      <c r="M405">
        <f t="shared" si="54"/>
        <v>0</v>
      </c>
      <c r="N405">
        <f t="shared" si="55"/>
        <v>0</v>
      </c>
    </row>
    <row r="406" spans="1:14">
      <c r="A406" s="1">
        <v>476881</v>
      </c>
      <c r="B406" s="1">
        <v>1875</v>
      </c>
      <c r="C406" s="1">
        <f t="shared" si="49"/>
        <v>478756</v>
      </c>
      <c r="D406" s="1">
        <v>1023</v>
      </c>
      <c r="F406">
        <f t="shared" si="50"/>
        <v>1907.5239999999999</v>
      </c>
      <c r="G406">
        <f t="shared" si="51"/>
        <v>1915.0239999999999</v>
      </c>
      <c r="H406">
        <f t="shared" si="52"/>
        <v>7.5</v>
      </c>
      <c r="I406">
        <f t="shared" si="53"/>
        <v>0</v>
      </c>
      <c r="J406">
        <f t="shared" si="48"/>
        <v>0</v>
      </c>
      <c r="M406" t="str">
        <f t="shared" si="54"/>
        <v/>
      </c>
      <c r="N406">
        <f t="shared" si="55"/>
        <v>0</v>
      </c>
    </row>
    <row r="407" spans="1:14">
      <c r="A407" s="1">
        <v>477381</v>
      </c>
      <c r="B407" s="1">
        <v>313</v>
      </c>
      <c r="C407" s="1">
        <f t="shared" si="49"/>
        <v>477694</v>
      </c>
      <c r="D407" s="1">
        <v>771</v>
      </c>
      <c r="F407">
        <f t="shared" si="50"/>
        <v>1909.5239999999999</v>
      </c>
      <c r="G407">
        <f t="shared" si="51"/>
        <v>1910.7760000000001</v>
      </c>
      <c r="H407">
        <f t="shared" si="52"/>
        <v>1.252</v>
      </c>
      <c r="I407" t="str">
        <f t="shared" si="53"/>
        <v>Foot</v>
      </c>
      <c r="J407">
        <f t="shared" si="48"/>
        <v>0</v>
      </c>
      <c r="M407" t="str">
        <f t="shared" si="54"/>
        <v/>
      </c>
      <c r="N407">
        <f t="shared" si="55"/>
        <v>1</v>
      </c>
    </row>
    <row r="408" spans="1:14">
      <c r="A408" s="1">
        <v>478859</v>
      </c>
      <c r="B408" s="1">
        <v>0</v>
      </c>
      <c r="C408" s="1">
        <f t="shared" si="49"/>
        <v>478859</v>
      </c>
      <c r="D408" s="1">
        <v>32766</v>
      </c>
      <c r="F408">
        <f t="shared" si="50"/>
        <v>1915.4359999999999</v>
      </c>
      <c r="G408">
        <f t="shared" si="51"/>
        <v>1915.4359999999999</v>
      </c>
      <c r="H408">
        <f t="shared" si="52"/>
        <v>0</v>
      </c>
      <c r="I408" t="str">
        <f t="shared" si="53"/>
        <v>Start New Run</v>
      </c>
      <c r="J408">
        <f t="shared" si="48"/>
        <v>0</v>
      </c>
      <c r="K408">
        <f>SUM(J408:J506)</f>
        <v>48</v>
      </c>
      <c r="M408" t="str">
        <f t="shared" si="54"/>
        <v/>
      </c>
      <c r="N408">
        <f t="shared" si="55"/>
        <v>0</v>
      </c>
    </row>
    <row r="409" spans="1:14">
      <c r="A409" s="1">
        <v>479209</v>
      </c>
      <c r="B409" s="1">
        <v>1875</v>
      </c>
      <c r="C409" s="1">
        <f t="shared" si="49"/>
        <v>481084</v>
      </c>
      <c r="D409" s="1">
        <v>768</v>
      </c>
      <c r="F409">
        <f t="shared" si="50"/>
        <v>1916.836</v>
      </c>
      <c r="G409">
        <f t="shared" si="51"/>
        <v>1924.336</v>
      </c>
      <c r="H409">
        <f t="shared" si="52"/>
        <v>7.5</v>
      </c>
      <c r="I409" t="str">
        <f t="shared" si="53"/>
        <v>New Trial</v>
      </c>
      <c r="J409">
        <f t="shared" si="48"/>
        <v>1</v>
      </c>
      <c r="M409">
        <f t="shared" si="54"/>
        <v>0</v>
      </c>
      <c r="N409">
        <f t="shared" si="55"/>
        <v>0</v>
      </c>
    </row>
    <row r="410" spans="1:14">
      <c r="A410" s="1">
        <v>479709</v>
      </c>
      <c r="B410" s="1">
        <v>313</v>
      </c>
      <c r="C410" s="1">
        <f t="shared" si="49"/>
        <v>480022</v>
      </c>
      <c r="D410" s="1">
        <v>771</v>
      </c>
      <c r="F410">
        <f t="shared" si="50"/>
        <v>1918.836</v>
      </c>
      <c r="G410">
        <f t="shared" si="51"/>
        <v>1920.088</v>
      </c>
      <c r="H410">
        <f t="shared" si="52"/>
        <v>1.252</v>
      </c>
      <c r="I410" t="str">
        <f t="shared" si="53"/>
        <v>Foot</v>
      </c>
      <c r="J410">
        <f t="shared" si="48"/>
        <v>0</v>
      </c>
      <c r="M410" t="str">
        <f t="shared" si="54"/>
        <v/>
      </c>
      <c r="N410">
        <f t="shared" si="55"/>
        <v>0</v>
      </c>
    </row>
    <row r="411" spans="1:14">
      <c r="A411" s="1">
        <v>481212</v>
      </c>
      <c r="B411" s="1">
        <v>1875</v>
      </c>
      <c r="C411" s="1">
        <f t="shared" si="49"/>
        <v>483087</v>
      </c>
      <c r="D411" s="1">
        <v>768</v>
      </c>
      <c r="F411">
        <f t="shared" si="50"/>
        <v>1924.848</v>
      </c>
      <c r="G411">
        <f t="shared" si="51"/>
        <v>1932.348</v>
      </c>
      <c r="H411">
        <f t="shared" si="52"/>
        <v>7.5</v>
      </c>
      <c r="I411" t="str">
        <f t="shared" si="53"/>
        <v>New Trial</v>
      </c>
      <c r="J411">
        <f t="shared" si="48"/>
        <v>1</v>
      </c>
      <c r="M411">
        <f t="shared" si="54"/>
        <v>0</v>
      </c>
      <c r="N411">
        <f t="shared" si="55"/>
        <v>0</v>
      </c>
    </row>
    <row r="412" spans="1:14">
      <c r="A412" s="1">
        <v>481712</v>
      </c>
      <c r="B412" s="1">
        <v>313</v>
      </c>
      <c r="C412" s="1">
        <f t="shared" si="49"/>
        <v>482025</v>
      </c>
      <c r="D412" s="1">
        <v>769</v>
      </c>
      <c r="F412">
        <f t="shared" si="50"/>
        <v>1926.848</v>
      </c>
      <c r="G412">
        <f t="shared" si="51"/>
        <v>1928.1</v>
      </c>
      <c r="H412">
        <f t="shared" si="52"/>
        <v>1.252</v>
      </c>
      <c r="I412" t="str">
        <f t="shared" si="53"/>
        <v>Left</v>
      </c>
      <c r="J412">
        <f t="shared" si="48"/>
        <v>0</v>
      </c>
      <c r="M412" t="str">
        <f t="shared" si="54"/>
        <v/>
      </c>
      <c r="N412">
        <f t="shared" si="55"/>
        <v>0</v>
      </c>
    </row>
    <row r="413" spans="1:14">
      <c r="A413" s="1">
        <v>483130</v>
      </c>
      <c r="B413" s="1">
        <v>1875</v>
      </c>
      <c r="C413" s="1">
        <f t="shared" si="49"/>
        <v>485005</v>
      </c>
      <c r="D413" s="1">
        <v>768</v>
      </c>
      <c r="F413">
        <f t="shared" si="50"/>
        <v>1932.52</v>
      </c>
      <c r="G413">
        <f t="shared" si="51"/>
        <v>1940.02</v>
      </c>
      <c r="H413">
        <f t="shared" si="52"/>
        <v>7.5</v>
      </c>
      <c r="I413" t="str">
        <f t="shared" si="53"/>
        <v>New Trial</v>
      </c>
      <c r="J413">
        <f t="shared" si="48"/>
        <v>1</v>
      </c>
      <c r="M413">
        <f t="shared" si="54"/>
        <v>0</v>
      </c>
      <c r="N413">
        <f t="shared" si="55"/>
        <v>0</v>
      </c>
    </row>
    <row r="414" spans="1:14">
      <c r="A414" s="1">
        <v>483630</v>
      </c>
      <c r="B414" s="1">
        <v>313</v>
      </c>
      <c r="C414" s="1">
        <f t="shared" si="49"/>
        <v>483943</v>
      </c>
      <c r="D414" s="1">
        <v>772</v>
      </c>
      <c r="F414">
        <f t="shared" si="50"/>
        <v>1934.52</v>
      </c>
      <c r="G414">
        <f t="shared" si="51"/>
        <v>1935.7719999999999</v>
      </c>
      <c r="H414">
        <f t="shared" si="52"/>
        <v>1.252</v>
      </c>
      <c r="I414" t="str">
        <f t="shared" si="53"/>
        <v>Tongue</v>
      </c>
      <c r="J414">
        <f t="shared" si="48"/>
        <v>0</v>
      </c>
      <c r="M414" t="str">
        <f t="shared" si="54"/>
        <v/>
      </c>
      <c r="N414">
        <f t="shared" si="55"/>
        <v>0</v>
      </c>
    </row>
    <row r="415" spans="1:14">
      <c r="A415" s="1">
        <v>485082</v>
      </c>
      <c r="B415" s="1">
        <v>1875</v>
      </c>
      <c r="C415" s="1">
        <f t="shared" si="49"/>
        <v>486957</v>
      </c>
      <c r="D415" s="1">
        <v>768</v>
      </c>
      <c r="F415">
        <f t="shared" si="50"/>
        <v>1940.328</v>
      </c>
      <c r="G415">
        <f t="shared" si="51"/>
        <v>1947.828</v>
      </c>
      <c r="H415">
        <f t="shared" si="52"/>
        <v>7.5</v>
      </c>
      <c r="I415" t="str">
        <f t="shared" si="53"/>
        <v>New Trial</v>
      </c>
      <c r="J415">
        <f t="shared" si="48"/>
        <v>1</v>
      </c>
      <c r="M415">
        <f t="shared" si="54"/>
        <v>0</v>
      </c>
      <c r="N415">
        <f t="shared" si="55"/>
        <v>0</v>
      </c>
    </row>
    <row r="416" spans="1:14">
      <c r="A416" s="1">
        <v>485582</v>
      </c>
      <c r="B416" s="1">
        <v>313</v>
      </c>
      <c r="C416" s="1">
        <f t="shared" si="49"/>
        <v>485895</v>
      </c>
      <c r="D416" s="1">
        <v>770</v>
      </c>
      <c r="F416">
        <f t="shared" si="50"/>
        <v>1942.328</v>
      </c>
      <c r="G416">
        <f t="shared" si="51"/>
        <v>1943.58</v>
      </c>
      <c r="H416">
        <f t="shared" si="52"/>
        <v>1.252</v>
      </c>
      <c r="I416" t="str">
        <f t="shared" si="53"/>
        <v>Right</v>
      </c>
      <c r="J416">
        <f t="shared" si="48"/>
        <v>0</v>
      </c>
      <c r="M416" t="str">
        <f t="shared" si="54"/>
        <v/>
      </c>
      <c r="N416">
        <f t="shared" si="55"/>
        <v>0</v>
      </c>
    </row>
    <row r="417" spans="1:14">
      <c r="A417" s="1">
        <v>487090</v>
      </c>
      <c r="B417" s="1">
        <v>1875</v>
      </c>
      <c r="C417" s="1">
        <f t="shared" si="49"/>
        <v>488965</v>
      </c>
      <c r="D417" s="1">
        <v>768</v>
      </c>
      <c r="F417">
        <f t="shared" si="50"/>
        <v>1948.36</v>
      </c>
      <c r="G417">
        <f t="shared" si="51"/>
        <v>1955.86</v>
      </c>
      <c r="H417">
        <f t="shared" si="52"/>
        <v>7.5</v>
      </c>
      <c r="I417" t="str">
        <f t="shared" si="53"/>
        <v>New Trial</v>
      </c>
      <c r="J417">
        <f t="shared" si="48"/>
        <v>1</v>
      </c>
      <c r="M417">
        <f t="shared" si="54"/>
        <v>0</v>
      </c>
      <c r="N417">
        <f t="shared" si="55"/>
        <v>0</v>
      </c>
    </row>
    <row r="418" spans="1:14">
      <c r="A418" s="1">
        <v>487590</v>
      </c>
      <c r="B418" s="1">
        <v>313</v>
      </c>
      <c r="C418" s="1">
        <f t="shared" si="49"/>
        <v>487903</v>
      </c>
      <c r="D418" s="1">
        <v>772</v>
      </c>
      <c r="F418">
        <f t="shared" si="50"/>
        <v>1950.36</v>
      </c>
      <c r="G418">
        <f t="shared" si="51"/>
        <v>1951.6120000000001</v>
      </c>
      <c r="H418">
        <f t="shared" si="52"/>
        <v>1.252</v>
      </c>
      <c r="I418" t="str">
        <f t="shared" si="53"/>
        <v>Tongue</v>
      </c>
      <c r="J418">
        <f t="shared" si="48"/>
        <v>0</v>
      </c>
      <c r="M418" t="str">
        <f t="shared" si="54"/>
        <v/>
      </c>
      <c r="N418">
        <f t="shared" si="55"/>
        <v>0</v>
      </c>
    </row>
    <row r="419" spans="1:14">
      <c r="A419" s="1">
        <v>489201</v>
      </c>
      <c r="B419" s="1">
        <v>1875</v>
      </c>
      <c r="C419" s="1">
        <f t="shared" si="49"/>
        <v>491076</v>
      </c>
      <c r="D419" s="1">
        <v>768</v>
      </c>
      <c r="F419">
        <f t="shared" si="50"/>
        <v>1956.8040000000001</v>
      </c>
      <c r="G419">
        <f t="shared" si="51"/>
        <v>1964.3040000000001</v>
      </c>
      <c r="H419">
        <f t="shared" si="52"/>
        <v>7.5</v>
      </c>
      <c r="I419" t="str">
        <f t="shared" si="53"/>
        <v>New Trial</v>
      </c>
      <c r="J419">
        <f t="shared" si="48"/>
        <v>1</v>
      </c>
      <c r="M419">
        <f t="shared" si="54"/>
        <v>0</v>
      </c>
      <c r="N419">
        <f t="shared" si="55"/>
        <v>0</v>
      </c>
    </row>
    <row r="420" spans="1:14">
      <c r="A420" s="1">
        <v>489701</v>
      </c>
      <c r="B420" s="1">
        <v>313</v>
      </c>
      <c r="C420" s="1">
        <f t="shared" si="49"/>
        <v>490014</v>
      </c>
      <c r="D420" s="1">
        <v>769</v>
      </c>
      <c r="F420">
        <f t="shared" si="50"/>
        <v>1958.8040000000001</v>
      </c>
      <c r="G420">
        <f t="shared" si="51"/>
        <v>1960.056</v>
      </c>
      <c r="H420">
        <f t="shared" si="52"/>
        <v>1.252</v>
      </c>
      <c r="I420" t="str">
        <f t="shared" si="53"/>
        <v>Left</v>
      </c>
      <c r="J420">
        <f t="shared" si="48"/>
        <v>0</v>
      </c>
      <c r="M420" t="str">
        <f t="shared" si="54"/>
        <v/>
      </c>
      <c r="N420">
        <f t="shared" si="55"/>
        <v>0</v>
      </c>
    </row>
    <row r="421" spans="1:14">
      <c r="A421" s="1">
        <v>491118</v>
      </c>
      <c r="B421" s="1">
        <v>1875</v>
      </c>
      <c r="C421" s="1">
        <f t="shared" si="49"/>
        <v>492993</v>
      </c>
      <c r="D421" s="1">
        <v>768</v>
      </c>
      <c r="F421">
        <f t="shared" si="50"/>
        <v>1964.472</v>
      </c>
      <c r="G421">
        <f t="shared" si="51"/>
        <v>1971.972</v>
      </c>
      <c r="H421">
        <f t="shared" si="52"/>
        <v>7.5</v>
      </c>
      <c r="I421" t="str">
        <f t="shared" si="53"/>
        <v>New Trial</v>
      </c>
      <c r="J421">
        <f t="shared" si="48"/>
        <v>1</v>
      </c>
      <c r="M421">
        <f t="shared" si="54"/>
        <v>0</v>
      </c>
      <c r="N421">
        <f t="shared" si="55"/>
        <v>0</v>
      </c>
    </row>
    <row r="422" spans="1:14">
      <c r="A422" s="1">
        <v>491618</v>
      </c>
      <c r="B422" s="1">
        <v>313</v>
      </c>
      <c r="C422" s="1">
        <f t="shared" si="49"/>
        <v>491931</v>
      </c>
      <c r="D422" s="1">
        <v>769</v>
      </c>
      <c r="F422">
        <f t="shared" si="50"/>
        <v>1966.472</v>
      </c>
      <c r="G422">
        <f t="shared" si="51"/>
        <v>1967.7239999999999</v>
      </c>
      <c r="H422">
        <f t="shared" si="52"/>
        <v>1.252</v>
      </c>
      <c r="I422" t="str">
        <f t="shared" si="53"/>
        <v>Left</v>
      </c>
      <c r="J422">
        <f t="shared" si="48"/>
        <v>0</v>
      </c>
      <c r="M422" t="str">
        <f t="shared" si="54"/>
        <v/>
      </c>
      <c r="N422">
        <f t="shared" si="55"/>
        <v>0</v>
      </c>
    </row>
    <row r="423" spans="1:14">
      <c r="A423" s="1">
        <v>493168</v>
      </c>
      <c r="B423" s="1">
        <v>1875</v>
      </c>
      <c r="C423" s="1">
        <f t="shared" si="49"/>
        <v>495043</v>
      </c>
      <c r="D423" s="1">
        <v>768</v>
      </c>
      <c r="F423">
        <f t="shared" si="50"/>
        <v>1972.672</v>
      </c>
      <c r="G423">
        <f t="shared" si="51"/>
        <v>1980.172</v>
      </c>
      <c r="H423">
        <f t="shared" si="52"/>
        <v>7.5</v>
      </c>
      <c r="I423" t="str">
        <f t="shared" si="53"/>
        <v>New Trial</v>
      </c>
      <c r="J423">
        <f t="shared" si="48"/>
        <v>1</v>
      </c>
      <c r="M423">
        <f t="shared" si="54"/>
        <v>0</v>
      </c>
      <c r="N423">
        <f t="shared" si="55"/>
        <v>0</v>
      </c>
    </row>
    <row r="424" spans="1:14">
      <c r="A424" s="1">
        <v>493668</v>
      </c>
      <c r="B424" s="1">
        <v>313</v>
      </c>
      <c r="C424" s="1">
        <f t="shared" si="49"/>
        <v>493981</v>
      </c>
      <c r="D424" s="1">
        <v>771</v>
      </c>
      <c r="F424">
        <f t="shared" si="50"/>
        <v>1974.672</v>
      </c>
      <c r="G424">
        <f t="shared" si="51"/>
        <v>1975.924</v>
      </c>
      <c r="H424">
        <f t="shared" si="52"/>
        <v>1.252</v>
      </c>
      <c r="I424" t="str">
        <f t="shared" si="53"/>
        <v>Foot</v>
      </c>
      <c r="J424">
        <f t="shared" si="48"/>
        <v>0</v>
      </c>
      <c r="M424" t="str">
        <f t="shared" si="54"/>
        <v/>
      </c>
      <c r="N424">
        <f t="shared" si="55"/>
        <v>0</v>
      </c>
    </row>
    <row r="425" spans="1:14">
      <c r="A425" s="1">
        <v>495099</v>
      </c>
      <c r="B425" s="1">
        <v>1875</v>
      </c>
      <c r="C425" s="1">
        <f t="shared" si="49"/>
        <v>496974</v>
      </c>
      <c r="D425" s="1">
        <v>768</v>
      </c>
      <c r="F425">
        <f t="shared" si="50"/>
        <v>1980.396</v>
      </c>
      <c r="G425">
        <f t="shared" si="51"/>
        <v>1987.896</v>
      </c>
      <c r="H425">
        <f t="shared" si="52"/>
        <v>7.5</v>
      </c>
      <c r="I425" t="str">
        <f t="shared" si="53"/>
        <v>New Trial</v>
      </c>
      <c r="J425">
        <f t="shared" si="48"/>
        <v>1</v>
      </c>
      <c r="M425">
        <f t="shared" si="54"/>
        <v>0</v>
      </c>
      <c r="N425">
        <f t="shared" si="55"/>
        <v>0</v>
      </c>
    </row>
    <row r="426" spans="1:14">
      <c r="A426" s="1">
        <v>495599</v>
      </c>
      <c r="B426" s="1">
        <v>313</v>
      </c>
      <c r="C426" s="1">
        <f t="shared" si="49"/>
        <v>495912</v>
      </c>
      <c r="D426" s="1">
        <v>771</v>
      </c>
      <c r="F426">
        <f t="shared" si="50"/>
        <v>1982.396</v>
      </c>
      <c r="G426">
        <f t="shared" si="51"/>
        <v>1983.6479999999999</v>
      </c>
      <c r="H426">
        <f t="shared" si="52"/>
        <v>1.252</v>
      </c>
      <c r="I426" t="str">
        <f t="shared" si="53"/>
        <v>Foot</v>
      </c>
      <c r="J426">
        <f t="shared" si="48"/>
        <v>0</v>
      </c>
      <c r="M426" t="str">
        <f t="shared" si="54"/>
        <v/>
      </c>
      <c r="N426">
        <f t="shared" si="55"/>
        <v>0</v>
      </c>
    </row>
    <row r="427" spans="1:14">
      <c r="A427" s="1">
        <v>497097</v>
      </c>
      <c r="B427" s="1">
        <v>1875</v>
      </c>
      <c r="C427" s="1">
        <f t="shared" si="49"/>
        <v>498972</v>
      </c>
      <c r="D427" s="1">
        <v>768</v>
      </c>
      <c r="F427">
        <f t="shared" si="50"/>
        <v>1988.3879999999999</v>
      </c>
      <c r="G427">
        <f t="shared" si="51"/>
        <v>1995.8879999999999</v>
      </c>
      <c r="H427">
        <f t="shared" si="52"/>
        <v>7.5</v>
      </c>
      <c r="I427" t="str">
        <f t="shared" si="53"/>
        <v>New Trial</v>
      </c>
      <c r="J427">
        <f t="shared" si="48"/>
        <v>1</v>
      </c>
      <c r="M427">
        <f t="shared" si="54"/>
        <v>0</v>
      </c>
      <c r="N427">
        <f t="shared" si="55"/>
        <v>0</v>
      </c>
    </row>
    <row r="428" spans="1:14">
      <c r="A428" s="1">
        <v>497597</v>
      </c>
      <c r="B428" s="1">
        <v>313</v>
      </c>
      <c r="C428" s="1">
        <f t="shared" si="49"/>
        <v>497910</v>
      </c>
      <c r="D428" s="1">
        <v>770</v>
      </c>
      <c r="F428">
        <f t="shared" si="50"/>
        <v>1990.3879999999999</v>
      </c>
      <c r="G428">
        <f t="shared" si="51"/>
        <v>1991.64</v>
      </c>
      <c r="H428">
        <f t="shared" si="52"/>
        <v>1.252</v>
      </c>
      <c r="I428" t="str">
        <f t="shared" si="53"/>
        <v>Right</v>
      </c>
      <c r="J428">
        <f t="shared" ref="J428:J491" si="56">IF(I428="New Trial", 1, 0)</f>
        <v>0</v>
      </c>
      <c r="M428" t="str">
        <f t="shared" si="54"/>
        <v/>
      </c>
      <c r="N428">
        <f t="shared" si="55"/>
        <v>0</v>
      </c>
    </row>
    <row r="429" spans="1:14">
      <c r="A429" s="1">
        <v>499003</v>
      </c>
      <c r="B429" s="1">
        <v>1875</v>
      </c>
      <c r="C429" s="1">
        <f t="shared" si="49"/>
        <v>500878</v>
      </c>
      <c r="D429" s="1">
        <v>768</v>
      </c>
      <c r="F429">
        <f t="shared" si="50"/>
        <v>1996.0119999999999</v>
      </c>
      <c r="G429">
        <f t="shared" si="51"/>
        <v>2003.5119999999999</v>
      </c>
      <c r="H429">
        <f t="shared" si="52"/>
        <v>7.5</v>
      </c>
      <c r="I429" t="str">
        <f t="shared" si="53"/>
        <v>New Trial</v>
      </c>
      <c r="J429">
        <f t="shared" si="56"/>
        <v>1</v>
      </c>
      <c r="M429">
        <f t="shared" si="54"/>
        <v>0</v>
      </c>
      <c r="N429">
        <f t="shared" si="55"/>
        <v>0</v>
      </c>
    </row>
    <row r="430" spans="1:14">
      <c r="A430" s="1">
        <v>499503</v>
      </c>
      <c r="B430" s="1">
        <v>313</v>
      </c>
      <c r="C430" s="1">
        <f t="shared" si="49"/>
        <v>499816</v>
      </c>
      <c r="D430" s="1">
        <v>772</v>
      </c>
      <c r="F430">
        <f t="shared" si="50"/>
        <v>1998.0119999999999</v>
      </c>
      <c r="G430">
        <f t="shared" si="51"/>
        <v>1999.2639999999999</v>
      </c>
      <c r="H430">
        <f t="shared" si="52"/>
        <v>1.252</v>
      </c>
      <c r="I430" t="str">
        <f t="shared" si="53"/>
        <v>Tongue</v>
      </c>
      <c r="J430">
        <f t="shared" si="56"/>
        <v>0</v>
      </c>
      <c r="M430" t="str">
        <f t="shared" si="54"/>
        <v/>
      </c>
      <c r="N430">
        <f t="shared" si="55"/>
        <v>0</v>
      </c>
    </row>
    <row r="431" spans="1:14">
      <c r="A431" s="1">
        <v>500898</v>
      </c>
      <c r="B431" s="1">
        <v>1875</v>
      </c>
      <c r="C431" s="1">
        <f t="shared" si="49"/>
        <v>502773</v>
      </c>
      <c r="D431" s="1">
        <v>768</v>
      </c>
      <c r="F431">
        <f t="shared" si="50"/>
        <v>2003.5920000000001</v>
      </c>
      <c r="G431">
        <f t="shared" si="51"/>
        <v>2011.0920000000001</v>
      </c>
      <c r="H431">
        <f t="shared" si="52"/>
        <v>7.5</v>
      </c>
      <c r="I431" t="str">
        <f t="shared" si="53"/>
        <v>New Trial</v>
      </c>
      <c r="J431">
        <f t="shared" si="56"/>
        <v>1</v>
      </c>
      <c r="M431">
        <f t="shared" si="54"/>
        <v>0</v>
      </c>
      <c r="N431">
        <f t="shared" si="55"/>
        <v>0</v>
      </c>
    </row>
    <row r="432" spans="1:14">
      <c r="A432" s="1">
        <v>501398</v>
      </c>
      <c r="B432" s="1">
        <v>313</v>
      </c>
      <c r="C432" s="1">
        <f t="shared" si="49"/>
        <v>501711</v>
      </c>
      <c r="D432" s="1">
        <v>770</v>
      </c>
      <c r="F432">
        <f t="shared" si="50"/>
        <v>2005.5920000000001</v>
      </c>
      <c r="G432">
        <f t="shared" si="51"/>
        <v>2006.8440000000001</v>
      </c>
      <c r="H432">
        <f t="shared" si="52"/>
        <v>1.252</v>
      </c>
      <c r="I432" t="str">
        <f t="shared" si="53"/>
        <v>Right</v>
      </c>
      <c r="J432">
        <f t="shared" si="56"/>
        <v>0</v>
      </c>
      <c r="M432" t="str">
        <f t="shared" si="54"/>
        <v/>
      </c>
      <c r="N432">
        <f t="shared" si="55"/>
        <v>0</v>
      </c>
    </row>
    <row r="433" spans="1:14">
      <c r="A433" s="1">
        <v>502870</v>
      </c>
      <c r="B433" s="1">
        <v>1875</v>
      </c>
      <c r="C433" s="1">
        <f t="shared" si="49"/>
        <v>504745</v>
      </c>
      <c r="D433" s="1">
        <v>768</v>
      </c>
      <c r="F433">
        <f t="shared" si="50"/>
        <v>2011.48</v>
      </c>
      <c r="G433">
        <f t="shared" si="51"/>
        <v>2018.98</v>
      </c>
      <c r="H433">
        <f t="shared" si="52"/>
        <v>7.5</v>
      </c>
      <c r="I433" t="str">
        <f t="shared" si="53"/>
        <v>New Trial</v>
      </c>
      <c r="J433">
        <f t="shared" si="56"/>
        <v>1</v>
      </c>
      <c r="M433">
        <f t="shared" si="54"/>
        <v>0</v>
      </c>
      <c r="N433">
        <f t="shared" si="55"/>
        <v>0</v>
      </c>
    </row>
    <row r="434" spans="1:14">
      <c r="A434" s="1">
        <v>503370</v>
      </c>
      <c r="B434" s="1">
        <v>313</v>
      </c>
      <c r="C434" s="1">
        <f t="shared" si="49"/>
        <v>503683</v>
      </c>
      <c r="D434" s="1">
        <v>770</v>
      </c>
      <c r="F434">
        <f t="shared" si="50"/>
        <v>2013.48</v>
      </c>
      <c r="G434">
        <f t="shared" si="51"/>
        <v>2014.732</v>
      </c>
      <c r="H434">
        <f t="shared" si="52"/>
        <v>1.252</v>
      </c>
      <c r="I434" t="str">
        <f t="shared" si="53"/>
        <v>Right</v>
      </c>
      <c r="J434">
        <f t="shared" si="56"/>
        <v>0</v>
      </c>
      <c r="M434" t="str">
        <f t="shared" si="54"/>
        <v/>
      </c>
      <c r="N434">
        <f t="shared" si="55"/>
        <v>0</v>
      </c>
    </row>
    <row r="435" spans="1:14">
      <c r="A435" s="1">
        <v>504814</v>
      </c>
      <c r="B435" s="1">
        <v>1875</v>
      </c>
      <c r="C435" s="1">
        <f t="shared" si="49"/>
        <v>506689</v>
      </c>
      <c r="D435" s="1">
        <v>768</v>
      </c>
      <c r="F435">
        <f t="shared" si="50"/>
        <v>2019.2560000000001</v>
      </c>
      <c r="G435">
        <f t="shared" si="51"/>
        <v>2026.7560000000001</v>
      </c>
      <c r="H435">
        <f t="shared" si="52"/>
        <v>7.5</v>
      </c>
      <c r="I435" t="str">
        <f t="shared" si="53"/>
        <v>New Trial</v>
      </c>
      <c r="J435">
        <f t="shared" si="56"/>
        <v>1</v>
      </c>
      <c r="M435">
        <f t="shared" si="54"/>
        <v>0</v>
      </c>
      <c r="N435">
        <f t="shared" si="55"/>
        <v>0</v>
      </c>
    </row>
    <row r="436" spans="1:14">
      <c r="A436" s="1">
        <v>505314</v>
      </c>
      <c r="B436" s="1">
        <v>313</v>
      </c>
      <c r="C436" s="1">
        <f t="shared" si="49"/>
        <v>505627</v>
      </c>
      <c r="D436" s="1">
        <v>769</v>
      </c>
      <c r="F436">
        <f t="shared" si="50"/>
        <v>2021.2560000000001</v>
      </c>
      <c r="G436">
        <f t="shared" si="51"/>
        <v>2022.508</v>
      </c>
      <c r="H436">
        <f t="shared" si="52"/>
        <v>1.252</v>
      </c>
      <c r="I436" t="str">
        <f t="shared" si="53"/>
        <v>Left</v>
      </c>
      <c r="J436">
        <f t="shared" si="56"/>
        <v>0</v>
      </c>
      <c r="M436" t="str">
        <f t="shared" si="54"/>
        <v/>
      </c>
      <c r="N436">
        <f t="shared" si="55"/>
        <v>0</v>
      </c>
    </row>
    <row r="437" spans="1:14">
      <c r="A437" s="1">
        <v>506781</v>
      </c>
      <c r="B437" s="1">
        <v>1875</v>
      </c>
      <c r="C437" s="1">
        <f t="shared" si="49"/>
        <v>508656</v>
      </c>
      <c r="D437" s="1">
        <v>768</v>
      </c>
      <c r="F437">
        <f t="shared" si="50"/>
        <v>2027.124</v>
      </c>
      <c r="G437">
        <f t="shared" si="51"/>
        <v>2034.624</v>
      </c>
      <c r="H437">
        <f t="shared" si="52"/>
        <v>7.5</v>
      </c>
      <c r="I437" t="str">
        <f t="shared" si="53"/>
        <v>New Trial</v>
      </c>
      <c r="J437">
        <f t="shared" si="56"/>
        <v>1</v>
      </c>
      <c r="M437">
        <f t="shared" si="54"/>
        <v>0</v>
      </c>
      <c r="N437">
        <f t="shared" si="55"/>
        <v>0</v>
      </c>
    </row>
    <row r="438" spans="1:14">
      <c r="A438" s="1">
        <v>507281</v>
      </c>
      <c r="B438" s="1">
        <v>313</v>
      </c>
      <c r="C438" s="1">
        <f t="shared" si="49"/>
        <v>507594</v>
      </c>
      <c r="D438" s="1">
        <v>770</v>
      </c>
      <c r="F438">
        <f t="shared" si="50"/>
        <v>2029.124</v>
      </c>
      <c r="G438">
        <f t="shared" si="51"/>
        <v>2030.376</v>
      </c>
      <c r="H438">
        <f t="shared" si="52"/>
        <v>1.252</v>
      </c>
      <c r="I438" t="str">
        <f t="shared" si="53"/>
        <v>Right</v>
      </c>
      <c r="J438">
        <f t="shared" si="56"/>
        <v>0</v>
      </c>
      <c r="M438" t="str">
        <f t="shared" si="54"/>
        <v/>
      </c>
      <c r="N438">
        <f t="shared" si="55"/>
        <v>0</v>
      </c>
    </row>
    <row r="439" spans="1:14">
      <c r="A439" s="1">
        <v>508901</v>
      </c>
      <c r="B439" s="1">
        <v>1875</v>
      </c>
      <c r="C439" s="1">
        <f t="shared" si="49"/>
        <v>510776</v>
      </c>
      <c r="D439" s="1">
        <v>768</v>
      </c>
      <c r="F439">
        <f t="shared" si="50"/>
        <v>2035.604</v>
      </c>
      <c r="G439">
        <f t="shared" si="51"/>
        <v>2043.104</v>
      </c>
      <c r="H439">
        <f t="shared" si="52"/>
        <v>7.5</v>
      </c>
      <c r="I439" t="str">
        <f t="shared" si="53"/>
        <v>New Trial</v>
      </c>
      <c r="J439">
        <f t="shared" si="56"/>
        <v>1</v>
      </c>
      <c r="M439">
        <f t="shared" si="54"/>
        <v>0</v>
      </c>
      <c r="N439">
        <f t="shared" si="55"/>
        <v>0</v>
      </c>
    </row>
    <row r="440" spans="1:14">
      <c r="A440" s="1">
        <v>509401</v>
      </c>
      <c r="B440" s="1">
        <v>313</v>
      </c>
      <c r="C440" s="1">
        <f t="shared" si="49"/>
        <v>509714</v>
      </c>
      <c r="D440" s="1">
        <v>772</v>
      </c>
      <c r="F440">
        <f t="shared" si="50"/>
        <v>2037.604</v>
      </c>
      <c r="G440">
        <f t="shared" si="51"/>
        <v>2038.856</v>
      </c>
      <c r="H440">
        <f t="shared" si="52"/>
        <v>1.252</v>
      </c>
      <c r="I440" t="str">
        <f t="shared" si="53"/>
        <v>Tongue</v>
      </c>
      <c r="J440">
        <f t="shared" si="56"/>
        <v>0</v>
      </c>
      <c r="M440" t="str">
        <f t="shared" si="54"/>
        <v/>
      </c>
      <c r="N440">
        <f t="shared" si="55"/>
        <v>0</v>
      </c>
    </row>
    <row r="441" spans="1:14">
      <c r="A441" s="1">
        <v>510909</v>
      </c>
      <c r="B441" s="1">
        <v>1875</v>
      </c>
      <c r="C441" s="1">
        <f t="shared" si="49"/>
        <v>512784</v>
      </c>
      <c r="D441" s="1">
        <v>768</v>
      </c>
      <c r="F441">
        <f t="shared" si="50"/>
        <v>2043.636</v>
      </c>
      <c r="G441">
        <f t="shared" si="51"/>
        <v>2051.136</v>
      </c>
      <c r="H441">
        <f t="shared" si="52"/>
        <v>7.5</v>
      </c>
      <c r="I441" t="str">
        <f t="shared" si="53"/>
        <v>New Trial</v>
      </c>
      <c r="J441">
        <f t="shared" si="56"/>
        <v>1</v>
      </c>
      <c r="M441">
        <f t="shared" si="54"/>
        <v>0</v>
      </c>
      <c r="N441">
        <f t="shared" si="55"/>
        <v>0</v>
      </c>
    </row>
    <row r="442" spans="1:14">
      <c r="A442" s="1">
        <v>511409</v>
      </c>
      <c r="B442" s="1">
        <v>313</v>
      </c>
      <c r="C442" s="1">
        <f t="shared" si="49"/>
        <v>511722</v>
      </c>
      <c r="D442" s="1">
        <v>772</v>
      </c>
      <c r="F442">
        <f t="shared" si="50"/>
        <v>2045.636</v>
      </c>
      <c r="G442">
        <f t="shared" si="51"/>
        <v>2046.8879999999999</v>
      </c>
      <c r="H442">
        <f t="shared" si="52"/>
        <v>1.252</v>
      </c>
      <c r="I442" t="str">
        <f t="shared" si="53"/>
        <v>Tongue</v>
      </c>
      <c r="J442">
        <f t="shared" si="56"/>
        <v>0</v>
      </c>
      <c r="M442" t="str">
        <f t="shared" si="54"/>
        <v/>
      </c>
      <c r="N442">
        <f t="shared" si="55"/>
        <v>0</v>
      </c>
    </row>
    <row r="443" spans="1:14">
      <c r="A443" s="1">
        <v>512975</v>
      </c>
      <c r="B443" s="1">
        <v>1875</v>
      </c>
      <c r="C443" s="1">
        <f t="shared" si="49"/>
        <v>514850</v>
      </c>
      <c r="D443" s="1">
        <v>768</v>
      </c>
      <c r="F443">
        <f t="shared" si="50"/>
        <v>2051.9</v>
      </c>
      <c r="G443">
        <f t="shared" si="51"/>
        <v>2059.4</v>
      </c>
      <c r="H443">
        <f t="shared" si="52"/>
        <v>7.5</v>
      </c>
      <c r="I443" t="str">
        <f t="shared" si="53"/>
        <v>New Trial</v>
      </c>
      <c r="J443">
        <f t="shared" si="56"/>
        <v>1</v>
      </c>
      <c r="M443">
        <f t="shared" si="54"/>
        <v>0</v>
      </c>
      <c r="N443">
        <f t="shared" si="55"/>
        <v>0</v>
      </c>
    </row>
    <row r="444" spans="1:14">
      <c r="A444" s="1">
        <v>513475</v>
      </c>
      <c r="B444" s="1">
        <v>313</v>
      </c>
      <c r="C444" s="1">
        <f t="shared" si="49"/>
        <v>513788</v>
      </c>
      <c r="D444" s="1">
        <v>770</v>
      </c>
      <c r="F444">
        <f t="shared" si="50"/>
        <v>2053.9</v>
      </c>
      <c r="G444">
        <f t="shared" si="51"/>
        <v>2055.152</v>
      </c>
      <c r="H444">
        <f t="shared" si="52"/>
        <v>1.252</v>
      </c>
      <c r="I444" t="str">
        <f t="shared" si="53"/>
        <v>Right</v>
      </c>
      <c r="J444">
        <f t="shared" si="56"/>
        <v>0</v>
      </c>
      <c r="M444" t="str">
        <f t="shared" si="54"/>
        <v/>
      </c>
      <c r="N444">
        <f t="shared" si="55"/>
        <v>0</v>
      </c>
    </row>
    <row r="445" spans="1:14">
      <c r="A445" s="1">
        <v>515011</v>
      </c>
      <c r="B445" s="1">
        <v>1875</v>
      </c>
      <c r="C445" s="1">
        <f t="shared" si="49"/>
        <v>516886</v>
      </c>
      <c r="D445" s="1">
        <v>768</v>
      </c>
      <c r="F445">
        <f t="shared" si="50"/>
        <v>2060.0439999999999</v>
      </c>
      <c r="G445">
        <f t="shared" si="51"/>
        <v>2067.5439999999999</v>
      </c>
      <c r="H445">
        <f t="shared" si="52"/>
        <v>7.5</v>
      </c>
      <c r="I445" t="str">
        <f t="shared" si="53"/>
        <v>New Trial</v>
      </c>
      <c r="J445">
        <f t="shared" si="56"/>
        <v>1</v>
      </c>
      <c r="M445">
        <f t="shared" si="54"/>
        <v>0</v>
      </c>
      <c r="N445">
        <f t="shared" si="55"/>
        <v>0</v>
      </c>
    </row>
    <row r="446" spans="1:14">
      <c r="A446" s="1">
        <v>515511</v>
      </c>
      <c r="B446" s="1">
        <v>313</v>
      </c>
      <c r="C446" s="1">
        <f t="shared" si="49"/>
        <v>515824</v>
      </c>
      <c r="D446" s="1">
        <v>770</v>
      </c>
      <c r="F446">
        <f t="shared" si="50"/>
        <v>2062.0439999999999</v>
      </c>
      <c r="G446">
        <f t="shared" si="51"/>
        <v>2063.2959999999998</v>
      </c>
      <c r="H446">
        <f t="shared" si="52"/>
        <v>1.252</v>
      </c>
      <c r="I446" t="str">
        <f t="shared" si="53"/>
        <v>Right</v>
      </c>
      <c r="J446">
        <f t="shared" si="56"/>
        <v>0</v>
      </c>
      <c r="M446" t="str">
        <f t="shared" si="54"/>
        <v/>
      </c>
      <c r="N446">
        <f t="shared" si="55"/>
        <v>0</v>
      </c>
    </row>
    <row r="447" spans="1:14">
      <c r="A447" s="1">
        <v>517077</v>
      </c>
      <c r="B447" s="1">
        <v>1875</v>
      </c>
      <c r="C447" s="1">
        <f t="shared" si="49"/>
        <v>518952</v>
      </c>
      <c r="D447" s="1">
        <v>768</v>
      </c>
      <c r="F447">
        <f t="shared" si="50"/>
        <v>2068.308</v>
      </c>
      <c r="G447">
        <f t="shared" si="51"/>
        <v>2075.808</v>
      </c>
      <c r="H447">
        <f t="shared" si="52"/>
        <v>7.5</v>
      </c>
      <c r="I447" t="str">
        <f t="shared" si="53"/>
        <v>New Trial</v>
      </c>
      <c r="J447">
        <f t="shared" si="56"/>
        <v>1</v>
      </c>
      <c r="M447">
        <f t="shared" si="54"/>
        <v>0</v>
      </c>
      <c r="N447">
        <f t="shared" si="55"/>
        <v>0</v>
      </c>
    </row>
    <row r="448" spans="1:14">
      <c r="A448" s="1">
        <v>517577</v>
      </c>
      <c r="B448" s="1">
        <v>313</v>
      </c>
      <c r="C448" s="1">
        <f t="shared" si="49"/>
        <v>517890</v>
      </c>
      <c r="D448" s="1">
        <v>770</v>
      </c>
      <c r="F448">
        <f t="shared" si="50"/>
        <v>2070.308</v>
      </c>
      <c r="G448">
        <f t="shared" si="51"/>
        <v>2071.56</v>
      </c>
      <c r="H448">
        <f t="shared" si="52"/>
        <v>1.252</v>
      </c>
      <c r="I448" t="str">
        <f t="shared" si="53"/>
        <v>Right</v>
      </c>
      <c r="J448">
        <f t="shared" si="56"/>
        <v>0</v>
      </c>
      <c r="M448" t="str">
        <f t="shared" si="54"/>
        <v/>
      </c>
      <c r="N448">
        <f t="shared" si="55"/>
        <v>0</v>
      </c>
    </row>
    <row r="449" spans="1:14">
      <c r="A449" s="1">
        <v>519147</v>
      </c>
      <c r="B449" s="1">
        <v>1875</v>
      </c>
      <c r="C449" s="1">
        <f t="shared" si="49"/>
        <v>521022</v>
      </c>
      <c r="D449" s="1">
        <v>768</v>
      </c>
      <c r="F449">
        <f t="shared" si="50"/>
        <v>2076.5880000000002</v>
      </c>
      <c r="G449">
        <f t="shared" si="51"/>
        <v>2084.0880000000002</v>
      </c>
      <c r="H449">
        <f t="shared" si="52"/>
        <v>7.5</v>
      </c>
      <c r="I449" t="str">
        <f t="shared" si="53"/>
        <v>New Trial</v>
      </c>
      <c r="J449">
        <f t="shared" si="56"/>
        <v>1</v>
      </c>
      <c r="M449">
        <f t="shared" si="54"/>
        <v>0</v>
      </c>
      <c r="N449">
        <f t="shared" si="55"/>
        <v>0</v>
      </c>
    </row>
    <row r="450" spans="1:14">
      <c r="A450" s="1">
        <v>519647</v>
      </c>
      <c r="B450" s="1">
        <v>313</v>
      </c>
      <c r="C450" s="1">
        <f t="shared" si="49"/>
        <v>519960</v>
      </c>
      <c r="D450" s="1">
        <v>770</v>
      </c>
      <c r="F450">
        <f t="shared" si="50"/>
        <v>2078.5880000000002</v>
      </c>
      <c r="G450">
        <f t="shared" si="51"/>
        <v>2079.84</v>
      </c>
      <c r="H450">
        <f t="shared" si="52"/>
        <v>1.252</v>
      </c>
      <c r="I450" t="str">
        <f t="shared" si="53"/>
        <v>Right</v>
      </c>
      <c r="J450">
        <f t="shared" si="56"/>
        <v>0</v>
      </c>
      <c r="M450" t="str">
        <f t="shared" si="54"/>
        <v/>
      </c>
      <c r="N450">
        <f t="shared" si="55"/>
        <v>0</v>
      </c>
    </row>
    <row r="451" spans="1:14">
      <c r="A451" s="1">
        <v>521227</v>
      </c>
      <c r="B451" s="1">
        <v>1875</v>
      </c>
      <c r="C451" s="1">
        <f t="shared" si="49"/>
        <v>523102</v>
      </c>
      <c r="D451" s="1">
        <v>768</v>
      </c>
      <c r="F451">
        <f t="shared" si="50"/>
        <v>2084.9079999999999</v>
      </c>
      <c r="G451">
        <f t="shared" si="51"/>
        <v>2092.4079999999999</v>
      </c>
      <c r="H451">
        <f t="shared" si="52"/>
        <v>7.5</v>
      </c>
      <c r="I451" t="str">
        <f t="shared" si="53"/>
        <v>New Trial</v>
      </c>
      <c r="J451">
        <f t="shared" si="56"/>
        <v>1</v>
      </c>
      <c r="M451">
        <f t="shared" si="54"/>
        <v>0</v>
      </c>
      <c r="N451">
        <f t="shared" si="55"/>
        <v>0</v>
      </c>
    </row>
    <row r="452" spans="1:14">
      <c r="A452" s="1">
        <v>521727</v>
      </c>
      <c r="B452" s="1">
        <v>313</v>
      </c>
      <c r="C452" s="1">
        <f t="shared" si="49"/>
        <v>522040</v>
      </c>
      <c r="D452" s="1">
        <v>772</v>
      </c>
      <c r="F452">
        <f t="shared" si="50"/>
        <v>2086.9079999999999</v>
      </c>
      <c r="G452">
        <f t="shared" si="51"/>
        <v>2088.16</v>
      </c>
      <c r="H452">
        <f t="shared" si="52"/>
        <v>1.252</v>
      </c>
      <c r="I452" t="str">
        <f t="shared" si="53"/>
        <v>Tongue</v>
      </c>
      <c r="J452">
        <f t="shared" si="56"/>
        <v>0</v>
      </c>
      <c r="M452" t="str">
        <f t="shared" si="54"/>
        <v/>
      </c>
      <c r="N452">
        <f t="shared" si="55"/>
        <v>0</v>
      </c>
    </row>
    <row r="453" spans="1:14">
      <c r="A453" s="1">
        <v>523139</v>
      </c>
      <c r="B453" s="1">
        <v>1875</v>
      </c>
      <c r="C453" s="1">
        <f t="shared" ref="C453:C516" si="57">B453+A453</f>
        <v>525014</v>
      </c>
      <c r="D453" s="1">
        <v>768</v>
      </c>
      <c r="F453">
        <f t="shared" ref="F453:F516" si="58">A453/250</f>
        <v>2092.556</v>
      </c>
      <c r="G453">
        <f t="shared" ref="G453:G516" si="59">(A453+B453)/250</f>
        <v>2100.056</v>
      </c>
      <c r="H453">
        <f t="shared" ref="H453:H516" si="60">B453/250</f>
        <v>7.5</v>
      </c>
      <c r="I453" t="str">
        <f t="shared" ref="I453:I516" si="61">IF(D453=32766,"Start New Run",IF(D453=768,"New Trial",IF(D453=769,"Left",IF(D453=770,"Right", IF(D453=771, "Foot", IF(D453=772, "Tongue", 0))))))</f>
        <v>New Trial</v>
      </c>
      <c r="J453">
        <f t="shared" si="56"/>
        <v>1</v>
      </c>
      <c r="M453">
        <f t="shared" ref="M453:M516" si="62">IF(I453="New Trial",IF(AND(F453&lt;=F454,G453&gt;=G454), 0, 1),"")</f>
        <v>0</v>
      </c>
      <c r="N453">
        <f t="shared" si="55"/>
        <v>0</v>
      </c>
    </row>
    <row r="454" spans="1:14">
      <c r="A454" s="1">
        <v>523139</v>
      </c>
      <c r="B454" s="1">
        <v>1875</v>
      </c>
      <c r="C454" s="1">
        <f t="shared" si="57"/>
        <v>525014</v>
      </c>
      <c r="D454" s="1">
        <v>1023</v>
      </c>
      <c r="F454">
        <f t="shared" si="58"/>
        <v>2092.556</v>
      </c>
      <c r="G454">
        <f t="shared" si="59"/>
        <v>2100.056</v>
      </c>
      <c r="H454">
        <f t="shared" si="60"/>
        <v>7.5</v>
      </c>
      <c r="I454">
        <f t="shared" si="61"/>
        <v>0</v>
      </c>
      <c r="J454">
        <f t="shared" si="56"/>
        <v>0</v>
      </c>
      <c r="M454" t="str">
        <f t="shared" si="62"/>
        <v/>
      </c>
      <c r="N454">
        <f t="shared" ref="N454:N517" si="63">IF(A454&lt;=C452,1,0)</f>
        <v>0</v>
      </c>
    </row>
    <row r="455" spans="1:14">
      <c r="A455" s="1">
        <v>523639</v>
      </c>
      <c r="B455" s="1">
        <v>313</v>
      </c>
      <c r="C455" s="1">
        <f t="shared" si="57"/>
        <v>523952</v>
      </c>
      <c r="D455" s="1">
        <v>772</v>
      </c>
      <c r="F455">
        <f t="shared" si="58"/>
        <v>2094.556</v>
      </c>
      <c r="G455">
        <f t="shared" si="59"/>
        <v>2095.808</v>
      </c>
      <c r="H455">
        <f t="shared" si="60"/>
        <v>1.252</v>
      </c>
      <c r="I455" t="str">
        <f t="shared" si="61"/>
        <v>Tongue</v>
      </c>
      <c r="J455">
        <f t="shared" si="56"/>
        <v>0</v>
      </c>
      <c r="M455" t="str">
        <f t="shared" si="62"/>
        <v/>
      </c>
      <c r="N455">
        <f t="shared" si="63"/>
        <v>1</v>
      </c>
    </row>
    <row r="456" spans="1:14">
      <c r="A456" s="1">
        <v>525170</v>
      </c>
      <c r="B456" s="1">
        <v>1875</v>
      </c>
      <c r="C456" s="1">
        <f t="shared" si="57"/>
        <v>527045</v>
      </c>
      <c r="D456" s="1">
        <v>768</v>
      </c>
      <c r="F456">
        <f t="shared" si="58"/>
        <v>2100.6799999999998</v>
      </c>
      <c r="G456">
        <f t="shared" si="59"/>
        <v>2108.1799999999998</v>
      </c>
      <c r="H456">
        <f t="shared" si="60"/>
        <v>7.5</v>
      </c>
      <c r="I456" t="str">
        <f t="shared" si="61"/>
        <v>New Trial</v>
      </c>
      <c r="J456">
        <f t="shared" si="56"/>
        <v>1</v>
      </c>
      <c r="M456">
        <f t="shared" si="62"/>
        <v>0</v>
      </c>
      <c r="N456">
        <f t="shared" si="63"/>
        <v>0</v>
      </c>
    </row>
    <row r="457" spans="1:14">
      <c r="A457" s="1">
        <v>525670</v>
      </c>
      <c r="B457" s="1">
        <v>313</v>
      </c>
      <c r="C457" s="1">
        <f t="shared" si="57"/>
        <v>525983</v>
      </c>
      <c r="D457" s="1">
        <v>771</v>
      </c>
      <c r="F457">
        <f t="shared" si="58"/>
        <v>2102.6799999999998</v>
      </c>
      <c r="G457">
        <f t="shared" si="59"/>
        <v>2103.9319999999998</v>
      </c>
      <c r="H457">
        <f t="shared" si="60"/>
        <v>1.252</v>
      </c>
      <c r="I457" t="str">
        <f t="shared" si="61"/>
        <v>Foot</v>
      </c>
      <c r="J457">
        <f t="shared" si="56"/>
        <v>0</v>
      </c>
      <c r="M457" t="str">
        <f t="shared" si="62"/>
        <v/>
      </c>
      <c r="N457">
        <f t="shared" si="63"/>
        <v>0</v>
      </c>
    </row>
    <row r="458" spans="1:14">
      <c r="A458" s="1">
        <v>527123</v>
      </c>
      <c r="B458" s="1">
        <v>1875</v>
      </c>
      <c r="C458" s="1">
        <f t="shared" si="57"/>
        <v>528998</v>
      </c>
      <c r="D458" s="1">
        <v>768</v>
      </c>
      <c r="F458">
        <f t="shared" si="58"/>
        <v>2108.4920000000002</v>
      </c>
      <c r="G458">
        <f t="shared" si="59"/>
        <v>2115.9920000000002</v>
      </c>
      <c r="H458">
        <f t="shared" si="60"/>
        <v>7.5</v>
      </c>
      <c r="I458" t="str">
        <f t="shared" si="61"/>
        <v>New Trial</v>
      </c>
      <c r="J458">
        <f t="shared" si="56"/>
        <v>1</v>
      </c>
      <c r="M458">
        <f t="shared" si="62"/>
        <v>0</v>
      </c>
      <c r="N458">
        <f t="shared" si="63"/>
        <v>0</v>
      </c>
    </row>
    <row r="459" spans="1:14">
      <c r="A459" s="1">
        <v>527623</v>
      </c>
      <c r="B459" s="1">
        <v>313</v>
      </c>
      <c r="C459" s="1">
        <f t="shared" si="57"/>
        <v>527936</v>
      </c>
      <c r="D459" s="1">
        <v>772</v>
      </c>
      <c r="F459">
        <f t="shared" si="58"/>
        <v>2110.4920000000002</v>
      </c>
      <c r="G459">
        <f t="shared" si="59"/>
        <v>2111.7440000000001</v>
      </c>
      <c r="H459">
        <f t="shared" si="60"/>
        <v>1.252</v>
      </c>
      <c r="I459" t="str">
        <f t="shared" si="61"/>
        <v>Tongue</v>
      </c>
      <c r="J459">
        <f t="shared" si="56"/>
        <v>0</v>
      </c>
      <c r="M459" t="str">
        <f t="shared" si="62"/>
        <v/>
      </c>
      <c r="N459">
        <f t="shared" si="63"/>
        <v>0</v>
      </c>
    </row>
    <row r="460" spans="1:14">
      <c r="A460" s="1">
        <v>529084</v>
      </c>
      <c r="B460" s="1">
        <v>1875</v>
      </c>
      <c r="C460" s="1">
        <f t="shared" si="57"/>
        <v>530959</v>
      </c>
      <c r="D460" s="1">
        <v>768</v>
      </c>
      <c r="F460">
        <f t="shared" si="58"/>
        <v>2116.3359999999998</v>
      </c>
      <c r="G460">
        <f t="shared" si="59"/>
        <v>2123.8359999999998</v>
      </c>
      <c r="H460">
        <f t="shared" si="60"/>
        <v>7.5</v>
      </c>
      <c r="I460" t="str">
        <f t="shared" si="61"/>
        <v>New Trial</v>
      </c>
      <c r="J460">
        <f t="shared" si="56"/>
        <v>1</v>
      </c>
      <c r="M460">
        <f t="shared" si="62"/>
        <v>0</v>
      </c>
      <c r="N460">
        <f t="shared" si="63"/>
        <v>0</v>
      </c>
    </row>
    <row r="461" spans="1:14">
      <c r="A461" s="1">
        <v>529584</v>
      </c>
      <c r="B461" s="1">
        <v>313</v>
      </c>
      <c r="C461" s="1">
        <f t="shared" si="57"/>
        <v>529897</v>
      </c>
      <c r="D461" s="1">
        <v>769</v>
      </c>
      <c r="F461">
        <f t="shared" si="58"/>
        <v>2118.3359999999998</v>
      </c>
      <c r="G461">
        <f t="shared" si="59"/>
        <v>2119.5880000000002</v>
      </c>
      <c r="H461">
        <f t="shared" si="60"/>
        <v>1.252</v>
      </c>
      <c r="I461" t="str">
        <f t="shared" si="61"/>
        <v>Left</v>
      </c>
      <c r="J461">
        <f t="shared" si="56"/>
        <v>0</v>
      </c>
      <c r="M461" t="str">
        <f t="shared" si="62"/>
        <v/>
      </c>
      <c r="N461">
        <f t="shared" si="63"/>
        <v>0</v>
      </c>
    </row>
    <row r="462" spans="1:14">
      <c r="A462" s="1">
        <v>531188</v>
      </c>
      <c r="B462" s="1">
        <v>1875</v>
      </c>
      <c r="C462" s="1">
        <f t="shared" si="57"/>
        <v>533063</v>
      </c>
      <c r="D462" s="1">
        <v>768</v>
      </c>
      <c r="F462">
        <f t="shared" si="58"/>
        <v>2124.752</v>
      </c>
      <c r="G462">
        <f t="shared" si="59"/>
        <v>2132.252</v>
      </c>
      <c r="H462">
        <f t="shared" si="60"/>
        <v>7.5</v>
      </c>
      <c r="I462" t="str">
        <f t="shared" si="61"/>
        <v>New Trial</v>
      </c>
      <c r="J462">
        <f t="shared" si="56"/>
        <v>1</v>
      </c>
      <c r="M462">
        <f t="shared" si="62"/>
        <v>0</v>
      </c>
      <c r="N462">
        <f t="shared" si="63"/>
        <v>0</v>
      </c>
    </row>
    <row r="463" spans="1:14">
      <c r="A463" s="1">
        <v>531688</v>
      </c>
      <c r="B463" s="1">
        <v>313</v>
      </c>
      <c r="C463" s="1">
        <f t="shared" si="57"/>
        <v>532001</v>
      </c>
      <c r="D463" s="1">
        <v>770</v>
      </c>
      <c r="F463">
        <f t="shared" si="58"/>
        <v>2126.752</v>
      </c>
      <c r="G463">
        <f t="shared" si="59"/>
        <v>2128.0039999999999</v>
      </c>
      <c r="H463">
        <f t="shared" si="60"/>
        <v>1.252</v>
      </c>
      <c r="I463" t="str">
        <f t="shared" si="61"/>
        <v>Right</v>
      </c>
      <c r="J463">
        <f t="shared" si="56"/>
        <v>0</v>
      </c>
      <c r="M463" t="str">
        <f t="shared" si="62"/>
        <v/>
      </c>
      <c r="N463">
        <f t="shared" si="63"/>
        <v>0</v>
      </c>
    </row>
    <row r="464" spans="1:14">
      <c r="A464" s="1">
        <v>533192</v>
      </c>
      <c r="B464" s="1">
        <v>1875</v>
      </c>
      <c r="C464" s="1">
        <f t="shared" si="57"/>
        <v>535067</v>
      </c>
      <c r="D464" s="1">
        <v>768</v>
      </c>
      <c r="F464">
        <f t="shared" si="58"/>
        <v>2132.768</v>
      </c>
      <c r="G464">
        <f t="shared" si="59"/>
        <v>2140.268</v>
      </c>
      <c r="H464">
        <f t="shared" si="60"/>
        <v>7.5</v>
      </c>
      <c r="I464" t="str">
        <f t="shared" si="61"/>
        <v>New Trial</v>
      </c>
      <c r="J464">
        <f t="shared" si="56"/>
        <v>1</v>
      </c>
      <c r="M464">
        <f t="shared" si="62"/>
        <v>0</v>
      </c>
      <c r="N464">
        <f t="shared" si="63"/>
        <v>0</v>
      </c>
    </row>
    <row r="465" spans="1:14">
      <c r="A465" s="1">
        <v>533692</v>
      </c>
      <c r="B465" s="1">
        <v>313</v>
      </c>
      <c r="C465" s="1">
        <f t="shared" si="57"/>
        <v>534005</v>
      </c>
      <c r="D465" s="1">
        <v>771</v>
      </c>
      <c r="F465">
        <f t="shared" si="58"/>
        <v>2134.768</v>
      </c>
      <c r="G465">
        <f t="shared" si="59"/>
        <v>2136.02</v>
      </c>
      <c r="H465">
        <f t="shared" si="60"/>
        <v>1.252</v>
      </c>
      <c r="I465" t="str">
        <f t="shared" si="61"/>
        <v>Foot</v>
      </c>
      <c r="J465">
        <f t="shared" si="56"/>
        <v>0</v>
      </c>
      <c r="M465" t="str">
        <f t="shared" si="62"/>
        <v/>
      </c>
      <c r="N465">
        <f t="shared" si="63"/>
        <v>0</v>
      </c>
    </row>
    <row r="466" spans="1:14">
      <c r="A466" s="1">
        <v>535167</v>
      </c>
      <c r="B466" s="1">
        <v>1875</v>
      </c>
      <c r="C466" s="1">
        <f t="shared" si="57"/>
        <v>537042</v>
      </c>
      <c r="D466" s="1">
        <v>768</v>
      </c>
      <c r="F466">
        <f t="shared" si="58"/>
        <v>2140.6680000000001</v>
      </c>
      <c r="G466">
        <f t="shared" si="59"/>
        <v>2148.1680000000001</v>
      </c>
      <c r="H466">
        <f t="shared" si="60"/>
        <v>7.5</v>
      </c>
      <c r="I466" t="str">
        <f t="shared" si="61"/>
        <v>New Trial</v>
      </c>
      <c r="J466">
        <f t="shared" si="56"/>
        <v>1</v>
      </c>
      <c r="M466">
        <f t="shared" si="62"/>
        <v>0</v>
      </c>
      <c r="N466">
        <f t="shared" si="63"/>
        <v>0</v>
      </c>
    </row>
    <row r="467" spans="1:14">
      <c r="A467" s="1">
        <v>535667</v>
      </c>
      <c r="B467" s="1">
        <v>313</v>
      </c>
      <c r="C467" s="1">
        <f t="shared" si="57"/>
        <v>535980</v>
      </c>
      <c r="D467" s="1">
        <v>770</v>
      </c>
      <c r="F467">
        <f t="shared" si="58"/>
        <v>2142.6680000000001</v>
      </c>
      <c r="G467">
        <f t="shared" si="59"/>
        <v>2143.92</v>
      </c>
      <c r="H467">
        <f t="shared" si="60"/>
        <v>1.252</v>
      </c>
      <c r="I467" t="str">
        <f t="shared" si="61"/>
        <v>Right</v>
      </c>
      <c r="J467">
        <f t="shared" si="56"/>
        <v>0</v>
      </c>
      <c r="M467" t="str">
        <f t="shared" si="62"/>
        <v/>
      </c>
      <c r="N467">
        <f t="shared" si="63"/>
        <v>0</v>
      </c>
    </row>
    <row r="468" spans="1:14">
      <c r="A468" s="1">
        <v>537193</v>
      </c>
      <c r="B468" s="1">
        <v>1875</v>
      </c>
      <c r="C468" s="1">
        <f t="shared" si="57"/>
        <v>539068</v>
      </c>
      <c r="D468" s="1">
        <v>768</v>
      </c>
      <c r="F468">
        <f t="shared" si="58"/>
        <v>2148.7719999999999</v>
      </c>
      <c r="G468">
        <f t="shared" si="59"/>
        <v>2156.2719999999999</v>
      </c>
      <c r="H468">
        <f t="shared" si="60"/>
        <v>7.5</v>
      </c>
      <c r="I468" t="str">
        <f t="shared" si="61"/>
        <v>New Trial</v>
      </c>
      <c r="J468">
        <f t="shared" si="56"/>
        <v>1</v>
      </c>
      <c r="M468">
        <f t="shared" si="62"/>
        <v>0</v>
      </c>
      <c r="N468">
        <f t="shared" si="63"/>
        <v>0</v>
      </c>
    </row>
    <row r="469" spans="1:14">
      <c r="A469" s="1">
        <v>537693</v>
      </c>
      <c r="B469" s="1">
        <v>313</v>
      </c>
      <c r="C469" s="1">
        <f t="shared" si="57"/>
        <v>538006</v>
      </c>
      <c r="D469" s="1">
        <v>769</v>
      </c>
      <c r="F469">
        <f t="shared" si="58"/>
        <v>2150.7719999999999</v>
      </c>
      <c r="G469">
        <f t="shared" si="59"/>
        <v>2152.0239999999999</v>
      </c>
      <c r="H469">
        <f t="shared" si="60"/>
        <v>1.252</v>
      </c>
      <c r="I469" t="str">
        <f t="shared" si="61"/>
        <v>Left</v>
      </c>
      <c r="J469">
        <f t="shared" si="56"/>
        <v>0</v>
      </c>
      <c r="M469" t="str">
        <f t="shared" si="62"/>
        <v/>
      </c>
      <c r="N469">
        <f t="shared" si="63"/>
        <v>0</v>
      </c>
    </row>
    <row r="470" spans="1:14">
      <c r="A470" s="1">
        <v>539264</v>
      </c>
      <c r="B470" s="1">
        <v>1875</v>
      </c>
      <c r="C470" s="1">
        <f t="shared" si="57"/>
        <v>541139</v>
      </c>
      <c r="D470" s="1">
        <v>768</v>
      </c>
      <c r="F470">
        <f t="shared" si="58"/>
        <v>2157.056</v>
      </c>
      <c r="G470">
        <f t="shared" si="59"/>
        <v>2164.556</v>
      </c>
      <c r="H470">
        <f t="shared" si="60"/>
        <v>7.5</v>
      </c>
      <c r="I470" t="str">
        <f t="shared" si="61"/>
        <v>New Trial</v>
      </c>
      <c r="J470">
        <f t="shared" si="56"/>
        <v>1</v>
      </c>
      <c r="M470">
        <f t="shared" si="62"/>
        <v>0</v>
      </c>
      <c r="N470">
        <f t="shared" si="63"/>
        <v>0</v>
      </c>
    </row>
    <row r="471" spans="1:14">
      <c r="A471" s="1">
        <v>539764</v>
      </c>
      <c r="B471" s="1">
        <v>313</v>
      </c>
      <c r="C471" s="1">
        <f t="shared" si="57"/>
        <v>540077</v>
      </c>
      <c r="D471" s="1">
        <v>772</v>
      </c>
      <c r="F471">
        <f t="shared" si="58"/>
        <v>2159.056</v>
      </c>
      <c r="G471">
        <f t="shared" si="59"/>
        <v>2160.308</v>
      </c>
      <c r="H471">
        <f t="shared" si="60"/>
        <v>1.252</v>
      </c>
      <c r="I471" t="str">
        <f t="shared" si="61"/>
        <v>Tongue</v>
      </c>
      <c r="J471">
        <f t="shared" si="56"/>
        <v>0</v>
      </c>
      <c r="M471" t="str">
        <f t="shared" si="62"/>
        <v/>
      </c>
      <c r="N471">
        <f t="shared" si="63"/>
        <v>0</v>
      </c>
    </row>
    <row r="472" spans="1:14">
      <c r="A472" s="1">
        <v>541371</v>
      </c>
      <c r="B472" s="1">
        <v>1875</v>
      </c>
      <c r="C472" s="1">
        <f t="shared" si="57"/>
        <v>543246</v>
      </c>
      <c r="D472" s="1">
        <v>768</v>
      </c>
      <c r="F472">
        <f t="shared" si="58"/>
        <v>2165.4839999999999</v>
      </c>
      <c r="G472">
        <f t="shared" si="59"/>
        <v>2172.9839999999999</v>
      </c>
      <c r="H472">
        <f t="shared" si="60"/>
        <v>7.5</v>
      </c>
      <c r="I472" t="str">
        <f t="shared" si="61"/>
        <v>New Trial</v>
      </c>
      <c r="J472">
        <f t="shared" si="56"/>
        <v>1</v>
      </c>
      <c r="M472">
        <f t="shared" si="62"/>
        <v>0</v>
      </c>
      <c r="N472">
        <f t="shared" si="63"/>
        <v>0</v>
      </c>
    </row>
    <row r="473" spans="1:14">
      <c r="A473" s="1">
        <v>541871</v>
      </c>
      <c r="B473" s="1">
        <v>313</v>
      </c>
      <c r="C473" s="1">
        <f t="shared" si="57"/>
        <v>542184</v>
      </c>
      <c r="D473" s="1">
        <v>769</v>
      </c>
      <c r="F473">
        <f t="shared" si="58"/>
        <v>2167.4839999999999</v>
      </c>
      <c r="G473">
        <f t="shared" si="59"/>
        <v>2168.7359999999999</v>
      </c>
      <c r="H473">
        <f t="shared" si="60"/>
        <v>1.252</v>
      </c>
      <c r="I473" t="str">
        <f t="shared" si="61"/>
        <v>Left</v>
      </c>
      <c r="J473">
        <f t="shared" si="56"/>
        <v>0</v>
      </c>
      <c r="M473" t="str">
        <f t="shared" si="62"/>
        <v/>
      </c>
      <c r="N473">
        <f t="shared" si="63"/>
        <v>0</v>
      </c>
    </row>
    <row r="474" spans="1:14">
      <c r="A474" s="1">
        <v>543463</v>
      </c>
      <c r="B474" s="1">
        <v>1875</v>
      </c>
      <c r="C474" s="1">
        <f t="shared" si="57"/>
        <v>545338</v>
      </c>
      <c r="D474" s="1">
        <v>768</v>
      </c>
      <c r="F474">
        <f t="shared" si="58"/>
        <v>2173.8519999999999</v>
      </c>
      <c r="G474">
        <f t="shared" si="59"/>
        <v>2181.3519999999999</v>
      </c>
      <c r="H474">
        <f t="shared" si="60"/>
        <v>7.5</v>
      </c>
      <c r="I474" t="str">
        <f t="shared" si="61"/>
        <v>New Trial</v>
      </c>
      <c r="J474">
        <f t="shared" si="56"/>
        <v>1</v>
      </c>
      <c r="M474">
        <f t="shared" si="62"/>
        <v>0</v>
      </c>
      <c r="N474">
        <f t="shared" si="63"/>
        <v>0</v>
      </c>
    </row>
    <row r="475" spans="1:14">
      <c r="A475" s="1">
        <v>543963</v>
      </c>
      <c r="B475" s="1">
        <v>313</v>
      </c>
      <c r="C475" s="1">
        <f t="shared" si="57"/>
        <v>544276</v>
      </c>
      <c r="D475" s="1">
        <v>772</v>
      </c>
      <c r="F475">
        <f t="shared" si="58"/>
        <v>2175.8519999999999</v>
      </c>
      <c r="G475">
        <f t="shared" si="59"/>
        <v>2177.1039999999998</v>
      </c>
      <c r="H475">
        <f t="shared" si="60"/>
        <v>1.252</v>
      </c>
      <c r="I475" t="str">
        <f t="shared" si="61"/>
        <v>Tongue</v>
      </c>
      <c r="J475">
        <f t="shared" si="56"/>
        <v>0</v>
      </c>
      <c r="M475" t="str">
        <f t="shared" si="62"/>
        <v/>
      </c>
      <c r="N475">
        <f t="shared" si="63"/>
        <v>0</v>
      </c>
    </row>
    <row r="476" spans="1:14">
      <c r="A476" s="1">
        <v>545554</v>
      </c>
      <c r="B476" s="1">
        <v>1875</v>
      </c>
      <c r="C476" s="1">
        <f t="shared" si="57"/>
        <v>547429</v>
      </c>
      <c r="D476" s="1">
        <v>768</v>
      </c>
      <c r="F476">
        <f t="shared" si="58"/>
        <v>2182.2159999999999</v>
      </c>
      <c r="G476">
        <f t="shared" si="59"/>
        <v>2189.7159999999999</v>
      </c>
      <c r="H476">
        <f t="shared" si="60"/>
        <v>7.5</v>
      </c>
      <c r="I476" t="str">
        <f t="shared" si="61"/>
        <v>New Trial</v>
      </c>
      <c r="J476">
        <f t="shared" si="56"/>
        <v>1</v>
      </c>
      <c r="M476">
        <f t="shared" si="62"/>
        <v>0</v>
      </c>
      <c r="N476">
        <f t="shared" si="63"/>
        <v>0</v>
      </c>
    </row>
    <row r="477" spans="1:14">
      <c r="A477" s="1">
        <v>546054</v>
      </c>
      <c r="B477" s="1">
        <v>313</v>
      </c>
      <c r="C477" s="1">
        <f t="shared" si="57"/>
        <v>546367</v>
      </c>
      <c r="D477" s="1">
        <v>769</v>
      </c>
      <c r="F477">
        <f t="shared" si="58"/>
        <v>2184.2159999999999</v>
      </c>
      <c r="G477">
        <f t="shared" si="59"/>
        <v>2185.4679999999998</v>
      </c>
      <c r="H477">
        <f t="shared" si="60"/>
        <v>1.252</v>
      </c>
      <c r="I477" t="str">
        <f t="shared" si="61"/>
        <v>Left</v>
      </c>
      <c r="J477">
        <f t="shared" si="56"/>
        <v>0</v>
      </c>
      <c r="M477" t="str">
        <f t="shared" si="62"/>
        <v/>
      </c>
      <c r="N477">
        <f t="shared" si="63"/>
        <v>0</v>
      </c>
    </row>
    <row r="478" spans="1:14">
      <c r="A478" s="1">
        <v>547597</v>
      </c>
      <c r="B478" s="1">
        <v>1875</v>
      </c>
      <c r="C478" s="1">
        <f t="shared" si="57"/>
        <v>549472</v>
      </c>
      <c r="D478" s="1">
        <v>768</v>
      </c>
      <c r="F478">
        <f t="shared" si="58"/>
        <v>2190.3879999999999</v>
      </c>
      <c r="G478">
        <f t="shared" si="59"/>
        <v>2197.8879999999999</v>
      </c>
      <c r="H478">
        <f t="shared" si="60"/>
        <v>7.5</v>
      </c>
      <c r="I478" t="str">
        <f t="shared" si="61"/>
        <v>New Trial</v>
      </c>
      <c r="J478">
        <f t="shared" si="56"/>
        <v>1</v>
      </c>
      <c r="M478">
        <f t="shared" si="62"/>
        <v>0</v>
      </c>
      <c r="N478">
        <f t="shared" si="63"/>
        <v>0</v>
      </c>
    </row>
    <row r="479" spans="1:14">
      <c r="A479" s="1">
        <v>548097</v>
      </c>
      <c r="B479" s="1">
        <v>313</v>
      </c>
      <c r="C479" s="1">
        <f t="shared" si="57"/>
        <v>548410</v>
      </c>
      <c r="D479" s="1">
        <v>769</v>
      </c>
      <c r="F479">
        <f t="shared" si="58"/>
        <v>2192.3879999999999</v>
      </c>
      <c r="G479">
        <f t="shared" si="59"/>
        <v>2193.64</v>
      </c>
      <c r="H479">
        <f t="shared" si="60"/>
        <v>1.252</v>
      </c>
      <c r="I479" t="str">
        <f t="shared" si="61"/>
        <v>Left</v>
      </c>
      <c r="J479">
        <f t="shared" si="56"/>
        <v>0</v>
      </c>
      <c r="M479" t="str">
        <f t="shared" si="62"/>
        <v/>
      </c>
      <c r="N479">
        <f t="shared" si="63"/>
        <v>0</v>
      </c>
    </row>
    <row r="480" spans="1:14">
      <c r="A480" s="1">
        <v>549661</v>
      </c>
      <c r="B480" s="1">
        <v>1875</v>
      </c>
      <c r="C480" s="1">
        <f t="shared" si="57"/>
        <v>551536</v>
      </c>
      <c r="D480" s="1">
        <v>768</v>
      </c>
      <c r="F480">
        <f t="shared" si="58"/>
        <v>2198.6439999999998</v>
      </c>
      <c r="G480">
        <f t="shared" si="59"/>
        <v>2206.1439999999998</v>
      </c>
      <c r="H480">
        <f t="shared" si="60"/>
        <v>7.5</v>
      </c>
      <c r="I480" t="str">
        <f t="shared" si="61"/>
        <v>New Trial</v>
      </c>
      <c r="J480">
        <f t="shared" si="56"/>
        <v>1</v>
      </c>
      <c r="M480">
        <f t="shared" si="62"/>
        <v>0</v>
      </c>
      <c r="N480">
        <f t="shared" si="63"/>
        <v>0</v>
      </c>
    </row>
    <row r="481" spans="1:14">
      <c r="A481" s="1">
        <v>550161</v>
      </c>
      <c r="B481" s="1">
        <v>313</v>
      </c>
      <c r="C481" s="1">
        <f t="shared" si="57"/>
        <v>550474</v>
      </c>
      <c r="D481" s="1">
        <v>769</v>
      </c>
      <c r="F481">
        <f t="shared" si="58"/>
        <v>2200.6439999999998</v>
      </c>
      <c r="G481">
        <f t="shared" si="59"/>
        <v>2201.8960000000002</v>
      </c>
      <c r="H481">
        <f t="shared" si="60"/>
        <v>1.252</v>
      </c>
      <c r="I481" t="str">
        <f t="shared" si="61"/>
        <v>Left</v>
      </c>
      <c r="J481">
        <f t="shared" si="56"/>
        <v>0</v>
      </c>
      <c r="M481" t="str">
        <f t="shared" si="62"/>
        <v/>
      </c>
      <c r="N481">
        <f t="shared" si="63"/>
        <v>0</v>
      </c>
    </row>
    <row r="482" spans="1:14">
      <c r="A482" s="1">
        <v>551681</v>
      </c>
      <c r="B482" s="1">
        <v>1875</v>
      </c>
      <c r="C482" s="1">
        <f t="shared" si="57"/>
        <v>553556</v>
      </c>
      <c r="D482" s="1">
        <v>768</v>
      </c>
      <c r="F482">
        <f t="shared" si="58"/>
        <v>2206.7240000000002</v>
      </c>
      <c r="G482">
        <f t="shared" si="59"/>
        <v>2214.2240000000002</v>
      </c>
      <c r="H482">
        <f t="shared" si="60"/>
        <v>7.5</v>
      </c>
      <c r="I482" t="str">
        <f t="shared" si="61"/>
        <v>New Trial</v>
      </c>
      <c r="J482">
        <f t="shared" si="56"/>
        <v>1</v>
      </c>
      <c r="M482">
        <f t="shared" si="62"/>
        <v>0</v>
      </c>
      <c r="N482">
        <f t="shared" si="63"/>
        <v>0</v>
      </c>
    </row>
    <row r="483" spans="1:14">
      <c r="A483" s="1">
        <v>552181</v>
      </c>
      <c r="B483" s="1">
        <v>313</v>
      </c>
      <c r="C483" s="1">
        <f t="shared" si="57"/>
        <v>552494</v>
      </c>
      <c r="D483" s="1">
        <v>769</v>
      </c>
      <c r="F483">
        <f t="shared" si="58"/>
        <v>2208.7240000000002</v>
      </c>
      <c r="G483">
        <f t="shared" si="59"/>
        <v>2209.9760000000001</v>
      </c>
      <c r="H483">
        <f t="shared" si="60"/>
        <v>1.252</v>
      </c>
      <c r="I483" t="str">
        <f t="shared" si="61"/>
        <v>Left</v>
      </c>
      <c r="J483">
        <f t="shared" si="56"/>
        <v>0</v>
      </c>
      <c r="M483" t="str">
        <f t="shared" si="62"/>
        <v/>
      </c>
      <c r="N483">
        <f t="shared" si="63"/>
        <v>0</v>
      </c>
    </row>
    <row r="484" spans="1:14">
      <c r="A484" s="1">
        <v>553653</v>
      </c>
      <c r="B484" s="1">
        <v>1875</v>
      </c>
      <c r="C484" s="1">
        <f t="shared" si="57"/>
        <v>555528</v>
      </c>
      <c r="D484" s="1">
        <v>768</v>
      </c>
      <c r="F484">
        <f t="shared" si="58"/>
        <v>2214.6120000000001</v>
      </c>
      <c r="G484">
        <f t="shared" si="59"/>
        <v>2222.1120000000001</v>
      </c>
      <c r="H484">
        <f t="shared" si="60"/>
        <v>7.5</v>
      </c>
      <c r="I484" t="str">
        <f t="shared" si="61"/>
        <v>New Trial</v>
      </c>
      <c r="J484">
        <f t="shared" si="56"/>
        <v>1</v>
      </c>
      <c r="M484">
        <f t="shared" si="62"/>
        <v>0</v>
      </c>
      <c r="N484">
        <f t="shared" si="63"/>
        <v>0</v>
      </c>
    </row>
    <row r="485" spans="1:14">
      <c r="A485" s="1">
        <v>553653</v>
      </c>
      <c r="B485" s="1">
        <v>1875</v>
      </c>
      <c r="C485" s="1">
        <f t="shared" si="57"/>
        <v>555528</v>
      </c>
      <c r="D485" s="1">
        <v>1023</v>
      </c>
      <c r="F485">
        <f t="shared" si="58"/>
        <v>2214.6120000000001</v>
      </c>
      <c r="G485">
        <f t="shared" si="59"/>
        <v>2222.1120000000001</v>
      </c>
      <c r="H485">
        <f t="shared" si="60"/>
        <v>7.5</v>
      </c>
      <c r="I485">
        <f t="shared" si="61"/>
        <v>0</v>
      </c>
      <c r="J485">
        <f t="shared" si="56"/>
        <v>0</v>
      </c>
      <c r="M485" t="str">
        <f t="shared" si="62"/>
        <v/>
      </c>
      <c r="N485">
        <f t="shared" si="63"/>
        <v>0</v>
      </c>
    </row>
    <row r="486" spans="1:14">
      <c r="A486" s="1">
        <v>554153</v>
      </c>
      <c r="B486" s="1">
        <v>313</v>
      </c>
      <c r="C486" s="1">
        <f t="shared" si="57"/>
        <v>554466</v>
      </c>
      <c r="D486" s="1">
        <v>771</v>
      </c>
      <c r="F486">
        <f t="shared" si="58"/>
        <v>2216.6120000000001</v>
      </c>
      <c r="G486">
        <f t="shared" si="59"/>
        <v>2217.864</v>
      </c>
      <c r="H486">
        <f t="shared" si="60"/>
        <v>1.252</v>
      </c>
      <c r="I486" t="str">
        <f t="shared" si="61"/>
        <v>Foot</v>
      </c>
      <c r="J486">
        <f t="shared" si="56"/>
        <v>0</v>
      </c>
      <c r="M486" t="str">
        <f t="shared" si="62"/>
        <v/>
      </c>
      <c r="N486">
        <f t="shared" si="63"/>
        <v>1</v>
      </c>
    </row>
    <row r="487" spans="1:14">
      <c r="A487" s="1">
        <v>555616</v>
      </c>
      <c r="B487" s="1">
        <v>1875</v>
      </c>
      <c r="C487" s="1">
        <f t="shared" si="57"/>
        <v>557491</v>
      </c>
      <c r="D487" s="1">
        <v>768</v>
      </c>
      <c r="F487">
        <f t="shared" si="58"/>
        <v>2222.4639999999999</v>
      </c>
      <c r="G487">
        <f t="shared" si="59"/>
        <v>2229.9639999999999</v>
      </c>
      <c r="H487">
        <f t="shared" si="60"/>
        <v>7.5</v>
      </c>
      <c r="I487" t="str">
        <f t="shared" si="61"/>
        <v>New Trial</v>
      </c>
      <c r="J487">
        <f t="shared" si="56"/>
        <v>1</v>
      </c>
      <c r="M487">
        <f t="shared" si="62"/>
        <v>0</v>
      </c>
      <c r="N487">
        <f t="shared" si="63"/>
        <v>0</v>
      </c>
    </row>
    <row r="488" spans="1:14">
      <c r="A488" s="1">
        <v>556116</v>
      </c>
      <c r="B488" s="1">
        <v>313</v>
      </c>
      <c r="C488" s="1">
        <f t="shared" si="57"/>
        <v>556429</v>
      </c>
      <c r="D488" s="1">
        <v>771</v>
      </c>
      <c r="F488">
        <f t="shared" si="58"/>
        <v>2224.4639999999999</v>
      </c>
      <c r="G488">
        <f t="shared" si="59"/>
        <v>2225.7159999999999</v>
      </c>
      <c r="H488">
        <f t="shared" si="60"/>
        <v>1.252</v>
      </c>
      <c r="I488" t="str">
        <f t="shared" si="61"/>
        <v>Foot</v>
      </c>
      <c r="J488">
        <f t="shared" si="56"/>
        <v>0</v>
      </c>
      <c r="M488" t="str">
        <f t="shared" si="62"/>
        <v/>
      </c>
      <c r="N488">
        <f t="shared" si="63"/>
        <v>0</v>
      </c>
    </row>
    <row r="489" spans="1:14">
      <c r="A489" s="1">
        <v>557541</v>
      </c>
      <c r="B489" s="1">
        <v>1875</v>
      </c>
      <c r="C489" s="1">
        <f t="shared" si="57"/>
        <v>559416</v>
      </c>
      <c r="D489" s="1">
        <v>768</v>
      </c>
      <c r="F489">
        <f t="shared" si="58"/>
        <v>2230.1640000000002</v>
      </c>
      <c r="G489">
        <f t="shared" si="59"/>
        <v>2237.6640000000002</v>
      </c>
      <c r="H489">
        <f t="shared" si="60"/>
        <v>7.5</v>
      </c>
      <c r="I489" t="str">
        <f t="shared" si="61"/>
        <v>New Trial</v>
      </c>
      <c r="J489">
        <f t="shared" si="56"/>
        <v>1</v>
      </c>
      <c r="M489">
        <f t="shared" si="62"/>
        <v>0</v>
      </c>
      <c r="N489">
        <f t="shared" si="63"/>
        <v>0</v>
      </c>
    </row>
    <row r="490" spans="1:14">
      <c r="A490" s="1">
        <v>558041</v>
      </c>
      <c r="B490" s="1">
        <v>313</v>
      </c>
      <c r="C490" s="1">
        <f t="shared" si="57"/>
        <v>558354</v>
      </c>
      <c r="D490" s="1">
        <v>772</v>
      </c>
      <c r="F490">
        <f t="shared" si="58"/>
        <v>2232.1640000000002</v>
      </c>
      <c r="G490">
        <f t="shared" si="59"/>
        <v>2233.4160000000002</v>
      </c>
      <c r="H490">
        <f t="shared" si="60"/>
        <v>1.252</v>
      </c>
      <c r="I490" t="str">
        <f t="shared" si="61"/>
        <v>Tongue</v>
      </c>
      <c r="J490">
        <f t="shared" si="56"/>
        <v>0</v>
      </c>
      <c r="M490" t="str">
        <f t="shared" si="62"/>
        <v/>
      </c>
      <c r="N490">
        <f t="shared" si="63"/>
        <v>0</v>
      </c>
    </row>
    <row r="491" spans="1:14">
      <c r="A491" s="1">
        <v>559622</v>
      </c>
      <c r="B491" s="1">
        <v>1875</v>
      </c>
      <c r="C491" s="1">
        <f t="shared" si="57"/>
        <v>561497</v>
      </c>
      <c r="D491" s="1">
        <v>768</v>
      </c>
      <c r="F491">
        <f t="shared" si="58"/>
        <v>2238.4879999999998</v>
      </c>
      <c r="G491">
        <f t="shared" si="59"/>
        <v>2245.9879999999998</v>
      </c>
      <c r="H491">
        <f t="shared" si="60"/>
        <v>7.5</v>
      </c>
      <c r="I491" t="str">
        <f t="shared" si="61"/>
        <v>New Trial</v>
      </c>
      <c r="J491">
        <f t="shared" si="56"/>
        <v>1</v>
      </c>
      <c r="M491">
        <f t="shared" si="62"/>
        <v>0</v>
      </c>
      <c r="N491">
        <f t="shared" si="63"/>
        <v>0</v>
      </c>
    </row>
    <row r="492" spans="1:14">
      <c r="A492" s="1">
        <v>560122</v>
      </c>
      <c r="B492" s="1">
        <v>313</v>
      </c>
      <c r="C492" s="1">
        <f t="shared" si="57"/>
        <v>560435</v>
      </c>
      <c r="D492" s="1">
        <v>770</v>
      </c>
      <c r="F492">
        <f t="shared" si="58"/>
        <v>2240.4879999999998</v>
      </c>
      <c r="G492">
        <f t="shared" si="59"/>
        <v>2241.7399999999998</v>
      </c>
      <c r="H492">
        <f t="shared" si="60"/>
        <v>1.252</v>
      </c>
      <c r="I492" t="str">
        <f t="shared" si="61"/>
        <v>Right</v>
      </c>
      <c r="J492">
        <f t="shared" ref="J492:J555" si="64">IF(I492="New Trial", 1, 0)</f>
        <v>0</v>
      </c>
      <c r="M492" t="str">
        <f t="shared" si="62"/>
        <v/>
      </c>
      <c r="N492">
        <f t="shared" si="63"/>
        <v>0</v>
      </c>
    </row>
    <row r="493" spans="1:14">
      <c r="A493" s="1">
        <v>561600</v>
      </c>
      <c r="B493" s="1">
        <v>1875</v>
      </c>
      <c r="C493" s="1">
        <f t="shared" si="57"/>
        <v>563475</v>
      </c>
      <c r="D493" s="1">
        <v>768</v>
      </c>
      <c r="F493">
        <f t="shared" si="58"/>
        <v>2246.4</v>
      </c>
      <c r="G493">
        <f t="shared" si="59"/>
        <v>2253.9</v>
      </c>
      <c r="H493">
        <f t="shared" si="60"/>
        <v>7.5</v>
      </c>
      <c r="I493" t="str">
        <f t="shared" si="61"/>
        <v>New Trial</v>
      </c>
      <c r="J493">
        <f t="shared" si="64"/>
        <v>1</v>
      </c>
      <c r="M493">
        <f t="shared" si="62"/>
        <v>0</v>
      </c>
      <c r="N493">
        <f t="shared" si="63"/>
        <v>0</v>
      </c>
    </row>
    <row r="494" spans="1:14">
      <c r="A494" s="1">
        <v>562100</v>
      </c>
      <c r="B494" s="1">
        <v>313</v>
      </c>
      <c r="C494" s="1">
        <f t="shared" si="57"/>
        <v>562413</v>
      </c>
      <c r="D494" s="1">
        <v>771</v>
      </c>
      <c r="F494">
        <f t="shared" si="58"/>
        <v>2248.4</v>
      </c>
      <c r="G494">
        <f t="shared" si="59"/>
        <v>2249.652</v>
      </c>
      <c r="H494">
        <f t="shared" si="60"/>
        <v>1.252</v>
      </c>
      <c r="I494" t="str">
        <f t="shared" si="61"/>
        <v>Foot</v>
      </c>
      <c r="J494">
        <f t="shared" si="64"/>
        <v>0</v>
      </c>
      <c r="M494" t="str">
        <f t="shared" si="62"/>
        <v/>
      </c>
      <c r="N494">
        <f t="shared" si="63"/>
        <v>0</v>
      </c>
    </row>
    <row r="495" spans="1:14">
      <c r="A495" s="1">
        <v>563590</v>
      </c>
      <c r="B495" s="1">
        <v>1875</v>
      </c>
      <c r="C495" s="1">
        <f t="shared" si="57"/>
        <v>565465</v>
      </c>
      <c r="D495" s="1">
        <v>768</v>
      </c>
      <c r="F495">
        <f t="shared" si="58"/>
        <v>2254.36</v>
      </c>
      <c r="G495">
        <f t="shared" si="59"/>
        <v>2261.86</v>
      </c>
      <c r="H495">
        <f t="shared" si="60"/>
        <v>7.5</v>
      </c>
      <c r="I495" t="str">
        <f t="shared" si="61"/>
        <v>New Trial</v>
      </c>
      <c r="J495">
        <f t="shared" si="64"/>
        <v>1</v>
      </c>
      <c r="M495">
        <f t="shared" si="62"/>
        <v>0</v>
      </c>
      <c r="N495">
        <f t="shared" si="63"/>
        <v>0</v>
      </c>
    </row>
    <row r="496" spans="1:14">
      <c r="A496" s="1">
        <v>564090</v>
      </c>
      <c r="B496" s="1">
        <v>313</v>
      </c>
      <c r="C496" s="1">
        <f t="shared" si="57"/>
        <v>564403</v>
      </c>
      <c r="D496" s="1">
        <v>771</v>
      </c>
      <c r="F496">
        <f t="shared" si="58"/>
        <v>2256.36</v>
      </c>
      <c r="G496">
        <f t="shared" si="59"/>
        <v>2257.6120000000001</v>
      </c>
      <c r="H496">
        <f t="shared" si="60"/>
        <v>1.252</v>
      </c>
      <c r="I496" t="str">
        <f t="shared" si="61"/>
        <v>Foot</v>
      </c>
      <c r="J496">
        <f t="shared" si="64"/>
        <v>0</v>
      </c>
      <c r="M496" t="str">
        <f t="shared" si="62"/>
        <v/>
      </c>
      <c r="N496">
        <f t="shared" si="63"/>
        <v>0</v>
      </c>
    </row>
    <row r="497" spans="1:14">
      <c r="A497" s="1">
        <v>565709</v>
      </c>
      <c r="B497" s="1">
        <v>1875</v>
      </c>
      <c r="C497" s="1">
        <f t="shared" si="57"/>
        <v>567584</v>
      </c>
      <c r="D497" s="1">
        <v>768</v>
      </c>
      <c r="F497">
        <f t="shared" si="58"/>
        <v>2262.8359999999998</v>
      </c>
      <c r="G497">
        <f t="shared" si="59"/>
        <v>2270.3359999999998</v>
      </c>
      <c r="H497">
        <f t="shared" si="60"/>
        <v>7.5</v>
      </c>
      <c r="I497" t="str">
        <f t="shared" si="61"/>
        <v>New Trial</v>
      </c>
      <c r="J497">
        <f t="shared" si="64"/>
        <v>1</v>
      </c>
      <c r="M497">
        <f t="shared" si="62"/>
        <v>0</v>
      </c>
      <c r="N497">
        <f t="shared" si="63"/>
        <v>0</v>
      </c>
    </row>
    <row r="498" spans="1:14">
      <c r="A498" s="1">
        <v>566209</v>
      </c>
      <c r="B498" s="1">
        <v>313</v>
      </c>
      <c r="C498" s="1">
        <f t="shared" si="57"/>
        <v>566522</v>
      </c>
      <c r="D498" s="1">
        <v>771</v>
      </c>
      <c r="F498">
        <f t="shared" si="58"/>
        <v>2264.8359999999998</v>
      </c>
      <c r="G498">
        <f t="shared" si="59"/>
        <v>2266.0880000000002</v>
      </c>
      <c r="H498">
        <f t="shared" si="60"/>
        <v>1.252</v>
      </c>
      <c r="I498" t="str">
        <f t="shared" si="61"/>
        <v>Foot</v>
      </c>
      <c r="J498">
        <f t="shared" si="64"/>
        <v>0</v>
      </c>
      <c r="M498" t="str">
        <f t="shared" si="62"/>
        <v/>
      </c>
      <c r="N498">
        <f t="shared" si="63"/>
        <v>0</v>
      </c>
    </row>
    <row r="499" spans="1:14">
      <c r="A499" s="1">
        <v>567615</v>
      </c>
      <c r="B499" s="1">
        <v>1875</v>
      </c>
      <c r="C499" s="1">
        <f t="shared" si="57"/>
        <v>569490</v>
      </c>
      <c r="D499" s="1">
        <v>768</v>
      </c>
      <c r="F499">
        <f t="shared" si="58"/>
        <v>2270.46</v>
      </c>
      <c r="G499">
        <f t="shared" si="59"/>
        <v>2277.96</v>
      </c>
      <c r="H499">
        <f t="shared" si="60"/>
        <v>7.5</v>
      </c>
      <c r="I499" t="str">
        <f t="shared" si="61"/>
        <v>New Trial</v>
      </c>
      <c r="J499">
        <f t="shared" si="64"/>
        <v>1</v>
      </c>
      <c r="M499">
        <f t="shared" si="62"/>
        <v>0</v>
      </c>
      <c r="N499">
        <f t="shared" si="63"/>
        <v>0</v>
      </c>
    </row>
    <row r="500" spans="1:14">
      <c r="A500" s="1">
        <v>568115</v>
      </c>
      <c r="B500" s="1">
        <v>313</v>
      </c>
      <c r="C500" s="1">
        <f t="shared" si="57"/>
        <v>568428</v>
      </c>
      <c r="D500" s="1">
        <v>772</v>
      </c>
      <c r="F500">
        <f t="shared" si="58"/>
        <v>2272.46</v>
      </c>
      <c r="G500">
        <f t="shared" si="59"/>
        <v>2273.712</v>
      </c>
      <c r="H500">
        <f t="shared" si="60"/>
        <v>1.252</v>
      </c>
      <c r="I500" t="str">
        <f t="shared" si="61"/>
        <v>Tongue</v>
      </c>
      <c r="J500">
        <f t="shared" si="64"/>
        <v>0</v>
      </c>
      <c r="M500" t="str">
        <f t="shared" si="62"/>
        <v/>
      </c>
      <c r="N500">
        <f t="shared" si="63"/>
        <v>0</v>
      </c>
    </row>
    <row r="501" spans="1:14">
      <c r="A501" s="1">
        <v>569543</v>
      </c>
      <c r="B501" s="1">
        <v>1875</v>
      </c>
      <c r="C501" s="1">
        <f t="shared" si="57"/>
        <v>571418</v>
      </c>
      <c r="D501" s="1">
        <v>768</v>
      </c>
      <c r="F501">
        <f t="shared" si="58"/>
        <v>2278.172</v>
      </c>
      <c r="G501">
        <f t="shared" si="59"/>
        <v>2285.672</v>
      </c>
      <c r="H501">
        <f t="shared" si="60"/>
        <v>7.5</v>
      </c>
      <c r="I501" t="str">
        <f t="shared" si="61"/>
        <v>New Trial</v>
      </c>
      <c r="J501">
        <f t="shared" si="64"/>
        <v>1</v>
      </c>
      <c r="M501">
        <f t="shared" si="62"/>
        <v>0</v>
      </c>
      <c r="N501">
        <f t="shared" si="63"/>
        <v>0</v>
      </c>
    </row>
    <row r="502" spans="1:14">
      <c r="A502" s="1">
        <v>570043</v>
      </c>
      <c r="B502" s="1">
        <v>313</v>
      </c>
      <c r="C502" s="1">
        <f t="shared" si="57"/>
        <v>570356</v>
      </c>
      <c r="D502" s="1">
        <v>771</v>
      </c>
      <c r="F502">
        <f t="shared" si="58"/>
        <v>2280.172</v>
      </c>
      <c r="G502">
        <f t="shared" si="59"/>
        <v>2281.424</v>
      </c>
      <c r="H502">
        <f t="shared" si="60"/>
        <v>1.252</v>
      </c>
      <c r="I502" t="str">
        <f t="shared" si="61"/>
        <v>Foot</v>
      </c>
      <c r="J502">
        <f t="shared" si="64"/>
        <v>0</v>
      </c>
      <c r="M502" t="str">
        <f t="shared" si="62"/>
        <v/>
      </c>
      <c r="N502">
        <f t="shared" si="63"/>
        <v>0</v>
      </c>
    </row>
    <row r="503" spans="1:14">
      <c r="A503" s="1">
        <v>571657</v>
      </c>
      <c r="B503" s="1">
        <v>1875</v>
      </c>
      <c r="C503" s="1">
        <f t="shared" si="57"/>
        <v>573532</v>
      </c>
      <c r="D503" s="1">
        <v>768</v>
      </c>
      <c r="F503">
        <f t="shared" si="58"/>
        <v>2286.6280000000002</v>
      </c>
      <c r="G503">
        <f t="shared" si="59"/>
        <v>2294.1280000000002</v>
      </c>
      <c r="H503">
        <f t="shared" si="60"/>
        <v>7.5</v>
      </c>
      <c r="I503" t="str">
        <f t="shared" si="61"/>
        <v>New Trial</v>
      </c>
      <c r="J503">
        <f t="shared" si="64"/>
        <v>1</v>
      </c>
      <c r="M503">
        <f t="shared" si="62"/>
        <v>0</v>
      </c>
      <c r="N503">
        <f t="shared" si="63"/>
        <v>0</v>
      </c>
    </row>
    <row r="504" spans="1:14">
      <c r="A504" s="1">
        <v>572157</v>
      </c>
      <c r="B504" s="1">
        <v>313</v>
      </c>
      <c r="C504" s="1">
        <f t="shared" si="57"/>
        <v>572470</v>
      </c>
      <c r="D504" s="1">
        <v>769</v>
      </c>
      <c r="F504">
        <f t="shared" si="58"/>
        <v>2288.6280000000002</v>
      </c>
      <c r="G504">
        <f t="shared" si="59"/>
        <v>2289.88</v>
      </c>
      <c r="H504">
        <f t="shared" si="60"/>
        <v>1.252</v>
      </c>
      <c r="I504" t="str">
        <f t="shared" si="61"/>
        <v>Left</v>
      </c>
      <c r="J504">
        <f t="shared" si="64"/>
        <v>0</v>
      </c>
      <c r="M504" t="str">
        <f t="shared" si="62"/>
        <v/>
      </c>
      <c r="N504">
        <f t="shared" si="63"/>
        <v>0</v>
      </c>
    </row>
    <row r="505" spans="1:14">
      <c r="A505" s="1">
        <v>573716</v>
      </c>
      <c r="B505" s="1">
        <v>1875</v>
      </c>
      <c r="C505" s="1">
        <f t="shared" si="57"/>
        <v>575591</v>
      </c>
      <c r="D505" s="1">
        <v>768</v>
      </c>
      <c r="F505">
        <f t="shared" si="58"/>
        <v>2294.864</v>
      </c>
      <c r="G505">
        <f t="shared" si="59"/>
        <v>2302.364</v>
      </c>
      <c r="H505">
        <f t="shared" si="60"/>
        <v>7.5</v>
      </c>
      <c r="I505" t="str">
        <f t="shared" si="61"/>
        <v>New Trial</v>
      </c>
      <c r="J505">
        <f t="shared" si="64"/>
        <v>1</v>
      </c>
      <c r="M505">
        <f t="shared" si="62"/>
        <v>0</v>
      </c>
      <c r="N505">
        <f t="shared" si="63"/>
        <v>0</v>
      </c>
    </row>
    <row r="506" spans="1:14">
      <c r="A506" s="1">
        <v>574216</v>
      </c>
      <c r="B506" s="1">
        <v>313</v>
      </c>
      <c r="C506" s="1">
        <f t="shared" si="57"/>
        <v>574529</v>
      </c>
      <c r="D506" s="1">
        <v>771</v>
      </c>
      <c r="F506">
        <f t="shared" si="58"/>
        <v>2296.864</v>
      </c>
      <c r="G506">
        <f t="shared" si="59"/>
        <v>2298.116</v>
      </c>
      <c r="H506">
        <f t="shared" si="60"/>
        <v>1.252</v>
      </c>
      <c r="I506" t="str">
        <f t="shared" si="61"/>
        <v>Foot</v>
      </c>
      <c r="J506">
        <f t="shared" si="64"/>
        <v>0</v>
      </c>
      <c r="M506" t="str">
        <f t="shared" si="62"/>
        <v/>
      </c>
      <c r="N506">
        <f t="shared" si="63"/>
        <v>0</v>
      </c>
    </row>
    <row r="507" spans="1:14">
      <c r="A507" s="1">
        <v>575694</v>
      </c>
      <c r="B507" s="1">
        <v>0</v>
      </c>
      <c r="C507" s="1">
        <f t="shared" si="57"/>
        <v>575694</v>
      </c>
      <c r="D507" s="1">
        <v>32766</v>
      </c>
      <c r="F507">
        <f t="shared" si="58"/>
        <v>2302.7759999999998</v>
      </c>
      <c r="G507">
        <f t="shared" si="59"/>
        <v>2302.7759999999998</v>
      </c>
      <c r="H507">
        <f t="shared" si="60"/>
        <v>0</v>
      </c>
      <c r="I507" t="str">
        <f t="shared" si="61"/>
        <v>Start New Run</v>
      </c>
      <c r="J507">
        <f t="shared" si="64"/>
        <v>0</v>
      </c>
      <c r="K507">
        <f>SUM(J507:J606)</f>
        <v>48</v>
      </c>
      <c r="M507" t="str">
        <f t="shared" si="62"/>
        <v/>
      </c>
      <c r="N507">
        <f t="shared" si="63"/>
        <v>0</v>
      </c>
    </row>
    <row r="508" spans="1:14">
      <c r="A508" s="1">
        <v>576044</v>
      </c>
      <c r="B508" s="1">
        <v>1875</v>
      </c>
      <c r="C508" s="1">
        <f t="shared" si="57"/>
        <v>577919</v>
      </c>
      <c r="D508" s="1">
        <v>768</v>
      </c>
      <c r="F508">
        <f t="shared" si="58"/>
        <v>2304.1759999999999</v>
      </c>
      <c r="G508">
        <f t="shared" si="59"/>
        <v>2311.6759999999999</v>
      </c>
      <c r="H508">
        <f t="shared" si="60"/>
        <v>7.5</v>
      </c>
      <c r="I508" t="str">
        <f t="shared" si="61"/>
        <v>New Trial</v>
      </c>
      <c r="J508">
        <f t="shared" si="64"/>
        <v>1</v>
      </c>
      <c r="M508">
        <f t="shared" si="62"/>
        <v>0</v>
      </c>
      <c r="N508">
        <f t="shared" si="63"/>
        <v>0</v>
      </c>
    </row>
    <row r="509" spans="1:14">
      <c r="A509" s="1">
        <v>576544</v>
      </c>
      <c r="B509" s="1">
        <v>313</v>
      </c>
      <c r="C509" s="1">
        <f t="shared" si="57"/>
        <v>576857</v>
      </c>
      <c r="D509" s="1">
        <v>769</v>
      </c>
      <c r="F509">
        <f t="shared" si="58"/>
        <v>2306.1759999999999</v>
      </c>
      <c r="G509">
        <f t="shared" si="59"/>
        <v>2307.4279999999999</v>
      </c>
      <c r="H509">
        <f t="shared" si="60"/>
        <v>1.252</v>
      </c>
      <c r="I509" t="str">
        <f t="shared" si="61"/>
        <v>Left</v>
      </c>
      <c r="J509">
        <f t="shared" si="64"/>
        <v>0</v>
      </c>
      <c r="M509" t="str">
        <f t="shared" si="62"/>
        <v/>
      </c>
      <c r="N509">
        <f t="shared" si="63"/>
        <v>0</v>
      </c>
    </row>
    <row r="510" spans="1:14">
      <c r="A510" s="1">
        <v>578047</v>
      </c>
      <c r="B510" s="1">
        <v>1875</v>
      </c>
      <c r="C510" s="1">
        <f t="shared" si="57"/>
        <v>579922</v>
      </c>
      <c r="D510" s="1">
        <v>768</v>
      </c>
      <c r="F510">
        <f t="shared" si="58"/>
        <v>2312.1880000000001</v>
      </c>
      <c r="G510">
        <f t="shared" si="59"/>
        <v>2319.6880000000001</v>
      </c>
      <c r="H510">
        <f t="shared" si="60"/>
        <v>7.5</v>
      </c>
      <c r="I510" t="str">
        <f t="shared" si="61"/>
        <v>New Trial</v>
      </c>
      <c r="J510">
        <f t="shared" si="64"/>
        <v>1</v>
      </c>
      <c r="M510">
        <f t="shared" si="62"/>
        <v>0</v>
      </c>
      <c r="N510">
        <f t="shared" si="63"/>
        <v>0</v>
      </c>
    </row>
    <row r="511" spans="1:14">
      <c r="A511" s="1">
        <v>578547</v>
      </c>
      <c r="B511" s="1">
        <v>313</v>
      </c>
      <c r="C511" s="1">
        <f t="shared" si="57"/>
        <v>578860</v>
      </c>
      <c r="D511" s="1">
        <v>772</v>
      </c>
      <c r="F511">
        <f t="shared" si="58"/>
        <v>2314.1880000000001</v>
      </c>
      <c r="G511">
        <f t="shared" si="59"/>
        <v>2315.44</v>
      </c>
      <c r="H511">
        <f t="shared" si="60"/>
        <v>1.252</v>
      </c>
      <c r="I511" t="str">
        <f t="shared" si="61"/>
        <v>Tongue</v>
      </c>
      <c r="J511">
        <f t="shared" si="64"/>
        <v>0</v>
      </c>
      <c r="M511" t="str">
        <f t="shared" si="62"/>
        <v/>
      </c>
      <c r="N511">
        <f t="shared" si="63"/>
        <v>0</v>
      </c>
    </row>
    <row r="512" spans="1:14">
      <c r="A512" s="1">
        <v>579965</v>
      </c>
      <c r="B512" s="1">
        <v>1875</v>
      </c>
      <c r="C512" s="1">
        <f t="shared" si="57"/>
        <v>581840</v>
      </c>
      <c r="D512" s="1">
        <v>768</v>
      </c>
      <c r="F512">
        <f t="shared" si="58"/>
        <v>2319.86</v>
      </c>
      <c r="G512">
        <f t="shared" si="59"/>
        <v>2327.36</v>
      </c>
      <c r="H512">
        <f t="shared" si="60"/>
        <v>7.5</v>
      </c>
      <c r="I512" t="str">
        <f t="shared" si="61"/>
        <v>New Trial</v>
      </c>
      <c r="J512">
        <f t="shared" si="64"/>
        <v>1</v>
      </c>
      <c r="M512">
        <f t="shared" si="62"/>
        <v>0</v>
      </c>
      <c r="N512">
        <f t="shared" si="63"/>
        <v>0</v>
      </c>
    </row>
    <row r="513" spans="1:14">
      <c r="A513" s="1">
        <v>580465</v>
      </c>
      <c r="B513" s="1">
        <v>313</v>
      </c>
      <c r="C513" s="1">
        <f t="shared" si="57"/>
        <v>580778</v>
      </c>
      <c r="D513" s="1">
        <v>770</v>
      </c>
      <c r="F513">
        <f t="shared" si="58"/>
        <v>2321.86</v>
      </c>
      <c r="G513">
        <f t="shared" si="59"/>
        <v>2323.1120000000001</v>
      </c>
      <c r="H513">
        <f t="shared" si="60"/>
        <v>1.252</v>
      </c>
      <c r="I513" t="str">
        <f t="shared" si="61"/>
        <v>Right</v>
      </c>
      <c r="J513">
        <f t="shared" si="64"/>
        <v>0</v>
      </c>
      <c r="M513" t="str">
        <f t="shared" si="62"/>
        <v/>
      </c>
      <c r="N513">
        <f t="shared" si="63"/>
        <v>0</v>
      </c>
    </row>
    <row r="514" spans="1:14">
      <c r="A514" s="1">
        <v>581917</v>
      </c>
      <c r="B514" s="1">
        <v>1875</v>
      </c>
      <c r="C514" s="1">
        <f t="shared" si="57"/>
        <v>583792</v>
      </c>
      <c r="D514" s="1">
        <v>768</v>
      </c>
      <c r="F514">
        <f t="shared" si="58"/>
        <v>2327.6680000000001</v>
      </c>
      <c r="G514">
        <f t="shared" si="59"/>
        <v>2335.1680000000001</v>
      </c>
      <c r="H514">
        <f t="shared" si="60"/>
        <v>7.5</v>
      </c>
      <c r="I514" t="str">
        <f t="shared" si="61"/>
        <v>New Trial</v>
      </c>
      <c r="J514">
        <f t="shared" si="64"/>
        <v>1</v>
      </c>
      <c r="M514">
        <f t="shared" si="62"/>
        <v>0</v>
      </c>
      <c r="N514">
        <f t="shared" si="63"/>
        <v>0</v>
      </c>
    </row>
    <row r="515" spans="1:14">
      <c r="A515" s="1">
        <v>582417</v>
      </c>
      <c r="B515" s="1">
        <v>313</v>
      </c>
      <c r="C515" s="1">
        <f t="shared" si="57"/>
        <v>582730</v>
      </c>
      <c r="D515" s="1">
        <v>772</v>
      </c>
      <c r="F515">
        <f t="shared" si="58"/>
        <v>2329.6680000000001</v>
      </c>
      <c r="G515">
        <f t="shared" si="59"/>
        <v>2330.92</v>
      </c>
      <c r="H515">
        <f t="shared" si="60"/>
        <v>1.252</v>
      </c>
      <c r="I515" t="str">
        <f t="shared" si="61"/>
        <v>Tongue</v>
      </c>
      <c r="J515">
        <f t="shared" si="64"/>
        <v>0</v>
      </c>
      <c r="M515" t="str">
        <f t="shared" si="62"/>
        <v/>
      </c>
      <c r="N515">
        <f t="shared" si="63"/>
        <v>0</v>
      </c>
    </row>
    <row r="516" spans="1:14">
      <c r="A516" s="1">
        <v>583925</v>
      </c>
      <c r="B516" s="1">
        <v>1875</v>
      </c>
      <c r="C516" s="1">
        <f t="shared" si="57"/>
        <v>585800</v>
      </c>
      <c r="D516" s="1">
        <v>768</v>
      </c>
      <c r="F516">
        <f t="shared" si="58"/>
        <v>2335.6999999999998</v>
      </c>
      <c r="G516">
        <f t="shared" si="59"/>
        <v>2343.1999999999998</v>
      </c>
      <c r="H516">
        <f t="shared" si="60"/>
        <v>7.5</v>
      </c>
      <c r="I516" t="str">
        <f t="shared" si="61"/>
        <v>New Trial</v>
      </c>
      <c r="J516">
        <f t="shared" si="64"/>
        <v>1</v>
      </c>
      <c r="M516">
        <f t="shared" si="62"/>
        <v>0</v>
      </c>
      <c r="N516">
        <f t="shared" si="63"/>
        <v>0</v>
      </c>
    </row>
    <row r="517" spans="1:14">
      <c r="A517" s="1">
        <v>584425</v>
      </c>
      <c r="B517" s="1">
        <v>313</v>
      </c>
      <c r="C517" s="1">
        <f t="shared" ref="C517:C580" si="65">B517+A517</f>
        <v>584738</v>
      </c>
      <c r="D517" s="1">
        <v>772</v>
      </c>
      <c r="F517">
        <f t="shared" ref="F517:F580" si="66">A517/250</f>
        <v>2337.6999999999998</v>
      </c>
      <c r="G517">
        <f t="shared" ref="G517:G580" si="67">(A517+B517)/250</f>
        <v>2338.9520000000002</v>
      </c>
      <c r="H517">
        <f t="shared" ref="H517:H580" si="68">B517/250</f>
        <v>1.252</v>
      </c>
      <c r="I517" t="str">
        <f t="shared" ref="I517:I580" si="69">IF(D517=32766,"Start New Run",IF(D517=768,"New Trial",IF(D517=769,"Left",IF(D517=770,"Right", IF(D517=771, "Foot", IF(D517=772, "Tongue", 0))))))</f>
        <v>Tongue</v>
      </c>
      <c r="J517">
        <f t="shared" si="64"/>
        <v>0</v>
      </c>
      <c r="M517" t="str">
        <f t="shared" ref="M517:M580" si="70">IF(I517="New Trial",IF(AND(F517&lt;=F518,G517&gt;=G518), 0, 1),"")</f>
        <v/>
      </c>
      <c r="N517">
        <f t="shared" si="63"/>
        <v>0</v>
      </c>
    </row>
    <row r="518" spans="1:14">
      <c r="A518" s="1">
        <v>586036</v>
      </c>
      <c r="B518" s="1">
        <v>1875</v>
      </c>
      <c r="C518" s="1">
        <f t="shared" si="65"/>
        <v>587911</v>
      </c>
      <c r="D518" s="1">
        <v>768</v>
      </c>
      <c r="F518">
        <f t="shared" si="66"/>
        <v>2344.1439999999998</v>
      </c>
      <c r="G518">
        <f t="shared" si="67"/>
        <v>2351.6439999999998</v>
      </c>
      <c r="H518">
        <f t="shared" si="68"/>
        <v>7.5</v>
      </c>
      <c r="I518" t="str">
        <f t="shared" si="69"/>
        <v>New Trial</v>
      </c>
      <c r="J518">
        <f t="shared" si="64"/>
        <v>1</v>
      </c>
      <c r="M518">
        <f t="shared" si="70"/>
        <v>0</v>
      </c>
      <c r="N518">
        <f t="shared" ref="N518:N581" si="71">IF(A518&lt;=C516,1,0)</f>
        <v>0</v>
      </c>
    </row>
    <row r="519" spans="1:14">
      <c r="A519" s="1">
        <v>586536</v>
      </c>
      <c r="B519" s="1">
        <v>313</v>
      </c>
      <c r="C519" s="1">
        <f t="shared" si="65"/>
        <v>586849</v>
      </c>
      <c r="D519" s="1">
        <v>771</v>
      </c>
      <c r="F519">
        <f t="shared" si="66"/>
        <v>2346.1439999999998</v>
      </c>
      <c r="G519">
        <f t="shared" si="67"/>
        <v>2347.3960000000002</v>
      </c>
      <c r="H519">
        <f t="shared" si="68"/>
        <v>1.252</v>
      </c>
      <c r="I519" t="str">
        <f t="shared" si="69"/>
        <v>Foot</v>
      </c>
      <c r="J519">
        <f t="shared" si="64"/>
        <v>0</v>
      </c>
      <c r="M519" t="str">
        <f t="shared" si="70"/>
        <v/>
      </c>
      <c r="N519">
        <f t="shared" si="71"/>
        <v>0</v>
      </c>
    </row>
    <row r="520" spans="1:14">
      <c r="A520" s="1">
        <v>587953</v>
      </c>
      <c r="B520" s="1">
        <v>1875</v>
      </c>
      <c r="C520" s="1">
        <f t="shared" si="65"/>
        <v>589828</v>
      </c>
      <c r="D520" s="1">
        <v>768</v>
      </c>
      <c r="F520">
        <f t="shared" si="66"/>
        <v>2351.8119999999999</v>
      </c>
      <c r="G520">
        <f t="shared" si="67"/>
        <v>2359.3119999999999</v>
      </c>
      <c r="H520">
        <f t="shared" si="68"/>
        <v>7.5</v>
      </c>
      <c r="I520" t="str">
        <f t="shared" si="69"/>
        <v>New Trial</v>
      </c>
      <c r="J520">
        <f t="shared" si="64"/>
        <v>1</v>
      </c>
      <c r="M520">
        <f t="shared" si="70"/>
        <v>0</v>
      </c>
      <c r="N520">
        <f t="shared" si="71"/>
        <v>0</v>
      </c>
    </row>
    <row r="521" spans="1:14">
      <c r="A521" s="1">
        <v>588453</v>
      </c>
      <c r="B521" s="1">
        <v>313</v>
      </c>
      <c r="C521" s="1">
        <f t="shared" si="65"/>
        <v>588766</v>
      </c>
      <c r="D521" s="1">
        <v>772</v>
      </c>
      <c r="F521">
        <f t="shared" si="66"/>
        <v>2353.8119999999999</v>
      </c>
      <c r="G521">
        <f t="shared" si="67"/>
        <v>2355.0639999999999</v>
      </c>
      <c r="H521">
        <f t="shared" si="68"/>
        <v>1.252</v>
      </c>
      <c r="I521" t="str">
        <f t="shared" si="69"/>
        <v>Tongue</v>
      </c>
      <c r="J521">
        <f t="shared" si="64"/>
        <v>0</v>
      </c>
      <c r="M521" t="str">
        <f t="shared" si="70"/>
        <v/>
      </c>
      <c r="N521">
        <f t="shared" si="71"/>
        <v>0</v>
      </c>
    </row>
    <row r="522" spans="1:14">
      <c r="A522" s="1">
        <v>590003</v>
      </c>
      <c r="B522" s="1">
        <v>1875</v>
      </c>
      <c r="C522" s="1">
        <f t="shared" si="65"/>
        <v>591878</v>
      </c>
      <c r="D522" s="1">
        <v>768</v>
      </c>
      <c r="F522">
        <f t="shared" si="66"/>
        <v>2360.0120000000002</v>
      </c>
      <c r="G522">
        <f t="shared" si="67"/>
        <v>2367.5120000000002</v>
      </c>
      <c r="H522">
        <f t="shared" si="68"/>
        <v>7.5</v>
      </c>
      <c r="I522" t="str">
        <f t="shared" si="69"/>
        <v>New Trial</v>
      </c>
      <c r="J522">
        <f t="shared" si="64"/>
        <v>1</v>
      </c>
      <c r="M522">
        <f t="shared" si="70"/>
        <v>0</v>
      </c>
      <c r="N522">
        <f t="shared" si="71"/>
        <v>0</v>
      </c>
    </row>
    <row r="523" spans="1:14">
      <c r="A523" s="1">
        <v>590503</v>
      </c>
      <c r="B523" s="1">
        <v>313</v>
      </c>
      <c r="C523" s="1">
        <f t="shared" si="65"/>
        <v>590816</v>
      </c>
      <c r="D523" s="1">
        <v>772</v>
      </c>
      <c r="F523">
        <f t="shared" si="66"/>
        <v>2362.0120000000002</v>
      </c>
      <c r="G523">
        <f t="shared" si="67"/>
        <v>2363.2640000000001</v>
      </c>
      <c r="H523">
        <f t="shared" si="68"/>
        <v>1.252</v>
      </c>
      <c r="I523" t="str">
        <f t="shared" si="69"/>
        <v>Tongue</v>
      </c>
      <c r="J523">
        <f t="shared" si="64"/>
        <v>0</v>
      </c>
      <c r="M523" t="str">
        <f t="shared" si="70"/>
        <v/>
      </c>
      <c r="N523">
        <f t="shared" si="71"/>
        <v>0</v>
      </c>
    </row>
    <row r="524" spans="1:14">
      <c r="A524" s="1">
        <v>591934</v>
      </c>
      <c r="B524" s="1">
        <v>1875</v>
      </c>
      <c r="C524" s="1">
        <f t="shared" si="65"/>
        <v>593809</v>
      </c>
      <c r="D524" s="1">
        <v>768</v>
      </c>
      <c r="F524">
        <f t="shared" si="66"/>
        <v>2367.7359999999999</v>
      </c>
      <c r="G524">
        <f t="shared" si="67"/>
        <v>2375.2359999999999</v>
      </c>
      <c r="H524">
        <f t="shared" si="68"/>
        <v>7.5</v>
      </c>
      <c r="I524" t="str">
        <f t="shared" si="69"/>
        <v>New Trial</v>
      </c>
      <c r="J524">
        <f t="shared" si="64"/>
        <v>1</v>
      </c>
      <c r="M524">
        <f t="shared" si="70"/>
        <v>0</v>
      </c>
      <c r="N524">
        <f t="shared" si="71"/>
        <v>0</v>
      </c>
    </row>
    <row r="525" spans="1:14">
      <c r="A525" s="1">
        <v>592434</v>
      </c>
      <c r="B525" s="1">
        <v>313</v>
      </c>
      <c r="C525" s="1">
        <f t="shared" si="65"/>
        <v>592747</v>
      </c>
      <c r="D525" s="1">
        <v>771</v>
      </c>
      <c r="F525">
        <f t="shared" si="66"/>
        <v>2369.7359999999999</v>
      </c>
      <c r="G525">
        <f t="shared" si="67"/>
        <v>2370.9879999999998</v>
      </c>
      <c r="H525">
        <f t="shared" si="68"/>
        <v>1.252</v>
      </c>
      <c r="I525" t="str">
        <f t="shared" si="69"/>
        <v>Foot</v>
      </c>
      <c r="J525">
        <f t="shared" si="64"/>
        <v>0</v>
      </c>
      <c r="M525" t="str">
        <f t="shared" si="70"/>
        <v/>
      </c>
      <c r="N525">
        <f t="shared" si="71"/>
        <v>0</v>
      </c>
    </row>
    <row r="526" spans="1:14">
      <c r="A526" s="1">
        <v>593932</v>
      </c>
      <c r="B526" s="1">
        <v>1875</v>
      </c>
      <c r="C526" s="1">
        <f t="shared" si="65"/>
        <v>595807</v>
      </c>
      <c r="D526" s="1">
        <v>768</v>
      </c>
      <c r="F526">
        <f t="shared" si="66"/>
        <v>2375.7280000000001</v>
      </c>
      <c r="G526">
        <f t="shared" si="67"/>
        <v>2383.2280000000001</v>
      </c>
      <c r="H526">
        <f t="shared" si="68"/>
        <v>7.5</v>
      </c>
      <c r="I526" t="str">
        <f t="shared" si="69"/>
        <v>New Trial</v>
      </c>
      <c r="J526">
        <f t="shared" si="64"/>
        <v>1</v>
      </c>
      <c r="M526">
        <f t="shared" si="70"/>
        <v>0</v>
      </c>
      <c r="N526">
        <f t="shared" si="71"/>
        <v>0</v>
      </c>
    </row>
    <row r="527" spans="1:14">
      <c r="A527" s="1">
        <v>594432</v>
      </c>
      <c r="B527" s="1">
        <v>313</v>
      </c>
      <c r="C527" s="1">
        <f t="shared" si="65"/>
        <v>594745</v>
      </c>
      <c r="D527" s="1">
        <v>770</v>
      </c>
      <c r="F527">
        <f t="shared" si="66"/>
        <v>2377.7280000000001</v>
      </c>
      <c r="G527">
        <f t="shared" si="67"/>
        <v>2378.98</v>
      </c>
      <c r="H527">
        <f t="shared" si="68"/>
        <v>1.252</v>
      </c>
      <c r="I527" t="str">
        <f t="shared" si="69"/>
        <v>Right</v>
      </c>
      <c r="J527">
        <f t="shared" si="64"/>
        <v>0</v>
      </c>
      <c r="M527" t="str">
        <f t="shared" si="70"/>
        <v/>
      </c>
      <c r="N527">
        <f t="shared" si="71"/>
        <v>0</v>
      </c>
    </row>
    <row r="528" spans="1:14">
      <c r="A528" s="1">
        <v>595838</v>
      </c>
      <c r="B528" s="1">
        <v>1875</v>
      </c>
      <c r="C528" s="1">
        <f t="shared" si="65"/>
        <v>597713</v>
      </c>
      <c r="D528" s="1">
        <v>768</v>
      </c>
      <c r="F528">
        <f t="shared" si="66"/>
        <v>2383.3519999999999</v>
      </c>
      <c r="G528">
        <f t="shared" si="67"/>
        <v>2390.8519999999999</v>
      </c>
      <c r="H528">
        <f t="shared" si="68"/>
        <v>7.5</v>
      </c>
      <c r="I528" t="str">
        <f t="shared" si="69"/>
        <v>New Trial</v>
      </c>
      <c r="J528">
        <f t="shared" si="64"/>
        <v>1</v>
      </c>
      <c r="M528">
        <f t="shared" si="70"/>
        <v>0</v>
      </c>
      <c r="N528">
        <f t="shared" si="71"/>
        <v>0</v>
      </c>
    </row>
    <row r="529" spans="1:14">
      <c r="A529" s="1">
        <v>596338</v>
      </c>
      <c r="B529" s="1">
        <v>313</v>
      </c>
      <c r="C529" s="1">
        <f t="shared" si="65"/>
        <v>596651</v>
      </c>
      <c r="D529" s="1">
        <v>772</v>
      </c>
      <c r="F529">
        <f t="shared" si="66"/>
        <v>2385.3519999999999</v>
      </c>
      <c r="G529">
        <f t="shared" si="67"/>
        <v>2386.6039999999998</v>
      </c>
      <c r="H529">
        <f t="shared" si="68"/>
        <v>1.252</v>
      </c>
      <c r="I529" t="str">
        <f t="shared" si="69"/>
        <v>Tongue</v>
      </c>
      <c r="J529">
        <f t="shared" si="64"/>
        <v>0</v>
      </c>
      <c r="M529" t="str">
        <f t="shared" si="70"/>
        <v/>
      </c>
      <c r="N529">
        <f t="shared" si="71"/>
        <v>0</v>
      </c>
    </row>
    <row r="530" spans="1:14">
      <c r="A530" s="1">
        <v>597733</v>
      </c>
      <c r="B530" s="1">
        <v>1875</v>
      </c>
      <c r="C530" s="1">
        <f t="shared" si="65"/>
        <v>599608</v>
      </c>
      <c r="D530" s="1">
        <v>768</v>
      </c>
      <c r="F530">
        <f t="shared" si="66"/>
        <v>2390.9319999999998</v>
      </c>
      <c r="G530">
        <f t="shared" si="67"/>
        <v>2398.4319999999998</v>
      </c>
      <c r="H530">
        <f t="shared" si="68"/>
        <v>7.5</v>
      </c>
      <c r="I530" t="str">
        <f t="shared" si="69"/>
        <v>New Trial</v>
      </c>
      <c r="J530">
        <f t="shared" si="64"/>
        <v>1</v>
      </c>
      <c r="M530">
        <f t="shared" si="70"/>
        <v>0</v>
      </c>
      <c r="N530">
        <f t="shared" si="71"/>
        <v>0</v>
      </c>
    </row>
    <row r="531" spans="1:14">
      <c r="A531" s="1">
        <v>598233</v>
      </c>
      <c r="B531" s="1">
        <v>313</v>
      </c>
      <c r="C531" s="1">
        <f t="shared" si="65"/>
        <v>598546</v>
      </c>
      <c r="D531" s="1">
        <v>771</v>
      </c>
      <c r="F531">
        <f t="shared" si="66"/>
        <v>2392.9319999999998</v>
      </c>
      <c r="G531">
        <f t="shared" si="67"/>
        <v>2394.1840000000002</v>
      </c>
      <c r="H531">
        <f t="shared" si="68"/>
        <v>1.252</v>
      </c>
      <c r="I531" t="str">
        <f t="shared" si="69"/>
        <v>Foot</v>
      </c>
      <c r="J531">
        <f t="shared" si="64"/>
        <v>0</v>
      </c>
      <c r="M531" t="str">
        <f t="shared" si="70"/>
        <v/>
      </c>
      <c r="N531">
        <f t="shared" si="71"/>
        <v>0</v>
      </c>
    </row>
    <row r="532" spans="1:14">
      <c r="A532" s="1">
        <v>599705</v>
      </c>
      <c r="B532" s="1">
        <v>1875</v>
      </c>
      <c r="C532" s="1">
        <f t="shared" si="65"/>
        <v>601580</v>
      </c>
      <c r="D532" s="1">
        <v>768</v>
      </c>
      <c r="F532">
        <f t="shared" si="66"/>
        <v>2398.8200000000002</v>
      </c>
      <c r="G532">
        <f t="shared" si="67"/>
        <v>2406.3200000000002</v>
      </c>
      <c r="H532">
        <f t="shared" si="68"/>
        <v>7.5</v>
      </c>
      <c r="I532" t="str">
        <f t="shared" si="69"/>
        <v>New Trial</v>
      </c>
      <c r="J532">
        <f t="shared" si="64"/>
        <v>1</v>
      </c>
      <c r="M532">
        <f t="shared" si="70"/>
        <v>0</v>
      </c>
      <c r="N532">
        <f t="shared" si="71"/>
        <v>0</v>
      </c>
    </row>
    <row r="533" spans="1:14">
      <c r="A533" s="1">
        <v>600205</v>
      </c>
      <c r="B533" s="1">
        <v>313</v>
      </c>
      <c r="C533" s="1">
        <f t="shared" si="65"/>
        <v>600518</v>
      </c>
      <c r="D533" s="1">
        <v>769</v>
      </c>
      <c r="F533">
        <f t="shared" si="66"/>
        <v>2400.8200000000002</v>
      </c>
      <c r="G533">
        <f t="shared" si="67"/>
        <v>2402.0720000000001</v>
      </c>
      <c r="H533">
        <f t="shared" si="68"/>
        <v>1.252</v>
      </c>
      <c r="I533" t="str">
        <f t="shared" si="69"/>
        <v>Left</v>
      </c>
      <c r="J533">
        <f t="shared" si="64"/>
        <v>0</v>
      </c>
      <c r="M533" t="str">
        <f t="shared" si="70"/>
        <v/>
      </c>
      <c r="N533">
        <f t="shared" si="71"/>
        <v>0</v>
      </c>
    </row>
    <row r="534" spans="1:14">
      <c r="A534" s="1">
        <v>601649</v>
      </c>
      <c r="B534" s="1">
        <v>1875</v>
      </c>
      <c r="C534" s="1">
        <f t="shared" si="65"/>
        <v>603524</v>
      </c>
      <c r="D534" s="1">
        <v>768</v>
      </c>
      <c r="F534">
        <f t="shared" si="66"/>
        <v>2406.596</v>
      </c>
      <c r="G534">
        <f t="shared" si="67"/>
        <v>2414.096</v>
      </c>
      <c r="H534">
        <f t="shared" si="68"/>
        <v>7.5</v>
      </c>
      <c r="I534" t="str">
        <f t="shared" si="69"/>
        <v>New Trial</v>
      </c>
      <c r="J534">
        <f t="shared" si="64"/>
        <v>1</v>
      </c>
      <c r="M534">
        <f t="shared" si="70"/>
        <v>0</v>
      </c>
      <c r="N534">
        <f t="shared" si="71"/>
        <v>0</v>
      </c>
    </row>
    <row r="535" spans="1:14">
      <c r="A535" s="1">
        <v>602149</v>
      </c>
      <c r="B535" s="1">
        <v>313</v>
      </c>
      <c r="C535" s="1">
        <f t="shared" si="65"/>
        <v>602462</v>
      </c>
      <c r="D535" s="1">
        <v>770</v>
      </c>
      <c r="F535">
        <f t="shared" si="66"/>
        <v>2408.596</v>
      </c>
      <c r="G535">
        <f t="shared" si="67"/>
        <v>2409.848</v>
      </c>
      <c r="H535">
        <f t="shared" si="68"/>
        <v>1.252</v>
      </c>
      <c r="I535" t="str">
        <f t="shared" si="69"/>
        <v>Right</v>
      </c>
      <c r="J535">
        <f t="shared" si="64"/>
        <v>0</v>
      </c>
      <c r="M535" t="str">
        <f t="shared" si="70"/>
        <v/>
      </c>
      <c r="N535">
        <f t="shared" si="71"/>
        <v>0</v>
      </c>
    </row>
    <row r="536" spans="1:14">
      <c r="A536" s="1">
        <v>603616</v>
      </c>
      <c r="B536" s="1">
        <v>1875</v>
      </c>
      <c r="C536" s="1">
        <f t="shared" si="65"/>
        <v>605491</v>
      </c>
      <c r="D536" s="1">
        <v>768</v>
      </c>
      <c r="F536">
        <f t="shared" si="66"/>
        <v>2414.4639999999999</v>
      </c>
      <c r="G536">
        <f t="shared" si="67"/>
        <v>2421.9639999999999</v>
      </c>
      <c r="H536">
        <f t="shared" si="68"/>
        <v>7.5</v>
      </c>
      <c r="I536" t="str">
        <f t="shared" si="69"/>
        <v>New Trial</v>
      </c>
      <c r="J536">
        <f t="shared" si="64"/>
        <v>1</v>
      </c>
      <c r="M536">
        <f t="shared" si="70"/>
        <v>0</v>
      </c>
      <c r="N536">
        <f t="shared" si="71"/>
        <v>0</v>
      </c>
    </row>
    <row r="537" spans="1:14">
      <c r="A537" s="1">
        <v>603616</v>
      </c>
      <c r="B537" s="1">
        <v>1875</v>
      </c>
      <c r="C537" s="1">
        <f t="shared" si="65"/>
        <v>605491</v>
      </c>
      <c r="D537" s="1">
        <v>1023</v>
      </c>
      <c r="F537">
        <f t="shared" si="66"/>
        <v>2414.4639999999999</v>
      </c>
      <c r="G537">
        <f t="shared" si="67"/>
        <v>2421.9639999999999</v>
      </c>
      <c r="H537">
        <f t="shared" si="68"/>
        <v>7.5</v>
      </c>
      <c r="I537">
        <f t="shared" si="69"/>
        <v>0</v>
      </c>
      <c r="J537">
        <f t="shared" si="64"/>
        <v>0</v>
      </c>
      <c r="M537" t="str">
        <f t="shared" si="70"/>
        <v/>
      </c>
      <c r="N537">
        <f t="shared" si="71"/>
        <v>0</v>
      </c>
    </row>
    <row r="538" spans="1:14">
      <c r="A538" s="1">
        <v>604116</v>
      </c>
      <c r="B538" s="1">
        <v>313</v>
      </c>
      <c r="C538" s="1">
        <f t="shared" si="65"/>
        <v>604429</v>
      </c>
      <c r="D538" s="1">
        <v>770</v>
      </c>
      <c r="F538">
        <f t="shared" si="66"/>
        <v>2416.4639999999999</v>
      </c>
      <c r="G538">
        <f t="shared" si="67"/>
        <v>2417.7159999999999</v>
      </c>
      <c r="H538">
        <f t="shared" si="68"/>
        <v>1.252</v>
      </c>
      <c r="I538" t="str">
        <f t="shared" si="69"/>
        <v>Right</v>
      </c>
      <c r="J538">
        <f t="shared" si="64"/>
        <v>0</v>
      </c>
      <c r="M538" t="str">
        <f t="shared" si="70"/>
        <v/>
      </c>
      <c r="N538">
        <f t="shared" si="71"/>
        <v>1</v>
      </c>
    </row>
    <row r="539" spans="1:14">
      <c r="A539" s="1">
        <v>605736</v>
      </c>
      <c r="B539" s="1">
        <v>1875</v>
      </c>
      <c r="C539" s="1">
        <f t="shared" si="65"/>
        <v>607611</v>
      </c>
      <c r="D539" s="1">
        <v>768</v>
      </c>
      <c r="F539">
        <f t="shared" si="66"/>
        <v>2422.944</v>
      </c>
      <c r="G539">
        <f t="shared" si="67"/>
        <v>2430.444</v>
      </c>
      <c r="H539">
        <f t="shared" si="68"/>
        <v>7.5</v>
      </c>
      <c r="I539" t="str">
        <f t="shared" si="69"/>
        <v>New Trial</v>
      </c>
      <c r="J539">
        <f t="shared" si="64"/>
        <v>1</v>
      </c>
      <c r="M539">
        <f t="shared" si="70"/>
        <v>0</v>
      </c>
      <c r="N539">
        <f t="shared" si="71"/>
        <v>0</v>
      </c>
    </row>
    <row r="540" spans="1:14">
      <c r="A540" s="1">
        <v>606236</v>
      </c>
      <c r="B540" s="1">
        <v>313</v>
      </c>
      <c r="C540" s="1">
        <f t="shared" si="65"/>
        <v>606549</v>
      </c>
      <c r="D540" s="1">
        <v>770</v>
      </c>
      <c r="F540">
        <f t="shared" si="66"/>
        <v>2424.944</v>
      </c>
      <c r="G540">
        <f t="shared" si="67"/>
        <v>2426.1959999999999</v>
      </c>
      <c r="H540">
        <f t="shared" si="68"/>
        <v>1.252</v>
      </c>
      <c r="I540" t="str">
        <f t="shared" si="69"/>
        <v>Right</v>
      </c>
      <c r="J540">
        <f t="shared" si="64"/>
        <v>0</v>
      </c>
      <c r="M540" t="str">
        <f t="shared" si="70"/>
        <v/>
      </c>
      <c r="N540">
        <f t="shared" si="71"/>
        <v>0</v>
      </c>
    </row>
    <row r="541" spans="1:14">
      <c r="A541" s="1">
        <v>607744</v>
      </c>
      <c r="B541" s="1">
        <v>1875</v>
      </c>
      <c r="C541" s="1">
        <f t="shared" si="65"/>
        <v>609619</v>
      </c>
      <c r="D541" s="1">
        <v>768</v>
      </c>
      <c r="F541">
        <f t="shared" si="66"/>
        <v>2430.9760000000001</v>
      </c>
      <c r="G541">
        <f t="shared" si="67"/>
        <v>2438.4760000000001</v>
      </c>
      <c r="H541">
        <f t="shared" si="68"/>
        <v>7.5</v>
      </c>
      <c r="I541" t="str">
        <f t="shared" si="69"/>
        <v>New Trial</v>
      </c>
      <c r="J541">
        <f t="shared" si="64"/>
        <v>1</v>
      </c>
      <c r="M541">
        <f t="shared" si="70"/>
        <v>0</v>
      </c>
      <c r="N541">
        <f t="shared" si="71"/>
        <v>0</v>
      </c>
    </row>
    <row r="542" spans="1:14">
      <c r="A542" s="1">
        <v>608244</v>
      </c>
      <c r="B542" s="1">
        <v>313</v>
      </c>
      <c r="C542" s="1">
        <f t="shared" si="65"/>
        <v>608557</v>
      </c>
      <c r="D542" s="1">
        <v>771</v>
      </c>
      <c r="F542">
        <f t="shared" si="66"/>
        <v>2432.9760000000001</v>
      </c>
      <c r="G542">
        <f t="shared" si="67"/>
        <v>2434.2280000000001</v>
      </c>
      <c r="H542">
        <f t="shared" si="68"/>
        <v>1.252</v>
      </c>
      <c r="I542" t="str">
        <f t="shared" si="69"/>
        <v>Foot</v>
      </c>
      <c r="J542">
        <f t="shared" si="64"/>
        <v>0</v>
      </c>
      <c r="M542" t="str">
        <f t="shared" si="70"/>
        <v/>
      </c>
      <c r="N542">
        <f t="shared" si="71"/>
        <v>0</v>
      </c>
    </row>
    <row r="543" spans="1:14">
      <c r="A543" s="1">
        <v>609810</v>
      </c>
      <c r="B543" s="1">
        <v>1875</v>
      </c>
      <c r="C543" s="1">
        <f t="shared" si="65"/>
        <v>611685</v>
      </c>
      <c r="D543" s="1">
        <v>768</v>
      </c>
      <c r="F543">
        <f t="shared" si="66"/>
        <v>2439.2399999999998</v>
      </c>
      <c r="G543">
        <f t="shared" si="67"/>
        <v>2446.7399999999998</v>
      </c>
      <c r="H543">
        <f t="shared" si="68"/>
        <v>7.5</v>
      </c>
      <c r="I543" t="str">
        <f t="shared" si="69"/>
        <v>New Trial</v>
      </c>
      <c r="J543">
        <f t="shared" si="64"/>
        <v>1</v>
      </c>
      <c r="M543">
        <f t="shared" si="70"/>
        <v>0</v>
      </c>
      <c r="N543">
        <f t="shared" si="71"/>
        <v>0</v>
      </c>
    </row>
    <row r="544" spans="1:14">
      <c r="A544" s="1">
        <v>610310</v>
      </c>
      <c r="B544" s="1">
        <v>313</v>
      </c>
      <c r="C544" s="1">
        <f t="shared" si="65"/>
        <v>610623</v>
      </c>
      <c r="D544" s="1">
        <v>770</v>
      </c>
      <c r="F544">
        <f t="shared" si="66"/>
        <v>2441.2399999999998</v>
      </c>
      <c r="G544">
        <f t="shared" si="67"/>
        <v>2442.4920000000002</v>
      </c>
      <c r="H544">
        <f t="shared" si="68"/>
        <v>1.252</v>
      </c>
      <c r="I544" t="str">
        <f t="shared" si="69"/>
        <v>Right</v>
      </c>
      <c r="J544">
        <f t="shared" si="64"/>
        <v>0</v>
      </c>
      <c r="M544" t="str">
        <f t="shared" si="70"/>
        <v/>
      </c>
      <c r="N544">
        <f t="shared" si="71"/>
        <v>0</v>
      </c>
    </row>
    <row r="545" spans="1:14">
      <c r="A545" s="1">
        <v>611846</v>
      </c>
      <c r="B545" s="1">
        <v>1875</v>
      </c>
      <c r="C545" s="1">
        <f t="shared" si="65"/>
        <v>613721</v>
      </c>
      <c r="D545" s="1">
        <v>768</v>
      </c>
      <c r="F545">
        <f t="shared" si="66"/>
        <v>2447.384</v>
      </c>
      <c r="G545">
        <f t="shared" si="67"/>
        <v>2454.884</v>
      </c>
      <c r="H545">
        <f t="shared" si="68"/>
        <v>7.5</v>
      </c>
      <c r="I545" t="str">
        <f t="shared" si="69"/>
        <v>New Trial</v>
      </c>
      <c r="J545">
        <f t="shared" si="64"/>
        <v>1</v>
      </c>
      <c r="M545">
        <f t="shared" si="70"/>
        <v>0</v>
      </c>
      <c r="N545">
        <f t="shared" si="71"/>
        <v>0</v>
      </c>
    </row>
    <row r="546" spans="1:14">
      <c r="A546" s="1">
        <v>612346</v>
      </c>
      <c r="B546" s="1">
        <v>313</v>
      </c>
      <c r="C546" s="1">
        <f t="shared" si="65"/>
        <v>612659</v>
      </c>
      <c r="D546" s="1">
        <v>772</v>
      </c>
      <c r="F546">
        <f t="shared" si="66"/>
        <v>2449.384</v>
      </c>
      <c r="G546">
        <f t="shared" si="67"/>
        <v>2450.636</v>
      </c>
      <c r="H546">
        <f t="shared" si="68"/>
        <v>1.252</v>
      </c>
      <c r="I546" t="str">
        <f t="shared" si="69"/>
        <v>Tongue</v>
      </c>
      <c r="J546">
        <f t="shared" si="64"/>
        <v>0</v>
      </c>
      <c r="M546" t="str">
        <f t="shared" si="70"/>
        <v/>
      </c>
      <c r="N546">
        <f t="shared" si="71"/>
        <v>0</v>
      </c>
    </row>
    <row r="547" spans="1:14">
      <c r="A547" s="1">
        <v>613912</v>
      </c>
      <c r="B547" s="1">
        <v>1875</v>
      </c>
      <c r="C547" s="1">
        <f t="shared" si="65"/>
        <v>615787</v>
      </c>
      <c r="D547" s="1">
        <v>768</v>
      </c>
      <c r="F547">
        <f t="shared" si="66"/>
        <v>2455.6480000000001</v>
      </c>
      <c r="G547">
        <f t="shared" si="67"/>
        <v>2463.1480000000001</v>
      </c>
      <c r="H547">
        <f t="shared" si="68"/>
        <v>7.5</v>
      </c>
      <c r="I547" t="str">
        <f t="shared" si="69"/>
        <v>New Trial</v>
      </c>
      <c r="J547">
        <f t="shared" si="64"/>
        <v>1</v>
      </c>
      <c r="M547">
        <f t="shared" si="70"/>
        <v>0</v>
      </c>
      <c r="N547">
        <f t="shared" si="71"/>
        <v>0</v>
      </c>
    </row>
    <row r="548" spans="1:14">
      <c r="A548" s="1">
        <v>614412</v>
      </c>
      <c r="B548" s="1">
        <v>313</v>
      </c>
      <c r="C548" s="1">
        <f t="shared" si="65"/>
        <v>614725</v>
      </c>
      <c r="D548" s="1">
        <v>771</v>
      </c>
      <c r="F548">
        <f t="shared" si="66"/>
        <v>2457.6480000000001</v>
      </c>
      <c r="G548">
        <f t="shared" si="67"/>
        <v>2458.9</v>
      </c>
      <c r="H548">
        <f t="shared" si="68"/>
        <v>1.252</v>
      </c>
      <c r="I548" t="str">
        <f t="shared" si="69"/>
        <v>Foot</v>
      </c>
      <c r="J548">
        <f t="shared" si="64"/>
        <v>0</v>
      </c>
      <c r="M548" t="str">
        <f t="shared" si="70"/>
        <v/>
      </c>
      <c r="N548">
        <f t="shared" si="71"/>
        <v>0</v>
      </c>
    </row>
    <row r="549" spans="1:14">
      <c r="A549" s="1">
        <v>615982</v>
      </c>
      <c r="B549" s="1">
        <v>1875</v>
      </c>
      <c r="C549" s="1">
        <f t="shared" si="65"/>
        <v>617857</v>
      </c>
      <c r="D549" s="1">
        <v>768</v>
      </c>
      <c r="F549">
        <f t="shared" si="66"/>
        <v>2463.9279999999999</v>
      </c>
      <c r="G549">
        <f t="shared" si="67"/>
        <v>2471.4279999999999</v>
      </c>
      <c r="H549">
        <f t="shared" si="68"/>
        <v>7.5</v>
      </c>
      <c r="I549" t="str">
        <f t="shared" si="69"/>
        <v>New Trial</v>
      </c>
      <c r="J549">
        <f t="shared" si="64"/>
        <v>1</v>
      </c>
      <c r="M549">
        <f t="shared" si="70"/>
        <v>0</v>
      </c>
      <c r="N549">
        <f t="shared" si="71"/>
        <v>0</v>
      </c>
    </row>
    <row r="550" spans="1:14">
      <c r="A550" s="1">
        <v>616482</v>
      </c>
      <c r="B550" s="1">
        <v>313</v>
      </c>
      <c r="C550" s="1">
        <f t="shared" si="65"/>
        <v>616795</v>
      </c>
      <c r="D550" s="1">
        <v>772</v>
      </c>
      <c r="F550">
        <f t="shared" si="66"/>
        <v>2465.9279999999999</v>
      </c>
      <c r="G550">
        <f t="shared" si="67"/>
        <v>2467.1799999999998</v>
      </c>
      <c r="H550">
        <f t="shared" si="68"/>
        <v>1.252</v>
      </c>
      <c r="I550" t="str">
        <f t="shared" si="69"/>
        <v>Tongue</v>
      </c>
      <c r="J550">
        <f t="shared" si="64"/>
        <v>0</v>
      </c>
      <c r="M550" t="str">
        <f t="shared" si="70"/>
        <v/>
      </c>
      <c r="N550">
        <f t="shared" si="71"/>
        <v>0</v>
      </c>
    </row>
    <row r="551" spans="1:14">
      <c r="A551" s="1">
        <v>618062</v>
      </c>
      <c r="B551" s="1">
        <v>1875</v>
      </c>
      <c r="C551" s="1">
        <f t="shared" si="65"/>
        <v>619937</v>
      </c>
      <c r="D551" s="1">
        <v>768</v>
      </c>
      <c r="F551">
        <f t="shared" si="66"/>
        <v>2472.248</v>
      </c>
      <c r="G551">
        <f t="shared" si="67"/>
        <v>2479.748</v>
      </c>
      <c r="H551">
        <f t="shared" si="68"/>
        <v>7.5</v>
      </c>
      <c r="I551" t="str">
        <f t="shared" si="69"/>
        <v>New Trial</v>
      </c>
      <c r="J551">
        <f t="shared" si="64"/>
        <v>1</v>
      </c>
      <c r="M551">
        <f t="shared" si="70"/>
        <v>0</v>
      </c>
      <c r="N551">
        <f t="shared" si="71"/>
        <v>0</v>
      </c>
    </row>
    <row r="552" spans="1:14">
      <c r="A552" s="1">
        <v>618562</v>
      </c>
      <c r="B552" s="1">
        <v>313</v>
      </c>
      <c r="C552" s="1">
        <f t="shared" si="65"/>
        <v>618875</v>
      </c>
      <c r="D552" s="1">
        <v>770</v>
      </c>
      <c r="F552">
        <f t="shared" si="66"/>
        <v>2474.248</v>
      </c>
      <c r="G552">
        <f t="shared" si="67"/>
        <v>2475.5</v>
      </c>
      <c r="H552">
        <f t="shared" si="68"/>
        <v>1.252</v>
      </c>
      <c r="I552" t="str">
        <f t="shared" si="69"/>
        <v>Right</v>
      </c>
      <c r="J552">
        <f t="shared" si="64"/>
        <v>0</v>
      </c>
      <c r="M552" t="str">
        <f t="shared" si="70"/>
        <v/>
      </c>
      <c r="N552">
        <f t="shared" si="71"/>
        <v>0</v>
      </c>
    </row>
    <row r="553" spans="1:14">
      <c r="A553" s="1">
        <v>619974</v>
      </c>
      <c r="B553" s="1">
        <v>1875</v>
      </c>
      <c r="C553" s="1">
        <f t="shared" si="65"/>
        <v>621849</v>
      </c>
      <c r="D553" s="1">
        <v>768</v>
      </c>
      <c r="F553">
        <f t="shared" si="66"/>
        <v>2479.8960000000002</v>
      </c>
      <c r="G553">
        <f t="shared" si="67"/>
        <v>2487.3960000000002</v>
      </c>
      <c r="H553">
        <f t="shared" si="68"/>
        <v>7.5</v>
      </c>
      <c r="I553" t="str">
        <f t="shared" si="69"/>
        <v>New Trial</v>
      </c>
      <c r="J553">
        <f t="shared" si="64"/>
        <v>1</v>
      </c>
      <c r="M553">
        <f t="shared" si="70"/>
        <v>0</v>
      </c>
      <c r="N553">
        <f t="shared" si="71"/>
        <v>0</v>
      </c>
    </row>
    <row r="554" spans="1:14">
      <c r="A554" s="1">
        <v>620474</v>
      </c>
      <c r="B554" s="1">
        <v>313</v>
      </c>
      <c r="C554" s="1">
        <f t="shared" si="65"/>
        <v>620787</v>
      </c>
      <c r="D554" s="1">
        <v>771</v>
      </c>
      <c r="F554">
        <f t="shared" si="66"/>
        <v>2481.8960000000002</v>
      </c>
      <c r="G554">
        <f t="shared" si="67"/>
        <v>2483.1480000000001</v>
      </c>
      <c r="H554">
        <f t="shared" si="68"/>
        <v>1.252</v>
      </c>
      <c r="I554" t="str">
        <f t="shared" si="69"/>
        <v>Foot</v>
      </c>
      <c r="J554">
        <f t="shared" si="64"/>
        <v>0</v>
      </c>
      <c r="M554" t="str">
        <f t="shared" si="70"/>
        <v/>
      </c>
      <c r="N554">
        <f t="shared" si="71"/>
        <v>0</v>
      </c>
    </row>
    <row r="555" spans="1:14">
      <c r="A555" s="1">
        <v>622005</v>
      </c>
      <c r="B555" s="1">
        <v>1875</v>
      </c>
      <c r="C555" s="1">
        <f t="shared" si="65"/>
        <v>623880</v>
      </c>
      <c r="D555" s="1">
        <v>768</v>
      </c>
      <c r="F555">
        <f t="shared" si="66"/>
        <v>2488.02</v>
      </c>
      <c r="G555">
        <f t="shared" si="67"/>
        <v>2495.52</v>
      </c>
      <c r="H555">
        <f t="shared" si="68"/>
        <v>7.5</v>
      </c>
      <c r="I555" t="str">
        <f t="shared" si="69"/>
        <v>New Trial</v>
      </c>
      <c r="J555">
        <f t="shared" si="64"/>
        <v>1</v>
      </c>
      <c r="M555">
        <f t="shared" si="70"/>
        <v>0</v>
      </c>
      <c r="N555">
        <f t="shared" si="71"/>
        <v>0</v>
      </c>
    </row>
    <row r="556" spans="1:14">
      <c r="A556" s="1">
        <v>622505</v>
      </c>
      <c r="B556" s="1">
        <v>313</v>
      </c>
      <c r="C556" s="1">
        <f t="shared" si="65"/>
        <v>622818</v>
      </c>
      <c r="D556" s="1">
        <v>769</v>
      </c>
      <c r="F556">
        <f t="shared" si="66"/>
        <v>2490.02</v>
      </c>
      <c r="G556">
        <f t="shared" si="67"/>
        <v>2491.2719999999999</v>
      </c>
      <c r="H556">
        <f t="shared" si="68"/>
        <v>1.252</v>
      </c>
      <c r="I556" t="str">
        <f t="shared" si="69"/>
        <v>Left</v>
      </c>
      <c r="J556">
        <f t="shared" ref="J556:J606" si="72">IF(I556="New Trial", 1, 0)</f>
        <v>0</v>
      </c>
      <c r="M556" t="str">
        <f t="shared" si="70"/>
        <v/>
      </c>
      <c r="N556">
        <f t="shared" si="71"/>
        <v>0</v>
      </c>
    </row>
    <row r="557" spans="1:14">
      <c r="A557" s="1">
        <v>623958</v>
      </c>
      <c r="B557" s="1">
        <v>1875</v>
      </c>
      <c r="C557" s="1">
        <f t="shared" si="65"/>
        <v>625833</v>
      </c>
      <c r="D557" s="1">
        <v>768</v>
      </c>
      <c r="F557">
        <f t="shared" si="66"/>
        <v>2495.8319999999999</v>
      </c>
      <c r="G557">
        <f t="shared" si="67"/>
        <v>2503.3319999999999</v>
      </c>
      <c r="H557">
        <f t="shared" si="68"/>
        <v>7.5</v>
      </c>
      <c r="I557" t="str">
        <f t="shared" si="69"/>
        <v>New Trial</v>
      </c>
      <c r="J557">
        <f t="shared" si="72"/>
        <v>1</v>
      </c>
      <c r="M557">
        <f t="shared" si="70"/>
        <v>0</v>
      </c>
      <c r="N557">
        <f t="shared" si="71"/>
        <v>0</v>
      </c>
    </row>
    <row r="558" spans="1:14">
      <c r="A558" s="1">
        <v>624458</v>
      </c>
      <c r="B558" s="1">
        <v>313</v>
      </c>
      <c r="C558" s="1">
        <f t="shared" si="65"/>
        <v>624771</v>
      </c>
      <c r="D558" s="1">
        <v>772</v>
      </c>
      <c r="F558">
        <f t="shared" si="66"/>
        <v>2497.8319999999999</v>
      </c>
      <c r="G558">
        <f t="shared" si="67"/>
        <v>2499.0839999999998</v>
      </c>
      <c r="H558">
        <f t="shared" si="68"/>
        <v>1.252</v>
      </c>
      <c r="I558" t="str">
        <f t="shared" si="69"/>
        <v>Tongue</v>
      </c>
      <c r="J558">
        <f t="shared" si="72"/>
        <v>0</v>
      </c>
      <c r="M558" t="str">
        <f t="shared" si="70"/>
        <v/>
      </c>
      <c r="N558">
        <f t="shared" si="71"/>
        <v>0</v>
      </c>
    </row>
    <row r="559" spans="1:14">
      <c r="A559" s="1">
        <v>625919</v>
      </c>
      <c r="B559" s="1">
        <v>1875</v>
      </c>
      <c r="C559" s="1">
        <f t="shared" si="65"/>
        <v>627794</v>
      </c>
      <c r="D559" s="1">
        <v>768</v>
      </c>
      <c r="F559">
        <f t="shared" si="66"/>
        <v>2503.6759999999999</v>
      </c>
      <c r="G559">
        <f t="shared" si="67"/>
        <v>2511.1759999999999</v>
      </c>
      <c r="H559">
        <f t="shared" si="68"/>
        <v>7.5</v>
      </c>
      <c r="I559" t="str">
        <f t="shared" si="69"/>
        <v>New Trial</v>
      </c>
      <c r="J559">
        <f t="shared" si="72"/>
        <v>1</v>
      </c>
      <c r="M559">
        <f t="shared" si="70"/>
        <v>0</v>
      </c>
      <c r="N559">
        <f t="shared" si="71"/>
        <v>0</v>
      </c>
    </row>
    <row r="560" spans="1:14">
      <c r="A560" s="1">
        <v>626419</v>
      </c>
      <c r="B560" s="1">
        <v>313</v>
      </c>
      <c r="C560" s="1">
        <f t="shared" si="65"/>
        <v>626732</v>
      </c>
      <c r="D560" s="1">
        <v>769</v>
      </c>
      <c r="F560">
        <f t="shared" si="66"/>
        <v>2505.6759999999999</v>
      </c>
      <c r="G560">
        <f t="shared" si="67"/>
        <v>2506.9279999999999</v>
      </c>
      <c r="H560">
        <f t="shared" si="68"/>
        <v>1.252</v>
      </c>
      <c r="I560" t="str">
        <f t="shared" si="69"/>
        <v>Left</v>
      </c>
      <c r="J560">
        <f t="shared" si="72"/>
        <v>0</v>
      </c>
      <c r="M560" t="str">
        <f t="shared" si="70"/>
        <v/>
      </c>
      <c r="N560">
        <f t="shared" si="71"/>
        <v>0</v>
      </c>
    </row>
    <row r="561" spans="1:14">
      <c r="A561" s="1">
        <v>628023</v>
      </c>
      <c r="B561" s="1">
        <v>1875</v>
      </c>
      <c r="C561" s="1">
        <f t="shared" si="65"/>
        <v>629898</v>
      </c>
      <c r="D561" s="1">
        <v>768</v>
      </c>
      <c r="F561">
        <f t="shared" si="66"/>
        <v>2512.0920000000001</v>
      </c>
      <c r="G561">
        <f t="shared" si="67"/>
        <v>2519.5920000000001</v>
      </c>
      <c r="H561">
        <f t="shared" si="68"/>
        <v>7.5</v>
      </c>
      <c r="I561" t="str">
        <f t="shared" si="69"/>
        <v>New Trial</v>
      </c>
      <c r="J561">
        <f t="shared" si="72"/>
        <v>1</v>
      </c>
      <c r="M561">
        <f t="shared" si="70"/>
        <v>0</v>
      </c>
      <c r="N561">
        <f t="shared" si="71"/>
        <v>0</v>
      </c>
    </row>
    <row r="562" spans="1:14">
      <c r="A562" s="1">
        <v>628523</v>
      </c>
      <c r="B562" s="1">
        <v>313</v>
      </c>
      <c r="C562" s="1">
        <f t="shared" si="65"/>
        <v>628836</v>
      </c>
      <c r="D562" s="1">
        <v>771</v>
      </c>
      <c r="F562">
        <f t="shared" si="66"/>
        <v>2514.0920000000001</v>
      </c>
      <c r="G562">
        <f t="shared" si="67"/>
        <v>2515.3440000000001</v>
      </c>
      <c r="H562">
        <f t="shared" si="68"/>
        <v>1.252</v>
      </c>
      <c r="I562" t="str">
        <f t="shared" si="69"/>
        <v>Foot</v>
      </c>
      <c r="J562">
        <f t="shared" si="72"/>
        <v>0</v>
      </c>
      <c r="M562" t="str">
        <f t="shared" si="70"/>
        <v/>
      </c>
      <c r="N562">
        <f t="shared" si="71"/>
        <v>0</v>
      </c>
    </row>
    <row r="563" spans="1:14">
      <c r="A563" s="1">
        <v>630027</v>
      </c>
      <c r="B563" s="1">
        <v>1875</v>
      </c>
      <c r="C563" s="1">
        <f t="shared" si="65"/>
        <v>631902</v>
      </c>
      <c r="D563" s="1">
        <v>768</v>
      </c>
      <c r="F563">
        <f t="shared" si="66"/>
        <v>2520.1080000000002</v>
      </c>
      <c r="G563">
        <f t="shared" si="67"/>
        <v>2527.6080000000002</v>
      </c>
      <c r="H563">
        <f t="shared" si="68"/>
        <v>7.5</v>
      </c>
      <c r="I563" t="str">
        <f t="shared" si="69"/>
        <v>New Trial</v>
      </c>
      <c r="J563">
        <f t="shared" si="72"/>
        <v>1</v>
      </c>
      <c r="M563">
        <f t="shared" si="70"/>
        <v>0</v>
      </c>
      <c r="N563">
        <f t="shared" si="71"/>
        <v>0</v>
      </c>
    </row>
    <row r="564" spans="1:14">
      <c r="A564" s="1">
        <v>630527</v>
      </c>
      <c r="B564" s="1">
        <v>313</v>
      </c>
      <c r="C564" s="1">
        <f t="shared" si="65"/>
        <v>630840</v>
      </c>
      <c r="D564" s="1">
        <v>772</v>
      </c>
      <c r="F564">
        <f t="shared" si="66"/>
        <v>2522.1080000000002</v>
      </c>
      <c r="G564">
        <f t="shared" si="67"/>
        <v>2523.36</v>
      </c>
      <c r="H564">
        <f t="shared" si="68"/>
        <v>1.252</v>
      </c>
      <c r="I564" t="str">
        <f t="shared" si="69"/>
        <v>Tongue</v>
      </c>
      <c r="J564">
        <f t="shared" si="72"/>
        <v>0</v>
      </c>
      <c r="M564" t="str">
        <f t="shared" si="70"/>
        <v/>
      </c>
      <c r="N564">
        <f t="shared" si="71"/>
        <v>0</v>
      </c>
    </row>
    <row r="565" spans="1:14">
      <c r="A565" s="1">
        <v>632002</v>
      </c>
      <c r="B565" s="1">
        <v>1875</v>
      </c>
      <c r="C565" s="1">
        <f t="shared" si="65"/>
        <v>633877</v>
      </c>
      <c r="D565" s="1">
        <v>768</v>
      </c>
      <c r="F565">
        <f t="shared" si="66"/>
        <v>2528.0079999999998</v>
      </c>
      <c r="G565">
        <f t="shared" si="67"/>
        <v>2535.5079999999998</v>
      </c>
      <c r="H565">
        <f t="shared" si="68"/>
        <v>7.5</v>
      </c>
      <c r="I565" t="str">
        <f t="shared" si="69"/>
        <v>New Trial</v>
      </c>
      <c r="J565">
        <f t="shared" si="72"/>
        <v>1</v>
      </c>
      <c r="M565">
        <f t="shared" si="70"/>
        <v>0</v>
      </c>
      <c r="N565">
        <f t="shared" si="71"/>
        <v>0</v>
      </c>
    </row>
    <row r="566" spans="1:14">
      <c r="A566" s="1">
        <v>632502</v>
      </c>
      <c r="B566" s="1">
        <v>313</v>
      </c>
      <c r="C566" s="1">
        <f t="shared" si="65"/>
        <v>632815</v>
      </c>
      <c r="D566" s="1">
        <v>769</v>
      </c>
      <c r="F566">
        <f t="shared" si="66"/>
        <v>2530.0079999999998</v>
      </c>
      <c r="G566">
        <f t="shared" si="67"/>
        <v>2531.2600000000002</v>
      </c>
      <c r="H566">
        <f t="shared" si="68"/>
        <v>1.252</v>
      </c>
      <c r="I566" t="str">
        <f t="shared" si="69"/>
        <v>Left</v>
      </c>
      <c r="J566">
        <f t="shared" si="72"/>
        <v>0</v>
      </c>
      <c r="M566" t="str">
        <f t="shared" si="70"/>
        <v/>
      </c>
      <c r="N566">
        <f t="shared" si="71"/>
        <v>0</v>
      </c>
    </row>
    <row r="567" spans="1:14">
      <c r="A567" s="1">
        <v>634028</v>
      </c>
      <c r="B567" s="1">
        <v>1875</v>
      </c>
      <c r="C567" s="1">
        <f t="shared" si="65"/>
        <v>635903</v>
      </c>
      <c r="D567" s="1">
        <v>768</v>
      </c>
      <c r="F567">
        <f t="shared" si="66"/>
        <v>2536.1120000000001</v>
      </c>
      <c r="G567">
        <f t="shared" si="67"/>
        <v>2543.6120000000001</v>
      </c>
      <c r="H567">
        <f t="shared" si="68"/>
        <v>7.5</v>
      </c>
      <c r="I567" t="str">
        <f t="shared" si="69"/>
        <v>New Trial</v>
      </c>
      <c r="J567">
        <f t="shared" si="72"/>
        <v>1</v>
      </c>
      <c r="M567">
        <f t="shared" si="70"/>
        <v>0</v>
      </c>
      <c r="N567">
        <f t="shared" si="71"/>
        <v>0</v>
      </c>
    </row>
    <row r="568" spans="1:14">
      <c r="A568" s="1">
        <v>634528</v>
      </c>
      <c r="B568" s="1">
        <v>313</v>
      </c>
      <c r="C568" s="1">
        <f t="shared" si="65"/>
        <v>634841</v>
      </c>
      <c r="D568" s="1">
        <v>771</v>
      </c>
      <c r="F568">
        <f t="shared" si="66"/>
        <v>2538.1120000000001</v>
      </c>
      <c r="G568">
        <f t="shared" si="67"/>
        <v>2539.364</v>
      </c>
      <c r="H568">
        <f t="shared" si="68"/>
        <v>1.252</v>
      </c>
      <c r="I568" t="str">
        <f t="shared" si="69"/>
        <v>Foot</v>
      </c>
      <c r="J568">
        <f t="shared" si="72"/>
        <v>0</v>
      </c>
      <c r="M568" t="str">
        <f t="shared" si="70"/>
        <v/>
      </c>
      <c r="N568">
        <f t="shared" si="71"/>
        <v>0</v>
      </c>
    </row>
    <row r="569" spans="1:14">
      <c r="A569" s="1">
        <v>636099</v>
      </c>
      <c r="B569" s="1">
        <v>1875</v>
      </c>
      <c r="C569" s="1">
        <f t="shared" si="65"/>
        <v>637974</v>
      </c>
      <c r="D569" s="1">
        <v>768</v>
      </c>
      <c r="F569">
        <f t="shared" si="66"/>
        <v>2544.3960000000002</v>
      </c>
      <c r="G569">
        <f t="shared" si="67"/>
        <v>2551.8960000000002</v>
      </c>
      <c r="H569">
        <f t="shared" si="68"/>
        <v>7.5</v>
      </c>
      <c r="I569" t="str">
        <f t="shared" si="69"/>
        <v>New Trial</v>
      </c>
      <c r="J569">
        <f t="shared" si="72"/>
        <v>1</v>
      </c>
      <c r="M569">
        <f t="shared" si="70"/>
        <v>0</v>
      </c>
      <c r="N569">
        <f t="shared" si="71"/>
        <v>0</v>
      </c>
    </row>
    <row r="570" spans="1:14">
      <c r="A570" s="1">
        <v>636599</v>
      </c>
      <c r="B570" s="1">
        <v>313</v>
      </c>
      <c r="C570" s="1">
        <f t="shared" si="65"/>
        <v>636912</v>
      </c>
      <c r="D570" s="1">
        <v>769</v>
      </c>
      <c r="F570">
        <f t="shared" si="66"/>
        <v>2546.3960000000002</v>
      </c>
      <c r="G570">
        <f t="shared" si="67"/>
        <v>2547.6480000000001</v>
      </c>
      <c r="H570">
        <f t="shared" si="68"/>
        <v>1.252</v>
      </c>
      <c r="I570" t="str">
        <f t="shared" si="69"/>
        <v>Left</v>
      </c>
      <c r="J570">
        <f t="shared" si="72"/>
        <v>0</v>
      </c>
      <c r="M570" t="str">
        <f t="shared" si="70"/>
        <v/>
      </c>
      <c r="N570">
        <f t="shared" si="71"/>
        <v>0</v>
      </c>
    </row>
    <row r="571" spans="1:14">
      <c r="A571" s="1">
        <v>638206</v>
      </c>
      <c r="B571" s="1">
        <v>1875</v>
      </c>
      <c r="C571" s="1">
        <f t="shared" si="65"/>
        <v>640081</v>
      </c>
      <c r="D571" s="1">
        <v>768</v>
      </c>
      <c r="F571">
        <f t="shared" si="66"/>
        <v>2552.8240000000001</v>
      </c>
      <c r="G571">
        <f t="shared" si="67"/>
        <v>2560.3240000000001</v>
      </c>
      <c r="H571">
        <f t="shared" si="68"/>
        <v>7.5</v>
      </c>
      <c r="I571" t="str">
        <f t="shared" si="69"/>
        <v>New Trial</v>
      </c>
      <c r="J571">
        <f t="shared" si="72"/>
        <v>1</v>
      </c>
      <c r="M571">
        <f t="shared" si="70"/>
        <v>0</v>
      </c>
      <c r="N571">
        <f t="shared" si="71"/>
        <v>0</v>
      </c>
    </row>
    <row r="572" spans="1:14">
      <c r="A572" s="1">
        <v>638706</v>
      </c>
      <c r="B572" s="1">
        <v>313</v>
      </c>
      <c r="C572" s="1">
        <f t="shared" si="65"/>
        <v>639019</v>
      </c>
      <c r="D572" s="1">
        <v>770</v>
      </c>
      <c r="F572">
        <f t="shared" si="66"/>
        <v>2554.8240000000001</v>
      </c>
      <c r="G572">
        <f t="shared" si="67"/>
        <v>2556.076</v>
      </c>
      <c r="H572">
        <f t="shared" si="68"/>
        <v>1.252</v>
      </c>
      <c r="I572" t="str">
        <f t="shared" si="69"/>
        <v>Right</v>
      </c>
      <c r="J572">
        <f t="shared" si="72"/>
        <v>0</v>
      </c>
      <c r="M572" t="str">
        <f t="shared" si="70"/>
        <v/>
      </c>
      <c r="N572">
        <f t="shared" si="71"/>
        <v>0</v>
      </c>
    </row>
    <row r="573" spans="1:14">
      <c r="A573" s="1">
        <v>640298</v>
      </c>
      <c r="B573" s="1">
        <v>1875</v>
      </c>
      <c r="C573" s="1">
        <f t="shared" si="65"/>
        <v>642173</v>
      </c>
      <c r="D573" s="1">
        <v>768</v>
      </c>
      <c r="F573">
        <f t="shared" si="66"/>
        <v>2561.192</v>
      </c>
      <c r="G573">
        <f t="shared" si="67"/>
        <v>2568.692</v>
      </c>
      <c r="H573">
        <f t="shared" si="68"/>
        <v>7.5</v>
      </c>
      <c r="I573" t="str">
        <f t="shared" si="69"/>
        <v>New Trial</v>
      </c>
      <c r="J573">
        <f t="shared" si="72"/>
        <v>1</v>
      </c>
      <c r="M573">
        <f t="shared" si="70"/>
        <v>0</v>
      </c>
      <c r="N573">
        <f t="shared" si="71"/>
        <v>0</v>
      </c>
    </row>
    <row r="574" spans="1:14">
      <c r="A574" s="1">
        <v>640798</v>
      </c>
      <c r="B574" s="1">
        <v>313</v>
      </c>
      <c r="C574" s="1">
        <f t="shared" si="65"/>
        <v>641111</v>
      </c>
      <c r="D574" s="1">
        <v>770</v>
      </c>
      <c r="F574">
        <f t="shared" si="66"/>
        <v>2563.192</v>
      </c>
      <c r="G574">
        <f t="shared" si="67"/>
        <v>2564.444</v>
      </c>
      <c r="H574">
        <f t="shared" si="68"/>
        <v>1.252</v>
      </c>
      <c r="I574" t="str">
        <f t="shared" si="69"/>
        <v>Right</v>
      </c>
      <c r="J574">
        <f t="shared" si="72"/>
        <v>0</v>
      </c>
      <c r="M574" t="str">
        <f t="shared" si="70"/>
        <v/>
      </c>
      <c r="N574">
        <f t="shared" si="71"/>
        <v>0</v>
      </c>
    </row>
    <row r="575" spans="1:14">
      <c r="A575" s="1">
        <v>642389</v>
      </c>
      <c r="B575" s="1">
        <v>1875</v>
      </c>
      <c r="C575" s="1">
        <f t="shared" si="65"/>
        <v>644264</v>
      </c>
      <c r="D575" s="1">
        <v>768</v>
      </c>
      <c r="F575">
        <f t="shared" si="66"/>
        <v>2569.556</v>
      </c>
      <c r="G575">
        <f t="shared" si="67"/>
        <v>2577.056</v>
      </c>
      <c r="H575">
        <f t="shared" si="68"/>
        <v>7.5</v>
      </c>
      <c r="I575" t="str">
        <f t="shared" si="69"/>
        <v>New Trial</v>
      </c>
      <c r="J575">
        <f t="shared" si="72"/>
        <v>1</v>
      </c>
      <c r="M575">
        <f t="shared" si="70"/>
        <v>0</v>
      </c>
      <c r="N575">
        <f t="shared" si="71"/>
        <v>0</v>
      </c>
    </row>
    <row r="576" spans="1:14">
      <c r="A576" s="1">
        <v>642889</v>
      </c>
      <c r="B576" s="1">
        <v>313</v>
      </c>
      <c r="C576" s="1">
        <f t="shared" si="65"/>
        <v>643202</v>
      </c>
      <c r="D576" s="1">
        <v>769</v>
      </c>
      <c r="F576">
        <f t="shared" si="66"/>
        <v>2571.556</v>
      </c>
      <c r="G576">
        <f t="shared" si="67"/>
        <v>2572.808</v>
      </c>
      <c r="H576">
        <f t="shared" si="68"/>
        <v>1.252</v>
      </c>
      <c r="I576" t="str">
        <f t="shared" si="69"/>
        <v>Left</v>
      </c>
      <c r="J576">
        <f t="shared" si="72"/>
        <v>0</v>
      </c>
      <c r="M576" t="str">
        <f t="shared" si="70"/>
        <v/>
      </c>
      <c r="N576">
        <f t="shared" si="71"/>
        <v>0</v>
      </c>
    </row>
    <row r="577" spans="1:14">
      <c r="A577" s="1">
        <v>644432</v>
      </c>
      <c r="B577" s="1">
        <v>1875</v>
      </c>
      <c r="C577" s="1">
        <f t="shared" si="65"/>
        <v>646307</v>
      </c>
      <c r="D577" s="1">
        <v>768</v>
      </c>
      <c r="F577">
        <f t="shared" si="66"/>
        <v>2577.7280000000001</v>
      </c>
      <c r="G577">
        <f t="shared" si="67"/>
        <v>2585.2280000000001</v>
      </c>
      <c r="H577">
        <f t="shared" si="68"/>
        <v>7.5</v>
      </c>
      <c r="I577" t="str">
        <f t="shared" si="69"/>
        <v>New Trial</v>
      </c>
      <c r="J577">
        <f t="shared" si="72"/>
        <v>1</v>
      </c>
      <c r="M577">
        <f t="shared" si="70"/>
        <v>0</v>
      </c>
      <c r="N577">
        <f t="shared" si="71"/>
        <v>0</v>
      </c>
    </row>
    <row r="578" spans="1:14">
      <c r="A578" s="1">
        <v>644932</v>
      </c>
      <c r="B578" s="1">
        <v>313</v>
      </c>
      <c r="C578" s="1">
        <f t="shared" si="65"/>
        <v>645245</v>
      </c>
      <c r="D578" s="1">
        <v>772</v>
      </c>
      <c r="F578">
        <f t="shared" si="66"/>
        <v>2579.7280000000001</v>
      </c>
      <c r="G578">
        <f t="shared" si="67"/>
        <v>2580.98</v>
      </c>
      <c r="H578">
        <f t="shared" si="68"/>
        <v>1.252</v>
      </c>
      <c r="I578" t="str">
        <f t="shared" si="69"/>
        <v>Tongue</v>
      </c>
      <c r="J578">
        <f t="shared" si="72"/>
        <v>0</v>
      </c>
      <c r="M578" t="str">
        <f t="shared" si="70"/>
        <v/>
      </c>
      <c r="N578">
        <f t="shared" si="71"/>
        <v>0</v>
      </c>
    </row>
    <row r="579" spans="1:14">
      <c r="A579" s="1">
        <v>646496</v>
      </c>
      <c r="B579" s="1">
        <v>1875</v>
      </c>
      <c r="C579" s="1">
        <f t="shared" si="65"/>
        <v>648371</v>
      </c>
      <c r="D579" s="1">
        <v>768</v>
      </c>
      <c r="F579">
        <f t="shared" si="66"/>
        <v>2585.9839999999999</v>
      </c>
      <c r="G579">
        <f t="shared" si="67"/>
        <v>2593.4839999999999</v>
      </c>
      <c r="H579">
        <f t="shared" si="68"/>
        <v>7.5</v>
      </c>
      <c r="I579" t="str">
        <f t="shared" si="69"/>
        <v>New Trial</v>
      </c>
      <c r="J579">
        <f t="shared" si="72"/>
        <v>1</v>
      </c>
      <c r="M579">
        <f t="shared" si="70"/>
        <v>0</v>
      </c>
      <c r="N579">
        <f t="shared" si="71"/>
        <v>0</v>
      </c>
    </row>
    <row r="580" spans="1:14">
      <c r="A580" s="1">
        <v>646996</v>
      </c>
      <c r="B580" s="1">
        <v>313</v>
      </c>
      <c r="C580" s="1">
        <f t="shared" si="65"/>
        <v>647309</v>
      </c>
      <c r="D580" s="1">
        <v>769</v>
      </c>
      <c r="F580">
        <f t="shared" si="66"/>
        <v>2587.9839999999999</v>
      </c>
      <c r="G580">
        <f t="shared" si="67"/>
        <v>2589.2359999999999</v>
      </c>
      <c r="H580">
        <f t="shared" si="68"/>
        <v>1.252</v>
      </c>
      <c r="I580" t="str">
        <f t="shared" si="69"/>
        <v>Left</v>
      </c>
      <c r="J580">
        <f t="shared" si="72"/>
        <v>0</v>
      </c>
      <c r="M580" t="str">
        <f t="shared" si="70"/>
        <v/>
      </c>
      <c r="N580">
        <f t="shared" si="71"/>
        <v>0</v>
      </c>
    </row>
    <row r="581" spans="1:14">
      <c r="A581" s="1">
        <v>648516</v>
      </c>
      <c r="B581" s="1">
        <v>1875</v>
      </c>
      <c r="C581" s="1">
        <f t="shared" ref="C581:C606" si="73">B581+A581</f>
        <v>650391</v>
      </c>
      <c r="D581" s="1">
        <v>768</v>
      </c>
      <c r="F581">
        <f t="shared" ref="F581:F606" si="74">A581/250</f>
        <v>2594.0639999999999</v>
      </c>
      <c r="G581">
        <f t="shared" ref="G581:G606" si="75">(A581+B581)/250</f>
        <v>2601.5639999999999</v>
      </c>
      <c r="H581">
        <f t="shared" ref="H581:H606" si="76">B581/250</f>
        <v>7.5</v>
      </c>
      <c r="I581" t="str">
        <f t="shared" ref="I581:I606" si="77">IF(D581=32766,"Start New Run",IF(D581=768,"New Trial",IF(D581=769,"Left",IF(D581=770,"Right", IF(D581=771, "Foot", IF(D581=772, "Tongue", 0))))))</f>
        <v>New Trial</v>
      </c>
      <c r="J581">
        <f t="shared" si="72"/>
        <v>1</v>
      </c>
      <c r="M581">
        <f t="shared" ref="M581:M606" si="78">IF(I581="New Trial",IF(AND(F581&lt;=F582,G581&gt;=G582), 0, 1),"")</f>
        <v>0</v>
      </c>
      <c r="N581">
        <f t="shared" si="71"/>
        <v>0</v>
      </c>
    </row>
    <row r="582" spans="1:14">
      <c r="A582" s="1">
        <v>648516</v>
      </c>
      <c r="B582" s="1">
        <v>1875</v>
      </c>
      <c r="C582" s="1">
        <f t="shared" si="73"/>
        <v>650391</v>
      </c>
      <c r="D582" s="1">
        <v>1023</v>
      </c>
      <c r="F582">
        <f t="shared" si="74"/>
        <v>2594.0639999999999</v>
      </c>
      <c r="G582">
        <f t="shared" si="75"/>
        <v>2601.5639999999999</v>
      </c>
      <c r="H582">
        <f t="shared" si="76"/>
        <v>7.5</v>
      </c>
      <c r="I582">
        <f t="shared" si="77"/>
        <v>0</v>
      </c>
      <c r="J582">
        <f t="shared" si="72"/>
        <v>0</v>
      </c>
      <c r="M582" t="str">
        <f t="shared" si="78"/>
        <v/>
      </c>
      <c r="N582">
        <f t="shared" ref="N582:N606" si="79">IF(A582&lt;=C580,1,0)</f>
        <v>0</v>
      </c>
    </row>
    <row r="583" spans="1:14">
      <c r="A583" s="1">
        <v>649016</v>
      </c>
      <c r="B583" s="1">
        <v>313</v>
      </c>
      <c r="C583" s="1">
        <f t="shared" si="73"/>
        <v>649329</v>
      </c>
      <c r="D583" s="1">
        <v>772</v>
      </c>
      <c r="F583">
        <f t="shared" si="74"/>
        <v>2596.0639999999999</v>
      </c>
      <c r="G583">
        <f t="shared" si="75"/>
        <v>2597.3159999999998</v>
      </c>
      <c r="H583">
        <f t="shared" si="76"/>
        <v>1.252</v>
      </c>
      <c r="I583" t="str">
        <f t="shared" si="77"/>
        <v>Tongue</v>
      </c>
      <c r="J583">
        <f t="shared" si="72"/>
        <v>0</v>
      </c>
      <c r="M583" t="str">
        <f t="shared" si="78"/>
        <v/>
      </c>
      <c r="N583">
        <f t="shared" si="79"/>
        <v>1</v>
      </c>
    </row>
    <row r="584" spans="1:14">
      <c r="A584" s="1">
        <v>650488</v>
      </c>
      <c r="B584" s="1">
        <v>1875</v>
      </c>
      <c r="C584" s="1">
        <f t="shared" si="73"/>
        <v>652363</v>
      </c>
      <c r="D584" s="1">
        <v>768</v>
      </c>
      <c r="F584">
        <f t="shared" si="74"/>
        <v>2601.9520000000002</v>
      </c>
      <c r="G584">
        <f t="shared" si="75"/>
        <v>2609.4520000000002</v>
      </c>
      <c r="H584">
        <f t="shared" si="76"/>
        <v>7.5</v>
      </c>
      <c r="I584" t="str">
        <f t="shared" si="77"/>
        <v>New Trial</v>
      </c>
      <c r="J584">
        <f t="shared" si="72"/>
        <v>1</v>
      </c>
      <c r="M584">
        <f t="shared" si="78"/>
        <v>0</v>
      </c>
      <c r="N584">
        <f t="shared" si="79"/>
        <v>0</v>
      </c>
    </row>
    <row r="585" spans="1:14">
      <c r="A585" s="1">
        <v>650988</v>
      </c>
      <c r="B585" s="1">
        <v>313</v>
      </c>
      <c r="C585" s="1">
        <f t="shared" si="73"/>
        <v>651301</v>
      </c>
      <c r="D585" s="1">
        <v>771</v>
      </c>
      <c r="F585">
        <f t="shared" si="74"/>
        <v>2603.9520000000002</v>
      </c>
      <c r="G585">
        <f t="shared" si="75"/>
        <v>2605.2040000000002</v>
      </c>
      <c r="H585">
        <f t="shared" si="76"/>
        <v>1.252</v>
      </c>
      <c r="I585" t="str">
        <f t="shared" si="77"/>
        <v>Foot</v>
      </c>
      <c r="J585">
        <f t="shared" si="72"/>
        <v>0</v>
      </c>
      <c r="M585" t="str">
        <f t="shared" si="78"/>
        <v/>
      </c>
      <c r="N585">
        <f t="shared" si="79"/>
        <v>0</v>
      </c>
    </row>
    <row r="586" spans="1:14">
      <c r="A586" s="1">
        <v>652451</v>
      </c>
      <c r="B586" s="1">
        <v>1875</v>
      </c>
      <c r="C586" s="1">
        <f t="shared" si="73"/>
        <v>654326</v>
      </c>
      <c r="D586" s="1">
        <v>768</v>
      </c>
      <c r="F586">
        <f t="shared" si="74"/>
        <v>2609.8040000000001</v>
      </c>
      <c r="G586">
        <f t="shared" si="75"/>
        <v>2617.3040000000001</v>
      </c>
      <c r="H586">
        <f t="shared" si="76"/>
        <v>7.5</v>
      </c>
      <c r="I586" t="str">
        <f t="shared" si="77"/>
        <v>New Trial</v>
      </c>
      <c r="J586">
        <f t="shared" si="72"/>
        <v>1</v>
      </c>
      <c r="M586">
        <f t="shared" si="78"/>
        <v>0</v>
      </c>
      <c r="N586">
        <f t="shared" si="79"/>
        <v>0</v>
      </c>
    </row>
    <row r="587" spans="1:14">
      <c r="A587" s="1">
        <v>652951</v>
      </c>
      <c r="B587" s="1">
        <v>313</v>
      </c>
      <c r="C587" s="1">
        <f t="shared" si="73"/>
        <v>653264</v>
      </c>
      <c r="D587" s="1">
        <v>771</v>
      </c>
      <c r="F587">
        <f t="shared" si="74"/>
        <v>2611.8040000000001</v>
      </c>
      <c r="G587">
        <f t="shared" si="75"/>
        <v>2613.056</v>
      </c>
      <c r="H587">
        <f t="shared" si="76"/>
        <v>1.252</v>
      </c>
      <c r="I587" t="str">
        <f t="shared" si="77"/>
        <v>Foot</v>
      </c>
      <c r="J587">
        <f t="shared" si="72"/>
        <v>0</v>
      </c>
      <c r="M587" t="str">
        <f t="shared" si="78"/>
        <v/>
      </c>
      <c r="N587">
        <f t="shared" si="79"/>
        <v>0</v>
      </c>
    </row>
    <row r="588" spans="1:14">
      <c r="A588" s="1">
        <v>654376</v>
      </c>
      <c r="B588" s="1">
        <v>1875</v>
      </c>
      <c r="C588" s="1">
        <f t="shared" si="73"/>
        <v>656251</v>
      </c>
      <c r="D588" s="1">
        <v>768</v>
      </c>
      <c r="F588">
        <f t="shared" si="74"/>
        <v>2617.5039999999999</v>
      </c>
      <c r="G588">
        <f t="shared" si="75"/>
        <v>2625.0039999999999</v>
      </c>
      <c r="H588">
        <f t="shared" si="76"/>
        <v>7.5</v>
      </c>
      <c r="I588" t="str">
        <f t="shared" si="77"/>
        <v>New Trial</v>
      </c>
      <c r="J588">
        <f t="shared" si="72"/>
        <v>1</v>
      </c>
      <c r="M588">
        <f t="shared" si="78"/>
        <v>0</v>
      </c>
      <c r="N588">
        <f t="shared" si="79"/>
        <v>0</v>
      </c>
    </row>
    <row r="589" spans="1:14">
      <c r="A589" s="1">
        <v>654876</v>
      </c>
      <c r="B589" s="1">
        <v>313</v>
      </c>
      <c r="C589" s="1">
        <f t="shared" si="73"/>
        <v>655189</v>
      </c>
      <c r="D589" s="1">
        <v>769</v>
      </c>
      <c r="F589">
        <f t="shared" si="74"/>
        <v>2619.5039999999999</v>
      </c>
      <c r="G589">
        <f t="shared" si="75"/>
        <v>2620.7559999999999</v>
      </c>
      <c r="H589">
        <f t="shared" si="76"/>
        <v>1.252</v>
      </c>
      <c r="I589" t="str">
        <f t="shared" si="77"/>
        <v>Left</v>
      </c>
      <c r="J589">
        <f t="shared" si="72"/>
        <v>0</v>
      </c>
      <c r="M589" t="str">
        <f t="shared" si="78"/>
        <v/>
      </c>
      <c r="N589">
        <f t="shared" si="79"/>
        <v>0</v>
      </c>
    </row>
    <row r="590" spans="1:14">
      <c r="A590" s="1">
        <v>656457</v>
      </c>
      <c r="B590" s="1">
        <v>1875</v>
      </c>
      <c r="C590" s="1">
        <f t="shared" si="73"/>
        <v>658332</v>
      </c>
      <c r="D590" s="1">
        <v>768</v>
      </c>
      <c r="F590">
        <f t="shared" si="74"/>
        <v>2625.828</v>
      </c>
      <c r="G590">
        <f t="shared" si="75"/>
        <v>2633.328</v>
      </c>
      <c r="H590">
        <f t="shared" si="76"/>
        <v>7.5</v>
      </c>
      <c r="I590" t="str">
        <f t="shared" si="77"/>
        <v>New Trial</v>
      </c>
      <c r="J590">
        <f t="shared" si="72"/>
        <v>1</v>
      </c>
      <c r="M590">
        <f t="shared" si="78"/>
        <v>0</v>
      </c>
      <c r="N590">
        <f t="shared" si="79"/>
        <v>0</v>
      </c>
    </row>
    <row r="591" spans="1:14">
      <c r="A591" s="1">
        <v>656957</v>
      </c>
      <c r="B591" s="1">
        <v>313</v>
      </c>
      <c r="C591" s="1">
        <f t="shared" si="73"/>
        <v>657270</v>
      </c>
      <c r="D591" s="1">
        <v>771</v>
      </c>
      <c r="F591">
        <f t="shared" si="74"/>
        <v>2627.828</v>
      </c>
      <c r="G591">
        <f t="shared" si="75"/>
        <v>2629.08</v>
      </c>
      <c r="H591">
        <f t="shared" si="76"/>
        <v>1.252</v>
      </c>
      <c r="I591" t="str">
        <f t="shared" si="77"/>
        <v>Foot</v>
      </c>
      <c r="J591">
        <f t="shared" si="72"/>
        <v>0</v>
      </c>
      <c r="M591" t="str">
        <f t="shared" si="78"/>
        <v/>
      </c>
      <c r="N591">
        <f t="shared" si="79"/>
        <v>0</v>
      </c>
    </row>
    <row r="592" spans="1:14">
      <c r="A592" s="1">
        <v>658435</v>
      </c>
      <c r="B592" s="1">
        <v>1875</v>
      </c>
      <c r="C592" s="1">
        <f t="shared" si="73"/>
        <v>660310</v>
      </c>
      <c r="D592" s="1">
        <v>768</v>
      </c>
      <c r="F592">
        <f t="shared" si="74"/>
        <v>2633.74</v>
      </c>
      <c r="G592">
        <f t="shared" si="75"/>
        <v>2641.24</v>
      </c>
      <c r="H592">
        <f t="shared" si="76"/>
        <v>7.5</v>
      </c>
      <c r="I592" t="str">
        <f t="shared" si="77"/>
        <v>New Trial</v>
      </c>
      <c r="J592">
        <f t="shared" si="72"/>
        <v>1</v>
      </c>
      <c r="M592">
        <f t="shared" si="78"/>
        <v>0</v>
      </c>
      <c r="N592">
        <f t="shared" si="79"/>
        <v>0</v>
      </c>
    </row>
    <row r="593" spans="1:14">
      <c r="A593" s="1">
        <v>658935</v>
      </c>
      <c r="B593" s="1">
        <v>313</v>
      </c>
      <c r="C593" s="1">
        <f t="shared" si="73"/>
        <v>659248</v>
      </c>
      <c r="D593" s="1">
        <v>770</v>
      </c>
      <c r="F593">
        <f t="shared" si="74"/>
        <v>2635.74</v>
      </c>
      <c r="G593">
        <f t="shared" si="75"/>
        <v>2636.9920000000002</v>
      </c>
      <c r="H593">
        <f t="shared" si="76"/>
        <v>1.252</v>
      </c>
      <c r="I593" t="str">
        <f t="shared" si="77"/>
        <v>Right</v>
      </c>
      <c r="J593">
        <f t="shared" si="72"/>
        <v>0</v>
      </c>
      <c r="M593" t="str">
        <f t="shared" si="78"/>
        <v/>
      </c>
      <c r="N593">
        <f t="shared" si="79"/>
        <v>0</v>
      </c>
    </row>
    <row r="594" spans="1:14">
      <c r="A594" s="1">
        <v>660425</v>
      </c>
      <c r="B594" s="1">
        <v>1875</v>
      </c>
      <c r="C594" s="1">
        <f t="shared" si="73"/>
        <v>662300</v>
      </c>
      <c r="D594" s="1">
        <v>768</v>
      </c>
      <c r="F594">
        <f t="shared" si="74"/>
        <v>2641.7</v>
      </c>
      <c r="G594">
        <f t="shared" si="75"/>
        <v>2649.2</v>
      </c>
      <c r="H594">
        <f t="shared" si="76"/>
        <v>7.5</v>
      </c>
      <c r="I594" t="str">
        <f t="shared" si="77"/>
        <v>New Trial</v>
      </c>
      <c r="J594">
        <f t="shared" si="72"/>
        <v>1</v>
      </c>
      <c r="M594">
        <f t="shared" si="78"/>
        <v>0</v>
      </c>
      <c r="N594">
        <f t="shared" si="79"/>
        <v>0</v>
      </c>
    </row>
    <row r="595" spans="1:14">
      <c r="A595" s="1">
        <v>660925</v>
      </c>
      <c r="B595" s="1">
        <v>313</v>
      </c>
      <c r="C595" s="1">
        <f t="shared" si="73"/>
        <v>661238</v>
      </c>
      <c r="D595" s="1">
        <v>770</v>
      </c>
      <c r="F595">
        <f t="shared" si="74"/>
        <v>2643.7</v>
      </c>
      <c r="G595">
        <f t="shared" si="75"/>
        <v>2644.9520000000002</v>
      </c>
      <c r="H595">
        <f t="shared" si="76"/>
        <v>1.252</v>
      </c>
      <c r="I595" t="str">
        <f t="shared" si="77"/>
        <v>Right</v>
      </c>
      <c r="J595">
        <f t="shared" si="72"/>
        <v>0</v>
      </c>
      <c r="M595" t="str">
        <f t="shared" si="78"/>
        <v/>
      </c>
      <c r="N595">
        <f t="shared" si="79"/>
        <v>0</v>
      </c>
    </row>
    <row r="596" spans="1:14">
      <c r="A596" s="1">
        <v>662544</v>
      </c>
      <c r="B596" s="1">
        <v>1875</v>
      </c>
      <c r="C596" s="1">
        <f t="shared" si="73"/>
        <v>664419</v>
      </c>
      <c r="D596" s="1">
        <v>768</v>
      </c>
      <c r="F596">
        <f t="shared" si="74"/>
        <v>2650.1759999999999</v>
      </c>
      <c r="G596">
        <f t="shared" si="75"/>
        <v>2657.6759999999999</v>
      </c>
      <c r="H596">
        <f t="shared" si="76"/>
        <v>7.5</v>
      </c>
      <c r="I596" t="str">
        <f t="shared" si="77"/>
        <v>New Trial</v>
      </c>
      <c r="J596">
        <f t="shared" si="72"/>
        <v>1</v>
      </c>
      <c r="M596">
        <f t="shared" si="78"/>
        <v>0</v>
      </c>
      <c r="N596">
        <f t="shared" si="79"/>
        <v>0</v>
      </c>
    </row>
    <row r="597" spans="1:14">
      <c r="A597" s="1">
        <v>663044</v>
      </c>
      <c r="B597" s="1">
        <v>313</v>
      </c>
      <c r="C597" s="1">
        <f t="shared" si="73"/>
        <v>663357</v>
      </c>
      <c r="D597" s="1">
        <v>769</v>
      </c>
      <c r="F597">
        <f t="shared" si="74"/>
        <v>2652.1759999999999</v>
      </c>
      <c r="G597">
        <f t="shared" si="75"/>
        <v>2653.4279999999999</v>
      </c>
      <c r="H597">
        <f t="shared" si="76"/>
        <v>1.252</v>
      </c>
      <c r="I597" t="str">
        <f t="shared" si="77"/>
        <v>Left</v>
      </c>
      <c r="J597">
        <f t="shared" si="72"/>
        <v>0</v>
      </c>
      <c r="M597" t="str">
        <f t="shared" si="78"/>
        <v/>
      </c>
      <c r="N597">
        <f t="shared" si="79"/>
        <v>0</v>
      </c>
    </row>
    <row r="598" spans="1:14">
      <c r="A598" s="1">
        <v>664450</v>
      </c>
      <c r="B598" s="1">
        <v>1875</v>
      </c>
      <c r="C598" s="1">
        <f t="shared" si="73"/>
        <v>666325</v>
      </c>
      <c r="D598" s="1">
        <v>768</v>
      </c>
      <c r="F598">
        <f t="shared" si="74"/>
        <v>2657.8</v>
      </c>
      <c r="G598">
        <f t="shared" si="75"/>
        <v>2665.3</v>
      </c>
      <c r="H598">
        <f t="shared" si="76"/>
        <v>7.5</v>
      </c>
      <c r="I598" t="str">
        <f t="shared" si="77"/>
        <v>New Trial</v>
      </c>
      <c r="J598">
        <f t="shared" si="72"/>
        <v>1</v>
      </c>
      <c r="M598">
        <f t="shared" si="78"/>
        <v>0</v>
      </c>
      <c r="N598">
        <f t="shared" si="79"/>
        <v>0</v>
      </c>
    </row>
    <row r="599" spans="1:14">
      <c r="A599" s="1">
        <v>664950</v>
      </c>
      <c r="B599" s="1">
        <v>313</v>
      </c>
      <c r="C599" s="1">
        <f t="shared" si="73"/>
        <v>665263</v>
      </c>
      <c r="D599" s="1">
        <v>771</v>
      </c>
      <c r="F599">
        <f t="shared" si="74"/>
        <v>2659.8</v>
      </c>
      <c r="G599">
        <f t="shared" si="75"/>
        <v>2661.0520000000001</v>
      </c>
      <c r="H599">
        <f t="shared" si="76"/>
        <v>1.252</v>
      </c>
      <c r="I599" t="str">
        <f t="shared" si="77"/>
        <v>Foot</v>
      </c>
      <c r="J599">
        <f t="shared" si="72"/>
        <v>0</v>
      </c>
      <c r="M599" t="str">
        <f t="shared" si="78"/>
        <v/>
      </c>
      <c r="N599">
        <f t="shared" si="79"/>
        <v>0</v>
      </c>
    </row>
    <row r="600" spans="1:14">
      <c r="A600" s="1">
        <v>666378</v>
      </c>
      <c r="B600" s="1">
        <v>1875</v>
      </c>
      <c r="C600" s="1">
        <f t="shared" si="73"/>
        <v>668253</v>
      </c>
      <c r="D600" s="1">
        <v>768</v>
      </c>
      <c r="F600">
        <f t="shared" si="74"/>
        <v>2665.5120000000002</v>
      </c>
      <c r="G600">
        <f t="shared" si="75"/>
        <v>2673.0120000000002</v>
      </c>
      <c r="H600">
        <f t="shared" si="76"/>
        <v>7.5</v>
      </c>
      <c r="I600" t="str">
        <f t="shared" si="77"/>
        <v>New Trial</v>
      </c>
      <c r="J600">
        <f t="shared" si="72"/>
        <v>1</v>
      </c>
      <c r="M600">
        <f t="shared" si="78"/>
        <v>0</v>
      </c>
      <c r="N600">
        <f t="shared" si="79"/>
        <v>0</v>
      </c>
    </row>
    <row r="601" spans="1:14">
      <c r="A601" s="1">
        <v>666878</v>
      </c>
      <c r="B601" s="1">
        <v>313</v>
      </c>
      <c r="C601" s="1">
        <f t="shared" si="73"/>
        <v>667191</v>
      </c>
      <c r="D601" s="1">
        <v>769</v>
      </c>
      <c r="F601">
        <f t="shared" si="74"/>
        <v>2667.5120000000002</v>
      </c>
      <c r="G601">
        <f t="shared" si="75"/>
        <v>2668.7640000000001</v>
      </c>
      <c r="H601">
        <f t="shared" si="76"/>
        <v>1.252</v>
      </c>
      <c r="I601" t="str">
        <f t="shared" si="77"/>
        <v>Left</v>
      </c>
      <c r="J601">
        <f t="shared" si="72"/>
        <v>0</v>
      </c>
      <c r="M601" t="str">
        <f t="shared" si="78"/>
        <v/>
      </c>
      <c r="N601">
        <f t="shared" si="79"/>
        <v>0</v>
      </c>
    </row>
    <row r="602" spans="1:14">
      <c r="A602" s="1">
        <v>668492</v>
      </c>
      <c r="B602" s="1">
        <v>1875</v>
      </c>
      <c r="C602" s="1">
        <f t="shared" si="73"/>
        <v>670367</v>
      </c>
      <c r="D602" s="1">
        <v>768</v>
      </c>
      <c r="F602">
        <f t="shared" si="74"/>
        <v>2673.9679999999998</v>
      </c>
      <c r="G602">
        <f t="shared" si="75"/>
        <v>2681.4679999999998</v>
      </c>
      <c r="H602">
        <f t="shared" si="76"/>
        <v>7.5</v>
      </c>
      <c r="I602" t="str">
        <f t="shared" si="77"/>
        <v>New Trial</v>
      </c>
      <c r="J602">
        <f t="shared" si="72"/>
        <v>1</v>
      </c>
      <c r="M602">
        <f t="shared" si="78"/>
        <v>0</v>
      </c>
      <c r="N602">
        <f t="shared" si="79"/>
        <v>0</v>
      </c>
    </row>
    <row r="603" spans="1:14">
      <c r="A603" s="1">
        <v>668992</v>
      </c>
      <c r="B603" s="1">
        <v>313</v>
      </c>
      <c r="C603" s="1">
        <f t="shared" si="73"/>
        <v>669305</v>
      </c>
      <c r="D603" s="1">
        <v>770</v>
      </c>
      <c r="F603">
        <f t="shared" si="74"/>
        <v>2675.9679999999998</v>
      </c>
      <c r="G603">
        <f t="shared" si="75"/>
        <v>2677.22</v>
      </c>
      <c r="H603">
        <f t="shared" si="76"/>
        <v>1.252</v>
      </c>
      <c r="I603" t="str">
        <f t="shared" si="77"/>
        <v>Right</v>
      </c>
      <c r="J603">
        <f t="shared" si="72"/>
        <v>0</v>
      </c>
      <c r="M603" t="str">
        <f t="shared" si="78"/>
        <v/>
      </c>
      <c r="N603">
        <f t="shared" si="79"/>
        <v>0</v>
      </c>
    </row>
    <row r="604" spans="1:14">
      <c r="A604" s="1">
        <v>670551</v>
      </c>
      <c r="B604" s="1">
        <v>1875</v>
      </c>
      <c r="C604" s="1">
        <f t="shared" si="73"/>
        <v>672426</v>
      </c>
      <c r="D604" s="1">
        <v>768</v>
      </c>
      <c r="F604">
        <f t="shared" si="74"/>
        <v>2682.2040000000002</v>
      </c>
      <c r="G604">
        <f t="shared" si="75"/>
        <v>2689.7040000000002</v>
      </c>
      <c r="H604">
        <f t="shared" si="76"/>
        <v>7.5</v>
      </c>
      <c r="I604" t="str">
        <f t="shared" si="77"/>
        <v>New Trial</v>
      </c>
      <c r="J604">
        <f t="shared" si="72"/>
        <v>1</v>
      </c>
      <c r="M604">
        <f t="shared" si="78"/>
        <v>0</v>
      </c>
      <c r="N604">
        <f t="shared" si="79"/>
        <v>0</v>
      </c>
    </row>
    <row r="605" spans="1:14">
      <c r="A605" s="1">
        <v>670551</v>
      </c>
      <c r="B605" s="1">
        <v>1875</v>
      </c>
      <c r="C605" s="1">
        <f t="shared" si="73"/>
        <v>672426</v>
      </c>
      <c r="D605" s="1">
        <v>1023</v>
      </c>
      <c r="F605">
        <f t="shared" si="74"/>
        <v>2682.2040000000002</v>
      </c>
      <c r="G605">
        <f t="shared" si="75"/>
        <v>2689.7040000000002</v>
      </c>
      <c r="H605">
        <f t="shared" si="76"/>
        <v>7.5</v>
      </c>
      <c r="I605">
        <f t="shared" si="77"/>
        <v>0</v>
      </c>
      <c r="J605">
        <f t="shared" si="72"/>
        <v>0</v>
      </c>
      <c r="M605" t="str">
        <f t="shared" si="78"/>
        <v/>
      </c>
      <c r="N605">
        <f t="shared" si="79"/>
        <v>0</v>
      </c>
    </row>
    <row r="606" spans="1:14">
      <c r="A606" s="1">
        <v>671051</v>
      </c>
      <c r="B606" s="1">
        <v>313</v>
      </c>
      <c r="C606" s="1">
        <f t="shared" si="73"/>
        <v>671364</v>
      </c>
      <c r="D606" s="1">
        <v>769</v>
      </c>
      <c r="F606">
        <f t="shared" si="74"/>
        <v>2684.2040000000002</v>
      </c>
      <c r="G606">
        <f t="shared" si="75"/>
        <v>2685.4560000000001</v>
      </c>
      <c r="H606">
        <f t="shared" si="76"/>
        <v>1.252</v>
      </c>
      <c r="I606" t="str">
        <f t="shared" si="77"/>
        <v>Left</v>
      </c>
      <c r="J606">
        <f t="shared" si="72"/>
        <v>0</v>
      </c>
      <c r="M606" t="str">
        <f t="shared" si="78"/>
        <v/>
      </c>
      <c r="N606">
        <f t="shared" si="79"/>
        <v>1</v>
      </c>
    </row>
  </sheetData>
  <conditionalFormatting sqref="I1:I1048576 J3:N3">
    <cfRule type="cellIs" dxfId="0" priority="1" operator="equal">
      <formula>"Start New Run"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 Lun</dc:creator>
  <cp:lastModifiedBy>Teck Lun</cp:lastModifiedBy>
  <dcterms:created xsi:type="dcterms:W3CDTF">2020-08-11T07:00:02Z</dcterms:created>
  <dcterms:modified xsi:type="dcterms:W3CDTF">2020-08-12T07:44:28Z</dcterms:modified>
</cp:coreProperties>
</file>