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l-eegmodels\"/>
    </mc:Choice>
  </mc:AlternateContent>
  <xr:revisionPtr revIDLastSave="0" documentId="13_ncr:1_{632FEC76-F20F-479C-86FC-CE73292AAE1D}" xr6:coauthVersionLast="45" xr6:coauthVersionMax="45" xr10:uidLastSave="{00000000-0000-0000-0000-000000000000}"/>
  <bookViews>
    <workbookView xWindow="-108" yWindow="-108" windowWidth="23256" windowHeight="12576" xr2:uid="{FCCD0253-813A-4B02-B2E8-8C95889D9E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4" i="1"/>
  <c r="K4" i="1"/>
  <c r="J507" i="1"/>
  <c r="J408" i="1"/>
  <c r="J310" i="1"/>
  <c r="J210" i="1"/>
  <c r="J109" i="1"/>
  <c r="J1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10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4" i="1"/>
</calcChain>
</file>

<file path=xl/sharedStrings.xml><?xml version="1.0" encoding="utf-8"?>
<sst xmlns="http://schemas.openxmlformats.org/spreadsheetml/2006/main" count="12" uniqueCount="12">
  <si>
    <t>Position</t>
  </si>
  <si>
    <t>File: A01T_HDR</t>
  </si>
  <si>
    <t>Duration</t>
  </si>
  <si>
    <t>Type</t>
  </si>
  <si>
    <t>Time Start (s)</t>
  </si>
  <si>
    <t>Time End (s)</t>
  </si>
  <si>
    <t>Duration (s)</t>
  </si>
  <si>
    <t>Activity Type</t>
  </si>
  <si>
    <t>Is new Trial</t>
  </si>
  <si>
    <t># Trials per run</t>
  </si>
  <si>
    <t># Total Runs</t>
  </si>
  <si>
    <t>Trial Period Covers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</si>
</sst>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F32-1500-4B10-9E30-FFCA1DE7424E}">
  <dimension ref="A1:L606"/>
  <sheetViews>
    <sheetView tabSelected="1" workbookViewId="0">
      <pane ySplit="3" topLeftCell="A4" activePane="bottomLeft" state="frozen"/>
      <selection pane="bottomLeft" activeCell="I13" sqref="I13"/>
    </sheetView>
  </sheetViews>
  <sheetFormatPr defaultRowHeight="14.4"/>
  <cols>
    <col min="5" max="5" width="12.109375" bestFit="1" customWidth="1"/>
    <col min="6" max="6" width="11.33203125" bestFit="1" customWidth="1"/>
    <col min="7" max="7" width="10.88671875" bestFit="1" customWidth="1"/>
    <col min="8" max="8" width="21.44140625" customWidth="1"/>
    <col min="9" max="9" width="10.33203125" bestFit="1" customWidth="1"/>
    <col min="10" max="10" width="13.44140625" bestFit="1" customWidth="1"/>
    <col min="11" max="11" width="11.21875" bestFit="1" customWidth="1"/>
    <col min="12" max="12" width="23.6640625" bestFit="1" customWidth="1"/>
  </cols>
  <sheetData>
    <row r="1" spans="1:12">
      <c r="A1" s="2" t="s">
        <v>1</v>
      </c>
    </row>
    <row r="2" spans="1:12">
      <c r="A2" s="2"/>
      <c r="L2">
        <f>SUM(L4:L606)</f>
        <v>0</v>
      </c>
    </row>
    <row r="3" spans="1:12">
      <c r="A3" s="2" t="s">
        <v>0</v>
      </c>
      <c r="B3" s="2" t="s">
        <v>2</v>
      </c>
      <c r="C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>
      <c r="A4" s="1">
        <v>1</v>
      </c>
      <c r="B4" s="1">
        <v>0</v>
      </c>
      <c r="C4" s="1">
        <v>32766</v>
      </c>
      <c r="E4">
        <f>A4/250</f>
        <v>4.0000000000000001E-3</v>
      </c>
      <c r="F4">
        <f>(A4+B4)/250</f>
        <v>4.0000000000000001E-3</v>
      </c>
      <c r="G4">
        <f>B4/250</f>
        <v>0</v>
      </c>
      <c r="H4" t="str">
        <f>IF(C4=32766,"Start New Run",IF(C4=768,"New Trial",IF(C4=769,"Left",IF(C4=770,"Right", IF(C4=771, "Foot", IF(C4=772, "Tongue", 0))))))</f>
        <v>Start New Run</v>
      </c>
      <c r="I4">
        <f>IF(H4="New Trial", 1, 0)</f>
        <v>0</v>
      </c>
      <c r="K4">
        <f>COUNT(J4:J606)</f>
        <v>6</v>
      </c>
      <c r="L4" t="str">
        <f>IF(H4="New Trial",IF(AND(E4&lt;=E5,F4&gt;=F5), 0, 1),"")</f>
        <v/>
      </c>
    </row>
    <row r="5" spans="1:12">
      <c r="A5" s="1">
        <v>1</v>
      </c>
      <c r="B5" s="1">
        <v>29682</v>
      </c>
      <c r="C5" s="1">
        <v>276</v>
      </c>
      <c r="E5">
        <f t="shared" ref="E5:E68" si="0">A5/250</f>
        <v>4.0000000000000001E-3</v>
      </c>
      <c r="F5">
        <f t="shared" ref="F5:F68" si="1">(A5+B5)/250</f>
        <v>118.732</v>
      </c>
      <c r="G5">
        <f t="shared" ref="G5:G68" si="2">B5/250</f>
        <v>118.72799999999999</v>
      </c>
      <c r="H5">
        <f t="shared" ref="H5:H68" si="3">IF(C5=32766,"Start New Run",IF(C5=768,"New Trial",IF(C5=769,"Left",IF(C5=770,"Right", IF(C5=771, "Foot", IF(C5=772, "Tongue", 0))))))</f>
        <v>0</v>
      </c>
      <c r="I5">
        <f t="shared" ref="I5:I68" si="4">IF(H5="New Trial", 1, 0)</f>
        <v>0</v>
      </c>
      <c r="L5" t="str">
        <f t="shared" ref="L5:L68" si="5">IF(H5="New Trial",IF(AND(E5&lt;=E6,F5&gt;=F6), 0, 1),"")</f>
        <v/>
      </c>
    </row>
    <row r="6" spans="1:12">
      <c r="A6" s="1">
        <v>29684</v>
      </c>
      <c r="B6" s="1">
        <v>0</v>
      </c>
      <c r="C6" s="1">
        <v>32766</v>
      </c>
      <c r="E6">
        <f t="shared" si="0"/>
        <v>118.736</v>
      </c>
      <c r="F6">
        <f t="shared" si="1"/>
        <v>118.736</v>
      </c>
      <c r="G6">
        <f t="shared" si="2"/>
        <v>0</v>
      </c>
      <c r="H6" t="str">
        <f t="shared" si="3"/>
        <v>Start New Run</v>
      </c>
      <c r="I6">
        <f t="shared" si="4"/>
        <v>0</v>
      </c>
      <c r="L6" t="str">
        <f t="shared" si="5"/>
        <v/>
      </c>
    </row>
    <row r="7" spans="1:12">
      <c r="A7" s="1">
        <v>29684</v>
      </c>
      <c r="B7" s="1">
        <v>20271</v>
      </c>
      <c r="C7" s="1">
        <v>277</v>
      </c>
      <c r="E7">
        <f t="shared" si="0"/>
        <v>118.736</v>
      </c>
      <c r="F7">
        <f t="shared" si="1"/>
        <v>199.82</v>
      </c>
      <c r="G7">
        <f t="shared" si="2"/>
        <v>81.084000000000003</v>
      </c>
      <c r="H7">
        <f t="shared" si="3"/>
        <v>0</v>
      </c>
      <c r="I7">
        <f t="shared" si="4"/>
        <v>0</v>
      </c>
      <c r="L7" t="str">
        <f t="shared" si="5"/>
        <v/>
      </c>
    </row>
    <row r="8" spans="1:12">
      <c r="A8" s="1">
        <v>49956</v>
      </c>
      <c r="B8" s="1">
        <v>0</v>
      </c>
      <c r="C8" s="1">
        <v>32766</v>
      </c>
      <c r="E8">
        <f t="shared" si="0"/>
        <v>199.82400000000001</v>
      </c>
      <c r="F8">
        <f t="shared" si="1"/>
        <v>199.82400000000001</v>
      </c>
      <c r="G8">
        <f t="shared" si="2"/>
        <v>0</v>
      </c>
      <c r="H8" t="str">
        <f t="shared" si="3"/>
        <v>Start New Run</v>
      </c>
      <c r="I8">
        <f t="shared" si="4"/>
        <v>0</v>
      </c>
      <c r="L8" t="str">
        <f t="shared" si="5"/>
        <v/>
      </c>
    </row>
    <row r="9" spans="1:12">
      <c r="A9" s="1">
        <v>49956</v>
      </c>
      <c r="B9" s="1">
        <v>41562</v>
      </c>
      <c r="C9" s="1">
        <v>1072</v>
      </c>
      <c r="E9">
        <f t="shared" si="0"/>
        <v>199.82400000000001</v>
      </c>
      <c r="F9">
        <f t="shared" si="1"/>
        <v>366.072</v>
      </c>
      <c r="G9">
        <f t="shared" si="2"/>
        <v>166.24799999999999</v>
      </c>
      <c r="H9">
        <f t="shared" si="3"/>
        <v>0</v>
      </c>
      <c r="I9">
        <f t="shared" si="4"/>
        <v>0</v>
      </c>
      <c r="L9" t="str">
        <f t="shared" si="5"/>
        <v/>
      </c>
    </row>
    <row r="10" spans="1:12">
      <c r="A10" s="1">
        <v>91519</v>
      </c>
      <c r="B10" s="1">
        <v>0</v>
      </c>
      <c r="C10" s="1">
        <v>32766</v>
      </c>
      <c r="E10">
        <f t="shared" si="0"/>
        <v>366.07600000000002</v>
      </c>
      <c r="F10">
        <f t="shared" si="1"/>
        <v>366.07600000000002</v>
      </c>
      <c r="G10">
        <f t="shared" si="2"/>
        <v>0</v>
      </c>
      <c r="H10" t="str">
        <f t="shared" si="3"/>
        <v>Start New Run</v>
      </c>
      <c r="I10">
        <f t="shared" si="4"/>
        <v>0</v>
      </c>
      <c r="J10">
        <f>SUM(I10:I108)</f>
        <v>48</v>
      </c>
      <c r="L10" t="str">
        <f t="shared" si="5"/>
        <v/>
      </c>
    </row>
    <row r="11" spans="1:12">
      <c r="A11" s="1">
        <v>91869</v>
      </c>
      <c r="B11" s="1">
        <v>1875</v>
      </c>
      <c r="C11" s="1">
        <v>768</v>
      </c>
      <c r="E11">
        <f t="shared" si="0"/>
        <v>367.476</v>
      </c>
      <c r="F11">
        <f t="shared" si="1"/>
        <v>374.976</v>
      </c>
      <c r="G11">
        <f t="shared" si="2"/>
        <v>7.5</v>
      </c>
      <c r="H11" t="str">
        <f t="shared" si="3"/>
        <v>New Trial</v>
      </c>
      <c r="I11">
        <f t="shared" si="4"/>
        <v>1</v>
      </c>
      <c r="L11">
        <f t="shared" si="5"/>
        <v>0</v>
      </c>
    </row>
    <row r="12" spans="1:12">
      <c r="A12" s="1">
        <v>92369</v>
      </c>
      <c r="B12" s="1">
        <v>313</v>
      </c>
      <c r="C12" s="1">
        <v>772</v>
      </c>
      <c r="E12">
        <f t="shared" si="0"/>
        <v>369.476</v>
      </c>
      <c r="F12">
        <f t="shared" si="1"/>
        <v>370.72800000000001</v>
      </c>
      <c r="G12">
        <f t="shared" si="2"/>
        <v>1.252</v>
      </c>
      <c r="H12" t="str">
        <f t="shared" si="3"/>
        <v>Tongue</v>
      </c>
      <c r="I12">
        <f t="shared" si="4"/>
        <v>0</v>
      </c>
      <c r="L12" t="str">
        <f t="shared" si="5"/>
        <v/>
      </c>
    </row>
    <row r="13" spans="1:12">
      <c r="A13" s="1">
        <v>93872</v>
      </c>
      <c r="B13" s="1">
        <v>1875</v>
      </c>
      <c r="C13" s="1">
        <v>768</v>
      </c>
      <c r="E13">
        <f t="shared" si="0"/>
        <v>375.488</v>
      </c>
      <c r="F13">
        <f t="shared" si="1"/>
        <v>382.988</v>
      </c>
      <c r="G13">
        <f t="shared" si="2"/>
        <v>7.5</v>
      </c>
      <c r="H13" t="str">
        <f t="shared" si="3"/>
        <v>New Trial</v>
      </c>
      <c r="I13">
        <f t="shared" si="4"/>
        <v>1</v>
      </c>
      <c r="L13">
        <f t="shared" si="5"/>
        <v>0</v>
      </c>
    </row>
    <row r="14" spans="1:12">
      <c r="A14" s="1">
        <v>94372</v>
      </c>
      <c r="B14" s="1">
        <v>313</v>
      </c>
      <c r="C14" s="1">
        <v>771</v>
      </c>
      <c r="E14">
        <f t="shared" si="0"/>
        <v>377.488</v>
      </c>
      <c r="F14">
        <f t="shared" si="1"/>
        <v>378.74</v>
      </c>
      <c r="G14">
        <f t="shared" si="2"/>
        <v>1.252</v>
      </c>
      <c r="H14" t="str">
        <f t="shared" si="3"/>
        <v>Foot</v>
      </c>
      <c r="I14">
        <f t="shared" si="4"/>
        <v>0</v>
      </c>
      <c r="L14" t="str">
        <f t="shared" si="5"/>
        <v/>
      </c>
    </row>
    <row r="15" spans="1:12">
      <c r="A15" s="1">
        <v>95790</v>
      </c>
      <c r="B15" s="1">
        <v>1875</v>
      </c>
      <c r="C15" s="1">
        <v>768</v>
      </c>
      <c r="E15">
        <f t="shared" si="0"/>
        <v>383.16</v>
      </c>
      <c r="F15">
        <f t="shared" si="1"/>
        <v>390.66</v>
      </c>
      <c r="G15">
        <f t="shared" si="2"/>
        <v>7.5</v>
      </c>
      <c r="H15" t="str">
        <f t="shared" si="3"/>
        <v>New Trial</v>
      </c>
      <c r="I15">
        <f t="shared" si="4"/>
        <v>1</v>
      </c>
      <c r="L15">
        <f t="shared" si="5"/>
        <v>0</v>
      </c>
    </row>
    <row r="16" spans="1:12">
      <c r="A16" s="1">
        <v>96290</v>
      </c>
      <c r="B16" s="1">
        <v>313</v>
      </c>
      <c r="C16" s="1">
        <v>770</v>
      </c>
      <c r="E16">
        <f t="shared" si="0"/>
        <v>385.16</v>
      </c>
      <c r="F16">
        <f t="shared" si="1"/>
        <v>386.41199999999998</v>
      </c>
      <c r="G16">
        <f t="shared" si="2"/>
        <v>1.252</v>
      </c>
      <c r="H16" t="str">
        <f t="shared" si="3"/>
        <v>Right</v>
      </c>
      <c r="I16">
        <f t="shared" si="4"/>
        <v>0</v>
      </c>
      <c r="L16" t="str">
        <f t="shared" si="5"/>
        <v/>
      </c>
    </row>
    <row r="17" spans="1:12">
      <c r="A17" s="1">
        <v>97742</v>
      </c>
      <c r="B17" s="1">
        <v>1875</v>
      </c>
      <c r="C17" s="1">
        <v>768</v>
      </c>
      <c r="E17">
        <f t="shared" si="0"/>
        <v>390.96800000000002</v>
      </c>
      <c r="F17">
        <f t="shared" si="1"/>
        <v>398.46800000000002</v>
      </c>
      <c r="G17">
        <f t="shared" si="2"/>
        <v>7.5</v>
      </c>
      <c r="H17" t="str">
        <f t="shared" si="3"/>
        <v>New Trial</v>
      </c>
      <c r="I17">
        <f t="shared" si="4"/>
        <v>1</v>
      </c>
      <c r="L17">
        <f t="shared" si="5"/>
        <v>0</v>
      </c>
    </row>
    <row r="18" spans="1:12">
      <c r="A18" s="1">
        <v>98242</v>
      </c>
      <c r="B18" s="1">
        <v>313</v>
      </c>
      <c r="C18" s="1">
        <v>769</v>
      </c>
      <c r="E18">
        <f t="shared" si="0"/>
        <v>392.96800000000002</v>
      </c>
      <c r="F18">
        <f t="shared" si="1"/>
        <v>394.22</v>
      </c>
      <c r="G18">
        <f t="shared" si="2"/>
        <v>1.252</v>
      </c>
      <c r="H18" t="str">
        <f t="shared" si="3"/>
        <v>Left</v>
      </c>
      <c r="I18">
        <f t="shared" si="4"/>
        <v>0</v>
      </c>
      <c r="L18" t="str">
        <f t="shared" si="5"/>
        <v/>
      </c>
    </row>
    <row r="19" spans="1:12">
      <c r="A19" s="1">
        <v>99750</v>
      </c>
      <c r="B19" s="1">
        <v>1875</v>
      </c>
      <c r="C19" s="1">
        <v>768</v>
      </c>
      <c r="E19">
        <f t="shared" si="0"/>
        <v>399</v>
      </c>
      <c r="F19">
        <f t="shared" si="1"/>
        <v>406.5</v>
      </c>
      <c r="G19">
        <f t="shared" si="2"/>
        <v>7.5</v>
      </c>
      <c r="H19" t="str">
        <f t="shared" si="3"/>
        <v>New Trial</v>
      </c>
      <c r="I19">
        <f t="shared" si="4"/>
        <v>1</v>
      </c>
      <c r="L19">
        <f t="shared" si="5"/>
        <v>0</v>
      </c>
    </row>
    <row r="20" spans="1:12">
      <c r="A20" s="1">
        <v>100250</v>
      </c>
      <c r="B20" s="1">
        <v>313</v>
      </c>
      <c r="C20" s="1">
        <v>769</v>
      </c>
      <c r="E20">
        <f t="shared" si="0"/>
        <v>401</v>
      </c>
      <c r="F20">
        <f t="shared" si="1"/>
        <v>402.25200000000001</v>
      </c>
      <c r="G20">
        <f t="shared" si="2"/>
        <v>1.252</v>
      </c>
      <c r="H20" t="str">
        <f t="shared" si="3"/>
        <v>Left</v>
      </c>
      <c r="I20">
        <f t="shared" si="4"/>
        <v>0</v>
      </c>
      <c r="L20" t="str">
        <f t="shared" si="5"/>
        <v/>
      </c>
    </row>
    <row r="21" spans="1:12">
      <c r="A21" s="1">
        <v>101861</v>
      </c>
      <c r="B21" s="1">
        <v>1875</v>
      </c>
      <c r="C21" s="1">
        <v>768</v>
      </c>
      <c r="E21">
        <f t="shared" si="0"/>
        <v>407.44400000000002</v>
      </c>
      <c r="F21">
        <f t="shared" si="1"/>
        <v>414.94400000000002</v>
      </c>
      <c r="G21">
        <f t="shared" si="2"/>
        <v>7.5</v>
      </c>
      <c r="H21" t="str">
        <f t="shared" si="3"/>
        <v>New Trial</v>
      </c>
      <c r="I21">
        <f t="shared" si="4"/>
        <v>1</v>
      </c>
      <c r="L21">
        <f t="shared" si="5"/>
        <v>0</v>
      </c>
    </row>
    <row r="22" spans="1:12">
      <c r="A22" s="1">
        <v>102361</v>
      </c>
      <c r="B22" s="1">
        <v>313</v>
      </c>
      <c r="C22" s="1">
        <v>770</v>
      </c>
      <c r="E22">
        <f t="shared" si="0"/>
        <v>409.44400000000002</v>
      </c>
      <c r="F22">
        <f t="shared" si="1"/>
        <v>410.69600000000003</v>
      </c>
      <c r="G22">
        <f t="shared" si="2"/>
        <v>1.252</v>
      </c>
      <c r="H22" t="str">
        <f t="shared" si="3"/>
        <v>Right</v>
      </c>
      <c r="I22">
        <f t="shared" si="4"/>
        <v>0</v>
      </c>
      <c r="L22" t="str">
        <f t="shared" si="5"/>
        <v/>
      </c>
    </row>
    <row r="23" spans="1:12">
      <c r="A23" s="1">
        <v>103778</v>
      </c>
      <c r="B23" s="1">
        <v>1875</v>
      </c>
      <c r="C23" s="1">
        <v>768</v>
      </c>
      <c r="E23">
        <f t="shared" si="0"/>
        <v>415.11200000000002</v>
      </c>
      <c r="F23">
        <f t="shared" si="1"/>
        <v>422.61200000000002</v>
      </c>
      <c r="G23">
        <f t="shared" si="2"/>
        <v>7.5</v>
      </c>
      <c r="H23" t="str">
        <f t="shared" si="3"/>
        <v>New Trial</v>
      </c>
      <c r="I23">
        <f t="shared" si="4"/>
        <v>1</v>
      </c>
      <c r="L23">
        <f t="shared" si="5"/>
        <v>0</v>
      </c>
    </row>
    <row r="24" spans="1:12">
      <c r="A24" s="1">
        <v>104278</v>
      </c>
      <c r="B24" s="1">
        <v>313</v>
      </c>
      <c r="C24" s="1">
        <v>771</v>
      </c>
      <c r="E24">
        <f t="shared" si="0"/>
        <v>417.11200000000002</v>
      </c>
      <c r="F24">
        <f t="shared" si="1"/>
        <v>418.36399999999998</v>
      </c>
      <c r="G24">
        <f t="shared" si="2"/>
        <v>1.252</v>
      </c>
      <c r="H24" t="str">
        <f t="shared" si="3"/>
        <v>Foot</v>
      </c>
      <c r="I24">
        <f t="shared" si="4"/>
        <v>0</v>
      </c>
      <c r="L24" t="str">
        <f t="shared" si="5"/>
        <v/>
      </c>
    </row>
    <row r="25" spans="1:12">
      <c r="A25" s="1">
        <v>105828</v>
      </c>
      <c r="B25" s="1">
        <v>1875</v>
      </c>
      <c r="C25" s="1">
        <v>768</v>
      </c>
      <c r="E25">
        <f t="shared" si="0"/>
        <v>423.31200000000001</v>
      </c>
      <c r="F25">
        <f t="shared" si="1"/>
        <v>430.81200000000001</v>
      </c>
      <c r="G25">
        <f t="shared" si="2"/>
        <v>7.5</v>
      </c>
      <c r="H25" t="str">
        <f t="shared" si="3"/>
        <v>New Trial</v>
      </c>
      <c r="I25">
        <f t="shared" si="4"/>
        <v>1</v>
      </c>
      <c r="L25">
        <f t="shared" si="5"/>
        <v>0</v>
      </c>
    </row>
    <row r="26" spans="1:12">
      <c r="A26" s="1">
        <v>106328</v>
      </c>
      <c r="B26" s="1">
        <v>313</v>
      </c>
      <c r="C26" s="1">
        <v>772</v>
      </c>
      <c r="E26">
        <f t="shared" si="0"/>
        <v>425.31200000000001</v>
      </c>
      <c r="F26">
        <f t="shared" si="1"/>
        <v>426.56400000000002</v>
      </c>
      <c r="G26">
        <f t="shared" si="2"/>
        <v>1.252</v>
      </c>
      <c r="H26" t="str">
        <f t="shared" si="3"/>
        <v>Tongue</v>
      </c>
      <c r="I26">
        <f t="shared" si="4"/>
        <v>0</v>
      </c>
      <c r="L26" t="str">
        <f t="shared" si="5"/>
        <v/>
      </c>
    </row>
    <row r="27" spans="1:12">
      <c r="A27" s="1">
        <v>107759</v>
      </c>
      <c r="B27" s="1">
        <v>1875</v>
      </c>
      <c r="C27" s="1">
        <v>768</v>
      </c>
      <c r="E27">
        <f t="shared" si="0"/>
        <v>431.036</v>
      </c>
      <c r="F27">
        <f t="shared" si="1"/>
        <v>438.536</v>
      </c>
      <c r="G27">
        <f t="shared" si="2"/>
        <v>7.5</v>
      </c>
      <c r="H27" t="str">
        <f t="shared" si="3"/>
        <v>New Trial</v>
      </c>
      <c r="I27">
        <f t="shared" si="4"/>
        <v>1</v>
      </c>
      <c r="L27">
        <f t="shared" si="5"/>
        <v>0</v>
      </c>
    </row>
    <row r="28" spans="1:12">
      <c r="A28" s="1">
        <v>108259</v>
      </c>
      <c r="B28" s="1">
        <v>313</v>
      </c>
      <c r="C28" s="1">
        <v>770</v>
      </c>
      <c r="E28">
        <f t="shared" si="0"/>
        <v>433.036</v>
      </c>
      <c r="F28">
        <f t="shared" si="1"/>
        <v>434.28800000000001</v>
      </c>
      <c r="G28">
        <f t="shared" si="2"/>
        <v>1.252</v>
      </c>
      <c r="H28" t="str">
        <f t="shared" si="3"/>
        <v>Right</v>
      </c>
      <c r="I28">
        <f t="shared" si="4"/>
        <v>0</v>
      </c>
      <c r="L28" t="str">
        <f t="shared" si="5"/>
        <v/>
      </c>
    </row>
    <row r="29" spans="1:12">
      <c r="A29" s="1">
        <v>109757</v>
      </c>
      <c r="B29" s="1">
        <v>1875</v>
      </c>
      <c r="C29" s="1">
        <v>768</v>
      </c>
      <c r="E29">
        <f t="shared" si="0"/>
        <v>439.02800000000002</v>
      </c>
      <c r="F29">
        <f t="shared" si="1"/>
        <v>446.52800000000002</v>
      </c>
      <c r="G29">
        <f t="shared" si="2"/>
        <v>7.5</v>
      </c>
      <c r="H29" t="str">
        <f t="shared" si="3"/>
        <v>New Trial</v>
      </c>
      <c r="I29">
        <f t="shared" si="4"/>
        <v>1</v>
      </c>
      <c r="L29">
        <f t="shared" si="5"/>
        <v>0</v>
      </c>
    </row>
    <row r="30" spans="1:12">
      <c r="A30" s="1">
        <v>110257</v>
      </c>
      <c r="B30" s="1">
        <v>313</v>
      </c>
      <c r="C30" s="1">
        <v>771</v>
      </c>
      <c r="E30">
        <f t="shared" si="0"/>
        <v>441.02800000000002</v>
      </c>
      <c r="F30">
        <f t="shared" si="1"/>
        <v>442.28</v>
      </c>
      <c r="G30">
        <f t="shared" si="2"/>
        <v>1.252</v>
      </c>
      <c r="H30" t="str">
        <f t="shared" si="3"/>
        <v>Foot</v>
      </c>
      <c r="I30">
        <f t="shared" si="4"/>
        <v>0</v>
      </c>
      <c r="L30" t="str">
        <f t="shared" si="5"/>
        <v/>
      </c>
    </row>
    <row r="31" spans="1:12">
      <c r="A31" s="1">
        <v>111663</v>
      </c>
      <c r="B31" s="1">
        <v>1875</v>
      </c>
      <c r="C31" s="1">
        <v>768</v>
      </c>
      <c r="E31">
        <f t="shared" si="0"/>
        <v>446.65199999999999</v>
      </c>
      <c r="F31">
        <f t="shared" si="1"/>
        <v>454.15199999999999</v>
      </c>
      <c r="G31">
        <f t="shared" si="2"/>
        <v>7.5</v>
      </c>
      <c r="H31" t="str">
        <f t="shared" si="3"/>
        <v>New Trial</v>
      </c>
      <c r="I31">
        <f t="shared" si="4"/>
        <v>1</v>
      </c>
      <c r="L31">
        <f t="shared" si="5"/>
        <v>0</v>
      </c>
    </row>
    <row r="32" spans="1:12">
      <c r="A32" s="1">
        <v>112163</v>
      </c>
      <c r="B32" s="1">
        <v>313</v>
      </c>
      <c r="C32" s="1">
        <v>769</v>
      </c>
      <c r="E32">
        <f t="shared" si="0"/>
        <v>448.65199999999999</v>
      </c>
      <c r="F32">
        <f t="shared" si="1"/>
        <v>449.904</v>
      </c>
      <c r="G32">
        <f t="shared" si="2"/>
        <v>1.252</v>
      </c>
      <c r="H32" t="str">
        <f t="shared" si="3"/>
        <v>Left</v>
      </c>
      <c r="I32">
        <f t="shared" si="4"/>
        <v>0</v>
      </c>
      <c r="L32" t="str">
        <f t="shared" si="5"/>
        <v/>
      </c>
    </row>
    <row r="33" spans="1:12">
      <c r="A33" s="1">
        <v>113558</v>
      </c>
      <c r="B33" s="1">
        <v>1875</v>
      </c>
      <c r="C33" s="1">
        <v>768</v>
      </c>
      <c r="E33">
        <f t="shared" si="0"/>
        <v>454.23200000000003</v>
      </c>
      <c r="F33">
        <f t="shared" si="1"/>
        <v>461.73200000000003</v>
      </c>
      <c r="G33">
        <f t="shared" si="2"/>
        <v>7.5</v>
      </c>
      <c r="H33" t="str">
        <f t="shared" si="3"/>
        <v>New Trial</v>
      </c>
      <c r="I33">
        <f t="shared" si="4"/>
        <v>1</v>
      </c>
      <c r="L33">
        <f t="shared" si="5"/>
        <v>0</v>
      </c>
    </row>
    <row r="34" spans="1:12">
      <c r="A34" s="1">
        <v>114058</v>
      </c>
      <c r="B34" s="1">
        <v>313</v>
      </c>
      <c r="C34" s="1">
        <v>769</v>
      </c>
      <c r="E34">
        <f t="shared" si="0"/>
        <v>456.23200000000003</v>
      </c>
      <c r="F34">
        <f t="shared" si="1"/>
        <v>457.48399999999998</v>
      </c>
      <c r="G34">
        <f t="shared" si="2"/>
        <v>1.252</v>
      </c>
      <c r="H34" t="str">
        <f t="shared" si="3"/>
        <v>Left</v>
      </c>
      <c r="I34">
        <f t="shared" si="4"/>
        <v>0</v>
      </c>
      <c r="L34" t="str">
        <f t="shared" si="5"/>
        <v/>
      </c>
    </row>
    <row r="35" spans="1:12">
      <c r="A35" s="1">
        <v>115530</v>
      </c>
      <c r="B35" s="1">
        <v>1875</v>
      </c>
      <c r="C35" s="1">
        <v>768</v>
      </c>
      <c r="E35">
        <f t="shared" si="0"/>
        <v>462.12</v>
      </c>
      <c r="F35">
        <f t="shared" si="1"/>
        <v>469.62</v>
      </c>
      <c r="G35">
        <f t="shared" si="2"/>
        <v>7.5</v>
      </c>
      <c r="H35" t="str">
        <f t="shared" si="3"/>
        <v>New Trial</v>
      </c>
      <c r="I35">
        <f t="shared" si="4"/>
        <v>1</v>
      </c>
      <c r="L35">
        <f t="shared" si="5"/>
        <v>0</v>
      </c>
    </row>
    <row r="36" spans="1:12">
      <c r="A36" s="1">
        <v>116030</v>
      </c>
      <c r="B36" s="1">
        <v>313</v>
      </c>
      <c r="C36" s="1">
        <v>769</v>
      </c>
      <c r="E36">
        <f t="shared" si="0"/>
        <v>464.12</v>
      </c>
      <c r="F36">
        <f t="shared" si="1"/>
        <v>465.37200000000001</v>
      </c>
      <c r="G36">
        <f t="shared" si="2"/>
        <v>1.252</v>
      </c>
      <c r="H36" t="str">
        <f t="shared" si="3"/>
        <v>Left</v>
      </c>
      <c r="I36">
        <f t="shared" si="4"/>
        <v>0</v>
      </c>
      <c r="L36" t="str">
        <f t="shared" si="5"/>
        <v/>
      </c>
    </row>
    <row r="37" spans="1:12">
      <c r="A37" s="1">
        <v>117474</v>
      </c>
      <c r="B37" s="1">
        <v>1875</v>
      </c>
      <c r="C37" s="1">
        <v>768</v>
      </c>
      <c r="E37">
        <f t="shared" si="0"/>
        <v>469.89600000000002</v>
      </c>
      <c r="F37">
        <f t="shared" si="1"/>
        <v>477.39600000000002</v>
      </c>
      <c r="G37">
        <f t="shared" si="2"/>
        <v>7.5</v>
      </c>
      <c r="H37" t="str">
        <f t="shared" si="3"/>
        <v>New Trial</v>
      </c>
      <c r="I37">
        <f t="shared" si="4"/>
        <v>1</v>
      </c>
      <c r="L37">
        <f t="shared" si="5"/>
        <v>0</v>
      </c>
    </row>
    <row r="38" spans="1:12">
      <c r="A38" s="1">
        <v>117974</v>
      </c>
      <c r="B38" s="1">
        <v>313</v>
      </c>
      <c r="C38" s="1">
        <v>772</v>
      </c>
      <c r="E38">
        <f t="shared" si="0"/>
        <v>471.89600000000002</v>
      </c>
      <c r="F38">
        <f t="shared" si="1"/>
        <v>473.14800000000002</v>
      </c>
      <c r="G38">
        <f t="shared" si="2"/>
        <v>1.252</v>
      </c>
      <c r="H38" t="str">
        <f t="shared" si="3"/>
        <v>Tongue</v>
      </c>
      <c r="I38">
        <f t="shared" si="4"/>
        <v>0</v>
      </c>
      <c r="L38" t="str">
        <f t="shared" si="5"/>
        <v/>
      </c>
    </row>
    <row r="39" spans="1:12">
      <c r="A39" s="1">
        <v>119441</v>
      </c>
      <c r="B39" s="1">
        <v>1875</v>
      </c>
      <c r="C39" s="1">
        <v>768</v>
      </c>
      <c r="E39">
        <f t="shared" si="0"/>
        <v>477.76400000000001</v>
      </c>
      <c r="F39">
        <f t="shared" si="1"/>
        <v>485.26400000000001</v>
      </c>
      <c r="G39">
        <f t="shared" si="2"/>
        <v>7.5</v>
      </c>
      <c r="H39" t="str">
        <f t="shared" si="3"/>
        <v>New Trial</v>
      </c>
      <c r="I39">
        <f t="shared" si="4"/>
        <v>1</v>
      </c>
      <c r="L39">
        <f t="shared" si="5"/>
        <v>0</v>
      </c>
    </row>
    <row r="40" spans="1:12">
      <c r="A40" s="1">
        <v>119941</v>
      </c>
      <c r="B40" s="1">
        <v>313</v>
      </c>
      <c r="C40" s="1">
        <v>770</v>
      </c>
      <c r="E40">
        <f t="shared" si="0"/>
        <v>479.76400000000001</v>
      </c>
      <c r="F40">
        <f t="shared" si="1"/>
        <v>481.01600000000002</v>
      </c>
      <c r="G40">
        <f t="shared" si="2"/>
        <v>1.252</v>
      </c>
      <c r="H40" t="str">
        <f t="shared" si="3"/>
        <v>Right</v>
      </c>
      <c r="I40">
        <f t="shared" si="4"/>
        <v>0</v>
      </c>
      <c r="L40" t="str">
        <f t="shared" si="5"/>
        <v/>
      </c>
    </row>
    <row r="41" spans="1:12">
      <c r="A41" s="1">
        <v>121561</v>
      </c>
      <c r="B41" s="1">
        <v>1875</v>
      </c>
      <c r="C41" s="1">
        <v>768</v>
      </c>
      <c r="E41">
        <f t="shared" si="0"/>
        <v>486.24400000000003</v>
      </c>
      <c r="F41">
        <f t="shared" si="1"/>
        <v>493.74400000000003</v>
      </c>
      <c r="G41">
        <f t="shared" si="2"/>
        <v>7.5</v>
      </c>
      <c r="H41" t="str">
        <f t="shared" si="3"/>
        <v>New Trial</v>
      </c>
      <c r="I41">
        <f t="shared" si="4"/>
        <v>1</v>
      </c>
      <c r="L41">
        <f t="shared" si="5"/>
        <v>0</v>
      </c>
    </row>
    <row r="42" spans="1:12">
      <c r="A42" s="1">
        <v>122061</v>
      </c>
      <c r="B42" s="1">
        <v>313</v>
      </c>
      <c r="C42" s="1">
        <v>770</v>
      </c>
      <c r="E42">
        <f t="shared" si="0"/>
        <v>488.24400000000003</v>
      </c>
      <c r="F42">
        <f t="shared" si="1"/>
        <v>489.49599999999998</v>
      </c>
      <c r="G42">
        <f t="shared" si="2"/>
        <v>1.252</v>
      </c>
      <c r="H42" t="str">
        <f t="shared" si="3"/>
        <v>Right</v>
      </c>
      <c r="I42">
        <f t="shared" si="4"/>
        <v>0</v>
      </c>
      <c r="L42" t="str">
        <f t="shared" si="5"/>
        <v/>
      </c>
    </row>
    <row r="43" spans="1:12">
      <c r="A43" s="1">
        <v>123569</v>
      </c>
      <c r="B43" s="1">
        <v>1875</v>
      </c>
      <c r="C43" s="1">
        <v>768</v>
      </c>
      <c r="E43">
        <f t="shared" si="0"/>
        <v>494.27600000000001</v>
      </c>
      <c r="F43">
        <f t="shared" si="1"/>
        <v>501.77600000000001</v>
      </c>
      <c r="G43">
        <f t="shared" si="2"/>
        <v>7.5</v>
      </c>
      <c r="H43" t="str">
        <f t="shared" si="3"/>
        <v>New Trial</v>
      </c>
      <c r="I43">
        <f t="shared" si="4"/>
        <v>1</v>
      </c>
      <c r="L43">
        <f t="shared" si="5"/>
        <v>0</v>
      </c>
    </row>
    <row r="44" spans="1:12">
      <c r="A44" s="1">
        <v>124069</v>
      </c>
      <c r="B44" s="1">
        <v>313</v>
      </c>
      <c r="C44" s="1">
        <v>769</v>
      </c>
      <c r="E44">
        <f t="shared" si="0"/>
        <v>496.27600000000001</v>
      </c>
      <c r="F44">
        <f t="shared" si="1"/>
        <v>497.52800000000002</v>
      </c>
      <c r="G44">
        <f t="shared" si="2"/>
        <v>1.252</v>
      </c>
      <c r="H44" t="str">
        <f t="shared" si="3"/>
        <v>Left</v>
      </c>
      <c r="I44">
        <f t="shared" si="4"/>
        <v>0</v>
      </c>
      <c r="L44" t="str">
        <f t="shared" si="5"/>
        <v/>
      </c>
    </row>
    <row r="45" spans="1:12">
      <c r="A45" s="1">
        <v>125635</v>
      </c>
      <c r="B45" s="1">
        <v>1875</v>
      </c>
      <c r="C45" s="1">
        <v>768</v>
      </c>
      <c r="E45">
        <f t="shared" si="0"/>
        <v>502.54</v>
      </c>
      <c r="F45">
        <f t="shared" si="1"/>
        <v>510.04</v>
      </c>
      <c r="G45">
        <f t="shared" si="2"/>
        <v>7.5</v>
      </c>
      <c r="H45" t="str">
        <f t="shared" si="3"/>
        <v>New Trial</v>
      </c>
      <c r="I45">
        <f t="shared" si="4"/>
        <v>1</v>
      </c>
      <c r="L45">
        <f t="shared" si="5"/>
        <v>0</v>
      </c>
    </row>
    <row r="46" spans="1:12">
      <c r="A46" s="1">
        <v>126135</v>
      </c>
      <c r="B46" s="1">
        <v>313</v>
      </c>
      <c r="C46" s="1">
        <v>769</v>
      </c>
      <c r="E46">
        <f t="shared" si="0"/>
        <v>504.54</v>
      </c>
      <c r="F46">
        <f t="shared" si="1"/>
        <v>505.79199999999997</v>
      </c>
      <c r="G46">
        <f t="shared" si="2"/>
        <v>1.252</v>
      </c>
      <c r="H46" t="str">
        <f t="shared" si="3"/>
        <v>Left</v>
      </c>
      <c r="I46">
        <f t="shared" si="4"/>
        <v>0</v>
      </c>
      <c r="L46" t="str">
        <f t="shared" si="5"/>
        <v/>
      </c>
    </row>
    <row r="47" spans="1:12">
      <c r="A47" s="1">
        <v>127671</v>
      </c>
      <c r="B47" s="1">
        <v>1875</v>
      </c>
      <c r="C47" s="1">
        <v>768</v>
      </c>
      <c r="E47">
        <f t="shared" si="0"/>
        <v>510.68400000000003</v>
      </c>
      <c r="F47">
        <f t="shared" si="1"/>
        <v>518.18399999999997</v>
      </c>
      <c r="G47">
        <f t="shared" si="2"/>
        <v>7.5</v>
      </c>
      <c r="H47" t="str">
        <f t="shared" si="3"/>
        <v>New Trial</v>
      </c>
      <c r="I47">
        <f t="shared" si="4"/>
        <v>1</v>
      </c>
      <c r="L47">
        <f t="shared" si="5"/>
        <v>0</v>
      </c>
    </row>
    <row r="48" spans="1:12">
      <c r="A48" s="1">
        <v>128171</v>
      </c>
      <c r="B48" s="1">
        <v>313</v>
      </c>
      <c r="C48" s="1">
        <v>771</v>
      </c>
      <c r="E48">
        <f t="shared" si="0"/>
        <v>512.68399999999997</v>
      </c>
      <c r="F48">
        <f t="shared" si="1"/>
        <v>513.93600000000004</v>
      </c>
      <c r="G48">
        <f t="shared" si="2"/>
        <v>1.252</v>
      </c>
      <c r="H48" t="str">
        <f t="shared" si="3"/>
        <v>Foot</v>
      </c>
      <c r="I48">
        <f t="shared" si="4"/>
        <v>0</v>
      </c>
      <c r="L48" t="str">
        <f t="shared" si="5"/>
        <v/>
      </c>
    </row>
    <row r="49" spans="1:12">
      <c r="A49" s="1">
        <v>129737</v>
      </c>
      <c r="B49" s="1">
        <v>1875</v>
      </c>
      <c r="C49" s="1">
        <v>768</v>
      </c>
      <c r="E49">
        <f t="shared" si="0"/>
        <v>518.94799999999998</v>
      </c>
      <c r="F49">
        <f t="shared" si="1"/>
        <v>526.44799999999998</v>
      </c>
      <c r="G49">
        <f t="shared" si="2"/>
        <v>7.5</v>
      </c>
      <c r="H49" t="str">
        <f t="shared" si="3"/>
        <v>New Trial</v>
      </c>
      <c r="I49">
        <f t="shared" si="4"/>
        <v>1</v>
      </c>
      <c r="L49">
        <f t="shared" si="5"/>
        <v>0</v>
      </c>
    </row>
    <row r="50" spans="1:12">
      <c r="A50" s="1">
        <v>130237</v>
      </c>
      <c r="B50" s="1">
        <v>313</v>
      </c>
      <c r="C50" s="1">
        <v>769</v>
      </c>
      <c r="E50">
        <f t="shared" si="0"/>
        <v>520.94799999999998</v>
      </c>
      <c r="F50">
        <f t="shared" si="1"/>
        <v>522.20000000000005</v>
      </c>
      <c r="G50">
        <f t="shared" si="2"/>
        <v>1.252</v>
      </c>
      <c r="H50" t="str">
        <f t="shared" si="3"/>
        <v>Left</v>
      </c>
      <c r="I50">
        <f t="shared" si="4"/>
        <v>0</v>
      </c>
      <c r="L50" t="str">
        <f t="shared" si="5"/>
        <v/>
      </c>
    </row>
    <row r="51" spans="1:12">
      <c r="A51" s="1">
        <v>131807</v>
      </c>
      <c r="B51" s="1">
        <v>1875</v>
      </c>
      <c r="C51" s="1">
        <v>768</v>
      </c>
      <c r="E51">
        <f t="shared" si="0"/>
        <v>527.22799999999995</v>
      </c>
      <c r="F51">
        <f t="shared" si="1"/>
        <v>534.72799999999995</v>
      </c>
      <c r="G51">
        <f t="shared" si="2"/>
        <v>7.5</v>
      </c>
      <c r="H51" t="str">
        <f t="shared" si="3"/>
        <v>New Trial</v>
      </c>
      <c r="I51">
        <f t="shared" si="4"/>
        <v>1</v>
      </c>
      <c r="L51">
        <f t="shared" si="5"/>
        <v>0</v>
      </c>
    </row>
    <row r="52" spans="1:12">
      <c r="A52" s="1">
        <v>132307</v>
      </c>
      <c r="B52" s="1">
        <v>313</v>
      </c>
      <c r="C52" s="1">
        <v>770</v>
      </c>
      <c r="E52">
        <f t="shared" si="0"/>
        <v>529.22799999999995</v>
      </c>
      <c r="F52">
        <f t="shared" si="1"/>
        <v>530.48</v>
      </c>
      <c r="G52">
        <f t="shared" si="2"/>
        <v>1.252</v>
      </c>
      <c r="H52" t="str">
        <f t="shared" si="3"/>
        <v>Right</v>
      </c>
      <c r="I52">
        <f t="shared" si="4"/>
        <v>0</v>
      </c>
      <c r="L52" t="str">
        <f t="shared" si="5"/>
        <v/>
      </c>
    </row>
    <row r="53" spans="1:12">
      <c r="A53" s="1">
        <v>133887</v>
      </c>
      <c r="B53" s="1">
        <v>1875</v>
      </c>
      <c r="C53" s="1">
        <v>768</v>
      </c>
      <c r="E53">
        <f t="shared" si="0"/>
        <v>535.548</v>
      </c>
      <c r="F53">
        <f t="shared" si="1"/>
        <v>543.048</v>
      </c>
      <c r="G53">
        <f t="shared" si="2"/>
        <v>7.5</v>
      </c>
      <c r="H53" t="str">
        <f t="shared" si="3"/>
        <v>New Trial</v>
      </c>
      <c r="I53">
        <f t="shared" si="4"/>
        <v>1</v>
      </c>
      <c r="L53">
        <f t="shared" si="5"/>
        <v>0</v>
      </c>
    </row>
    <row r="54" spans="1:12">
      <c r="A54" s="1">
        <v>133887</v>
      </c>
      <c r="B54" s="1">
        <v>1875</v>
      </c>
      <c r="C54" s="1">
        <v>1023</v>
      </c>
      <c r="E54">
        <f t="shared" si="0"/>
        <v>535.548</v>
      </c>
      <c r="F54">
        <f t="shared" si="1"/>
        <v>543.048</v>
      </c>
      <c r="G54">
        <f t="shared" si="2"/>
        <v>7.5</v>
      </c>
      <c r="H54">
        <f t="shared" si="3"/>
        <v>0</v>
      </c>
      <c r="I54">
        <f t="shared" si="4"/>
        <v>0</v>
      </c>
      <c r="L54" t="str">
        <f t="shared" si="5"/>
        <v/>
      </c>
    </row>
    <row r="55" spans="1:12">
      <c r="A55" s="1">
        <v>134387</v>
      </c>
      <c r="B55" s="1">
        <v>313</v>
      </c>
      <c r="C55" s="1">
        <v>772</v>
      </c>
      <c r="E55">
        <f t="shared" si="0"/>
        <v>537.548</v>
      </c>
      <c r="F55">
        <f t="shared" si="1"/>
        <v>538.79999999999995</v>
      </c>
      <c r="G55">
        <f t="shared" si="2"/>
        <v>1.252</v>
      </c>
      <c r="H55" t="str">
        <f t="shared" si="3"/>
        <v>Tongue</v>
      </c>
      <c r="I55">
        <f t="shared" si="4"/>
        <v>0</v>
      </c>
      <c r="L55" t="str">
        <f t="shared" si="5"/>
        <v/>
      </c>
    </row>
    <row r="56" spans="1:12">
      <c r="A56" s="1">
        <v>135799</v>
      </c>
      <c r="B56" s="1">
        <v>1875</v>
      </c>
      <c r="C56" s="1">
        <v>768</v>
      </c>
      <c r="E56">
        <f t="shared" si="0"/>
        <v>543.19600000000003</v>
      </c>
      <c r="F56">
        <f t="shared" si="1"/>
        <v>550.69600000000003</v>
      </c>
      <c r="G56">
        <f t="shared" si="2"/>
        <v>7.5</v>
      </c>
      <c r="H56" t="str">
        <f t="shared" si="3"/>
        <v>New Trial</v>
      </c>
      <c r="I56">
        <f t="shared" si="4"/>
        <v>1</v>
      </c>
      <c r="L56">
        <f t="shared" si="5"/>
        <v>0</v>
      </c>
    </row>
    <row r="57" spans="1:12">
      <c r="A57" s="1">
        <v>136299</v>
      </c>
      <c r="B57" s="1">
        <v>313</v>
      </c>
      <c r="C57" s="1">
        <v>772</v>
      </c>
      <c r="E57">
        <f t="shared" si="0"/>
        <v>545.19600000000003</v>
      </c>
      <c r="F57">
        <f t="shared" si="1"/>
        <v>546.44799999999998</v>
      </c>
      <c r="G57">
        <f t="shared" si="2"/>
        <v>1.252</v>
      </c>
      <c r="H57" t="str">
        <f t="shared" si="3"/>
        <v>Tongue</v>
      </c>
      <c r="I57">
        <f t="shared" si="4"/>
        <v>0</v>
      </c>
      <c r="L57" t="str">
        <f t="shared" si="5"/>
        <v/>
      </c>
    </row>
    <row r="58" spans="1:12">
      <c r="A58" s="1">
        <v>137830</v>
      </c>
      <c r="B58" s="1">
        <v>1875</v>
      </c>
      <c r="C58" s="1">
        <v>768</v>
      </c>
      <c r="E58">
        <f t="shared" si="0"/>
        <v>551.32000000000005</v>
      </c>
      <c r="F58">
        <f t="shared" si="1"/>
        <v>558.82000000000005</v>
      </c>
      <c r="G58">
        <f t="shared" si="2"/>
        <v>7.5</v>
      </c>
      <c r="H58" t="str">
        <f t="shared" si="3"/>
        <v>New Trial</v>
      </c>
      <c r="I58">
        <f t="shared" si="4"/>
        <v>1</v>
      </c>
      <c r="L58">
        <f t="shared" si="5"/>
        <v>0</v>
      </c>
    </row>
    <row r="59" spans="1:12">
      <c r="A59" s="1">
        <v>138330</v>
      </c>
      <c r="B59" s="1">
        <v>313</v>
      </c>
      <c r="C59" s="1">
        <v>771</v>
      </c>
      <c r="E59">
        <f t="shared" si="0"/>
        <v>553.32000000000005</v>
      </c>
      <c r="F59">
        <f t="shared" si="1"/>
        <v>554.572</v>
      </c>
      <c r="G59">
        <f t="shared" si="2"/>
        <v>1.252</v>
      </c>
      <c r="H59" t="str">
        <f t="shared" si="3"/>
        <v>Foot</v>
      </c>
      <c r="I59">
        <f t="shared" si="4"/>
        <v>0</v>
      </c>
      <c r="L59" t="str">
        <f t="shared" si="5"/>
        <v/>
      </c>
    </row>
    <row r="60" spans="1:12">
      <c r="A60" s="1">
        <v>139783</v>
      </c>
      <c r="B60" s="1">
        <v>1875</v>
      </c>
      <c r="C60" s="1">
        <v>768</v>
      </c>
      <c r="E60">
        <f t="shared" si="0"/>
        <v>559.13199999999995</v>
      </c>
      <c r="F60">
        <f t="shared" si="1"/>
        <v>566.63199999999995</v>
      </c>
      <c r="G60">
        <f t="shared" si="2"/>
        <v>7.5</v>
      </c>
      <c r="H60" t="str">
        <f t="shared" si="3"/>
        <v>New Trial</v>
      </c>
      <c r="I60">
        <f t="shared" si="4"/>
        <v>1</v>
      </c>
      <c r="L60">
        <f t="shared" si="5"/>
        <v>0</v>
      </c>
    </row>
    <row r="61" spans="1:12">
      <c r="A61" s="1">
        <v>140283</v>
      </c>
      <c r="B61" s="1">
        <v>313</v>
      </c>
      <c r="C61" s="1">
        <v>769</v>
      </c>
      <c r="E61">
        <f t="shared" si="0"/>
        <v>561.13199999999995</v>
      </c>
      <c r="F61">
        <f t="shared" si="1"/>
        <v>562.38400000000001</v>
      </c>
      <c r="G61">
        <f t="shared" si="2"/>
        <v>1.252</v>
      </c>
      <c r="H61" t="str">
        <f t="shared" si="3"/>
        <v>Left</v>
      </c>
      <c r="I61">
        <f t="shared" si="4"/>
        <v>0</v>
      </c>
      <c r="L61" t="str">
        <f t="shared" si="5"/>
        <v/>
      </c>
    </row>
    <row r="62" spans="1:12">
      <c r="A62" s="1">
        <v>141744</v>
      </c>
      <c r="B62" s="1">
        <v>1875</v>
      </c>
      <c r="C62" s="1">
        <v>768</v>
      </c>
      <c r="E62">
        <f t="shared" si="0"/>
        <v>566.976</v>
      </c>
      <c r="F62">
        <f t="shared" si="1"/>
        <v>574.476</v>
      </c>
      <c r="G62">
        <f t="shared" si="2"/>
        <v>7.5</v>
      </c>
      <c r="H62" t="str">
        <f t="shared" si="3"/>
        <v>New Trial</v>
      </c>
      <c r="I62">
        <f t="shared" si="4"/>
        <v>1</v>
      </c>
      <c r="L62">
        <f t="shared" si="5"/>
        <v>0</v>
      </c>
    </row>
    <row r="63" spans="1:12">
      <c r="A63" s="1">
        <v>142244</v>
      </c>
      <c r="B63" s="1">
        <v>313</v>
      </c>
      <c r="C63" s="1">
        <v>772</v>
      </c>
      <c r="E63">
        <f t="shared" si="0"/>
        <v>568.976</v>
      </c>
      <c r="F63">
        <f t="shared" si="1"/>
        <v>570.22799999999995</v>
      </c>
      <c r="G63">
        <f t="shared" si="2"/>
        <v>1.252</v>
      </c>
      <c r="H63" t="str">
        <f t="shared" si="3"/>
        <v>Tongue</v>
      </c>
      <c r="I63">
        <f t="shared" si="4"/>
        <v>0</v>
      </c>
      <c r="L63" t="str">
        <f t="shared" si="5"/>
        <v/>
      </c>
    </row>
    <row r="64" spans="1:12">
      <c r="A64" s="1">
        <v>143848</v>
      </c>
      <c r="B64" s="1">
        <v>1875</v>
      </c>
      <c r="C64" s="1">
        <v>768</v>
      </c>
      <c r="E64">
        <f t="shared" si="0"/>
        <v>575.39200000000005</v>
      </c>
      <c r="F64">
        <f t="shared" si="1"/>
        <v>582.89200000000005</v>
      </c>
      <c r="G64">
        <f t="shared" si="2"/>
        <v>7.5</v>
      </c>
      <c r="H64" t="str">
        <f t="shared" si="3"/>
        <v>New Trial</v>
      </c>
      <c r="I64">
        <f t="shared" si="4"/>
        <v>1</v>
      </c>
      <c r="L64">
        <f t="shared" si="5"/>
        <v>0</v>
      </c>
    </row>
    <row r="65" spans="1:12">
      <c r="A65" s="1">
        <v>144348</v>
      </c>
      <c r="B65" s="1">
        <v>313</v>
      </c>
      <c r="C65" s="1">
        <v>772</v>
      </c>
      <c r="E65">
        <f t="shared" si="0"/>
        <v>577.39200000000005</v>
      </c>
      <c r="F65">
        <f t="shared" si="1"/>
        <v>578.64400000000001</v>
      </c>
      <c r="G65">
        <f t="shared" si="2"/>
        <v>1.252</v>
      </c>
      <c r="H65" t="str">
        <f t="shared" si="3"/>
        <v>Tongue</v>
      </c>
      <c r="I65">
        <f t="shared" si="4"/>
        <v>0</v>
      </c>
      <c r="L65" t="str">
        <f t="shared" si="5"/>
        <v/>
      </c>
    </row>
    <row r="66" spans="1:12">
      <c r="A66" s="1">
        <v>145852</v>
      </c>
      <c r="B66" s="1">
        <v>1875</v>
      </c>
      <c r="C66" s="1">
        <v>768</v>
      </c>
      <c r="E66">
        <f t="shared" si="0"/>
        <v>583.40800000000002</v>
      </c>
      <c r="F66">
        <f t="shared" si="1"/>
        <v>590.90800000000002</v>
      </c>
      <c r="G66">
        <f t="shared" si="2"/>
        <v>7.5</v>
      </c>
      <c r="H66" t="str">
        <f t="shared" si="3"/>
        <v>New Trial</v>
      </c>
      <c r="I66">
        <f t="shared" si="4"/>
        <v>1</v>
      </c>
      <c r="L66">
        <f t="shared" si="5"/>
        <v>0</v>
      </c>
    </row>
    <row r="67" spans="1:12">
      <c r="A67" s="1">
        <v>146352</v>
      </c>
      <c r="B67" s="1">
        <v>313</v>
      </c>
      <c r="C67" s="1">
        <v>770</v>
      </c>
      <c r="E67">
        <f t="shared" si="0"/>
        <v>585.40800000000002</v>
      </c>
      <c r="F67">
        <f t="shared" si="1"/>
        <v>586.66</v>
      </c>
      <c r="G67">
        <f t="shared" si="2"/>
        <v>1.252</v>
      </c>
      <c r="H67" t="str">
        <f t="shared" si="3"/>
        <v>Right</v>
      </c>
      <c r="I67">
        <f t="shared" si="4"/>
        <v>0</v>
      </c>
      <c r="L67" t="str">
        <f t="shared" si="5"/>
        <v/>
      </c>
    </row>
    <row r="68" spans="1:12">
      <c r="A68" s="1">
        <v>147827</v>
      </c>
      <c r="B68" s="1">
        <v>1875</v>
      </c>
      <c r="C68" s="1">
        <v>768</v>
      </c>
      <c r="E68">
        <f t="shared" si="0"/>
        <v>591.30799999999999</v>
      </c>
      <c r="F68">
        <f t="shared" si="1"/>
        <v>598.80799999999999</v>
      </c>
      <c r="G68">
        <f t="shared" si="2"/>
        <v>7.5</v>
      </c>
      <c r="H68" t="str">
        <f t="shared" si="3"/>
        <v>New Trial</v>
      </c>
      <c r="I68">
        <f t="shared" si="4"/>
        <v>1</v>
      </c>
      <c r="L68">
        <f t="shared" si="5"/>
        <v>0</v>
      </c>
    </row>
    <row r="69" spans="1:12">
      <c r="A69" s="1">
        <v>148327</v>
      </c>
      <c r="B69" s="1">
        <v>313</v>
      </c>
      <c r="C69" s="1">
        <v>772</v>
      </c>
      <c r="E69">
        <f t="shared" ref="E69:E132" si="6">A69/250</f>
        <v>593.30799999999999</v>
      </c>
      <c r="F69">
        <f t="shared" ref="F69:F132" si="7">(A69+B69)/250</f>
        <v>594.55999999999995</v>
      </c>
      <c r="G69">
        <f t="shared" ref="G69:G132" si="8">B69/250</f>
        <v>1.252</v>
      </c>
      <c r="H69" t="str">
        <f t="shared" ref="H69:H132" si="9">IF(C69=32766,"Start New Run",IF(C69=768,"New Trial",IF(C69=769,"Left",IF(C69=770,"Right", IF(C69=771, "Foot", IF(C69=772, "Tongue", 0))))))</f>
        <v>Tongue</v>
      </c>
      <c r="I69">
        <f t="shared" ref="I69:I106" si="10">IF(H69="New Trial", 1, 0)</f>
        <v>0</v>
      </c>
      <c r="L69" t="str">
        <f t="shared" ref="L69:L132" si="11">IF(H69="New Trial",IF(AND(E69&lt;=E70,F69&gt;=F70), 0, 1),"")</f>
        <v/>
      </c>
    </row>
    <row r="70" spans="1:12">
      <c r="A70" s="1">
        <v>149853</v>
      </c>
      <c r="B70" s="1">
        <v>1875</v>
      </c>
      <c r="C70" s="1">
        <v>768</v>
      </c>
      <c r="E70">
        <f t="shared" si="6"/>
        <v>599.41200000000003</v>
      </c>
      <c r="F70">
        <f t="shared" si="7"/>
        <v>606.91200000000003</v>
      </c>
      <c r="G70">
        <f t="shared" si="8"/>
        <v>7.5</v>
      </c>
      <c r="H70" t="str">
        <f t="shared" si="9"/>
        <v>New Trial</v>
      </c>
      <c r="I70">
        <f t="shared" si="10"/>
        <v>1</v>
      </c>
      <c r="L70">
        <f t="shared" si="11"/>
        <v>0</v>
      </c>
    </row>
    <row r="71" spans="1:12">
      <c r="A71" s="1">
        <v>150353</v>
      </c>
      <c r="B71" s="1">
        <v>313</v>
      </c>
      <c r="C71" s="1">
        <v>772</v>
      </c>
      <c r="E71">
        <f t="shared" si="6"/>
        <v>601.41200000000003</v>
      </c>
      <c r="F71">
        <f t="shared" si="7"/>
        <v>602.66399999999999</v>
      </c>
      <c r="G71">
        <f t="shared" si="8"/>
        <v>1.252</v>
      </c>
      <c r="H71" t="str">
        <f t="shared" si="9"/>
        <v>Tongue</v>
      </c>
      <c r="I71">
        <f t="shared" si="10"/>
        <v>0</v>
      </c>
      <c r="L71" t="str">
        <f t="shared" si="11"/>
        <v/>
      </c>
    </row>
    <row r="72" spans="1:12">
      <c r="A72" s="1">
        <v>151924</v>
      </c>
      <c r="B72" s="1">
        <v>1875</v>
      </c>
      <c r="C72" s="1">
        <v>768</v>
      </c>
      <c r="E72">
        <f t="shared" si="6"/>
        <v>607.69600000000003</v>
      </c>
      <c r="F72">
        <f t="shared" si="7"/>
        <v>615.19600000000003</v>
      </c>
      <c r="G72">
        <f t="shared" si="8"/>
        <v>7.5</v>
      </c>
      <c r="H72" t="str">
        <f t="shared" si="9"/>
        <v>New Trial</v>
      </c>
      <c r="I72">
        <f t="shared" si="10"/>
        <v>1</v>
      </c>
      <c r="L72">
        <f t="shared" si="11"/>
        <v>0</v>
      </c>
    </row>
    <row r="73" spans="1:12">
      <c r="A73" s="1">
        <v>152424</v>
      </c>
      <c r="B73" s="1">
        <v>313</v>
      </c>
      <c r="C73" s="1">
        <v>770</v>
      </c>
      <c r="E73">
        <f t="shared" si="6"/>
        <v>609.69600000000003</v>
      </c>
      <c r="F73">
        <f t="shared" si="7"/>
        <v>610.94799999999998</v>
      </c>
      <c r="G73">
        <f t="shared" si="8"/>
        <v>1.252</v>
      </c>
      <c r="H73" t="str">
        <f t="shared" si="9"/>
        <v>Right</v>
      </c>
      <c r="I73">
        <f t="shared" si="10"/>
        <v>0</v>
      </c>
      <c r="L73" t="str">
        <f t="shared" si="11"/>
        <v/>
      </c>
    </row>
    <row r="74" spans="1:12">
      <c r="A74" s="1">
        <v>154031</v>
      </c>
      <c r="B74" s="1">
        <v>1875</v>
      </c>
      <c r="C74" s="1">
        <v>768</v>
      </c>
      <c r="E74">
        <f t="shared" si="6"/>
        <v>616.12400000000002</v>
      </c>
      <c r="F74">
        <f t="shared" si="7"/>
        <v>623.62400000000002</v>
      </c>
      <c r="G74">
        <f t="shared" si="8"/>
        <v>7.5</v>
      </c>
      <c r="H74" t="str">
        <f t="shared" si="9"/>
        <v>New Trial</v>
      </c>
      <c r="I74">
        <f t="shared" si="10"/>
        <v>1</v>
      </c>
      <c r="L74">
        <f t="shared" si="11"/>
        <v>0</v>
      </c>
    </row>
    <row r="75" spans="1:12">
      <c r="A75" s="1">
        <v>154531</v>
      </c>
      <c r="B75" s="1">
        <v>313</v>
      </c>
      <c r="C75" s="1">
        <v>769</v>
      </c>
      <c r="E75">
        <f t="shared" si="6"/>
        <v>618.12400000000002</v>
      </c>
      <c r="F75">
        <f t="shared" si="7"/>
        <v>619.37599999999998</v>
      </c>
      <c r="G75">
        <f t="shared" si="8"/>
        <v>1.252</v>
      </c>
      <c r="H75" t="str">
        <f t="shared" si="9"/>
        <v>Left</v>
      </c>
      <c r="I75">
        <f t="shared" si="10"/>
        <v>0</v>
      </c>
      <c r="L75" t="str">
        <f t="shared" si="11"/>
        <v/>
      </c>
    </row>
    <row r="76" spans="1:12">
      <c r="A76" s="1">
        <v>156123</v>
      </c>
      <c r="B76" s="1">
        <v>1875</v>
      </c>
      <c r="C76" s="1">
        <v>768</v>
      </c>
      <c r="E76">
        <f t="shared" si="6"/>
        <v>624.49199999999996</v>
      </c>
      <c r="F76">
        <f t="shared" si="7"/>
        <v>631.99199999999996</v>
      </c>
      <c r="G76">
        <f t="shared" si="8"/>
        <v>7.5</v>
      </c>
      <c r="H76" t="str">
        <f t="shared" si="9"/>
        <v>New Trial</v>
      </c>
      <c r="I76">
        <f t="shared" si="10"/>
        <v>1</v>
      </c>
      <c r="L76">
        <f t="shared" si="11"/>
        <v>0</v>
      </c>
    </row>
    <row r="77" spans="1:12">
      <c r="A77" s="1">
        <v>156623</v>
      </c>
      <c r="B77" s="1">
        <v>313</v>
      </c>
      <c r="C77" s="1">
        <v>770</v>
      </c>
      <c r="E77">
        <f t="shared" si="6"/>
        <v>626.49199999999996</v>
      </c>
      <c r="F77">
        <f t="shared" si="7"/>
        <v>627.74400000000003</v>
      </c>
      <c r="G77">
        <f t="shared" si="8"/>
        <v>1.252</v>
      </c>
      <c r="H77" t="str">
        <f t="shared" si="9"/>
        <v>Right</v>
      </c>
      <c r="I77">
        <f t="shared" si="10"/>
        <v>0</v>
      </c>
      <c r="L77" t="str">
        <f t="shared" si="11"/>
        <v/>
      </c>
    </row>
    <row r="78" spans="1:12">
      <c r="A78" s="1">
        <v>158214</v>
      </c>
      <c r="B78" s="1">
        <v>1875</v>
      </c>
      <c r="C78" s="1">
        <v>768</v>
      </c>
      <c r="E78">
        <f t="shared" si="6"/>
        <v>632.85599999999999</v>
      </c>
      <c r="F78">
        <f t="shared" si="7"/>
        <v>640.35599999999999</v>
      </c>
      <c r="G78">
        <f t="shared" si="8"/>
        <v>7.5</v>
      </c>
      <c r="H78" t="str">
        <f t="shared" si="9"/>
        <v>New Trial</v>
      </c>
      <c r="I78">
        <f t="shared" si="10"/>
        <v>1</v>
      </c>
      <c r="L78">
        <f t="shared" si="11"/>
        <v>0</v>
      </c>
    </row>
    <row r="79" spans="1:12">
      <c r="A79" s="1">
        <v>158714</v>
      </c>
      <c r="B79" s="1">
        <v>313</v>
      </c>
      <c r="C79" s="1">
        <v>771</v>
      </c>
      <c r="E79">
        <f t="shared" si="6"/>
        <v>634.85599999999999</v>
      </c>
      <c r="F79">
        <f t="shared" si="7"/>
        <v>636.10799999999995</v>
      </c>
      <c r="G79">
        <f t="shared" si="8"/>
        <v>1.252</v>
      </c>
      <c r="H79" t="str">
        <f t="shared" si="9"/>
        <v>Foot</v>
      </c>
      <c r="I79">
        <f t="shared" si="10"/>
        <v>0</v>
      </c>
      <c r="L79" t="str">
        <f t="shared" si="11"/>
        <v/>
      </c>
    </row>
    <row r="80" spans="1:12">
      <c r="A80" s="1">
        <v>160257</v>
      </c>
      <c r="B80" s="1">
        <v>1875</v>
      </c>
      <c r="C80" s="1">
        <v>768</v>
      </c>
      <c r="E80">
        <f t="shared" si="6"/>
        <v>641.02800000000002</v>
      </c>
      <c r="F80">
        <f t="shared" si="7"/>
        <v>648.52800000000002</v>
      </c>
      <c r="G80">
        <f t="shared" si="8"/>
        <v>7.5</v>
      </c>
      <c r="H80" t="str">
        <f t="shared" si="9"/>
        <v>New Trial</v>
      </c>
      <c r="I80">
        <f t="shared" si="10"/>
        <v>1</v>
      </c>
      <c r="L80">
        <f t="shared" si="11"/>
        <v>0</v>
      </c>
    </row>
    <row r="81" spans="1:12">
      <c r="A81" s="1">
        <v>160757</v>
      </c>
      <c r="B81" s="1">
        <v>313</v>
      </c>
      <c r="C81" s="1">
        <v>771</v>
      </c>
      <c r="E81">
        <f t="shared" si="6"/>
        <v>643.02800000000002</v>
      </c>
      <c r="F81">
        <f t="shared" si="7"/>
        <v>644.28</v>
      </c>
      <c r="G81">
        <f t="shared" si="8"/>
        <v>1.252</v>
      </c>
      <c r="H81" t="str">
        <f t="shared" si="9"/>
        <v>Foot</v>
      </c>
      <c r="I81">
        <f t="shared" si="10"/>
        <v>0</v>
      </c>
      <c r="L81" t="str">
        <f t="shared" si="11"/>
        <v/>
      </c>
    </row>
    <row r="82" spans="1:12">
      <c r="A82" s="1">
        <v>162321</v>
      </c>
      <c r="B82" s="1">
        <v>1875</v>
      </c>
      <c r="C82" s="1">
        <v>768</v>
      </c>
      <c r="E82">
        <f t="shared" si="6"/>
        <v>649.28399999999999</v>
      </c>
      <c r="F82">
        <f t="shared" si="7"/>
        <v>656.78399999999999</v>
      </c>
      <c r="G82">
        <f t="shared" si="8"/>
        <v>7.5</v>
      </c>
      <c r="H82" t="str">
        <f t="shared" si="9"/>
        <v>New Trial</v>
      </c>
      <c r="I82">
        <f t="shared" si="10"/>
        <v>1</v>
      </c>
      <c r="L82">
        <f t="shared" si="11"/>
        <v>0</v>
      </c>
    </row>
    <row r="83" spans="1:12">
      <c r="A83" s="1">
        <v>162821</v>
      </c>
      <c r="B83" s="1">
        <v>313</v>
      </c>
      <c r="C83" s="1">
        <v>771</v>
      </c>
      <c r="E83">
        <f t="shared" si="6"/>
        <v>651.28399999999999</v>
      </c>
      <c r="F83">
        <f t="shared" si="7"/>
        <v>652.53599999999994</v>
      </c>
      <c r="G83">
        <f t="shared" si="8"/>
        <v>1.252</v>
      </c>
      <c r="H83" t="str">
        <f t="shared" si="9"/>
        <v>Foot</v>
      </c>
      <c r="I83">
        <f t="shared" si="10"/>
        <v>0</v>
      </c>
      <c r="L83" t="str">
        <f t="shared" si="11"/>
        <v/>
      </c>
    </row>
    <row r="84" spans="1:12">
      <c r="A84" s="1">
        <v>164341</v>
      </c>
      <c r="B84" s="1">
        <v>1875</v>
      </c>
      <c r="C84" s="1">
        <v>768</v>
      </c>
      <c r="E84">
        <f t="shared" si="6"/>
        <v>657.36400000000003</v>
      </c>
      <c r="F84">
        <f t="shared" si="7"/>
        <v>664.86400000000003</v>
      </c>
      <c r="G84">
        <f t="shared" si="8"/>
        <v>7.5</v>
      </c>
      <c r="H84" t="str">
        <f t="shared" si="9"/>
        <v>New Trial</v>
      </c>
      <c r="I84">
        <f t="shared" si="10"/>
        <v>1</v>
      </c>
      <c r="L84">
        <f t="shared" si="11"/>
        <v>0</v>
      </c>
    </row>
    <row r="85" spans="1:12">
      <c r="A85" s="1">
        <v>164841</v>
      </c>
      <c r="B85" s="1">
        <v>313</v>
      </c>
      <c r="C85" s="1">
        <v>772</v>
      </c>
      <c r="E85">
        <f t="shared" si="6"/>
        <v>659.36400000000003</v>
      </c>
      <c r="F85">
        <f t="shared" si="7"/>
        <v>660.61599999999999</v>
      </c>
      <c r="G85">
        <f t="shared" si="8"/>
        <v>1.252</v>
      </c>
      <c r="H85" t="str">
        <f t="shared" si="9"/>
        <v>Tongue</v>
      </c>
      <c r="I85">
        <f t="shared" si="10"/>
        <v>0</v>
      </c>
      <c r="L85" t="str">
        <f t="shared" si="11"/>
        <v/>
      </c>
    </row>
    <row r="86" spans="1:12">
      <c r="A86" s="1">
        <v>166313</v>
      </c>
      <c r="B86" s="1">
        <v>1875</v>
      </c>
      <c r="C86" s="1">
        <v>768</v>
      </c>
      <c r="E86">
        <f t="shared" si="6"/>
        <v>665.25199999999995</v>
      </c>
      <c r="F86">
        <f t="shared" si="7"/>
        <v>672.75199999999995</v>
      </c>
      <c r="G86">
        <f t="shared" si="8"/>
        <v>7.5</v>
      </c>
      <c r="H86" t="str">
        <f t="shared" si="9"/>
        <v>New Trial</v>
      </c>
      <c r="I86">
        <f t="shared" si="10"/>
        <v>1</v>
      </c>
      <c r="L86">
        <f t="shared" si="11"/>
        <v>0</v>
      </c>
    </row>
    <row r="87" spans="1:12">
      <c r="A87" s="1">
        <v>166813</v>
      </c>
      <c r="B87" s="1">
        <v>313</v>
      </c>
      <c r="C87" s="1">
        <v>771</v>
      </c>
      <c r="E87">
        <f t="shared" si="6"/>
        <v>667.25199999999995</v>
      </c>
      <c r="F87">
        <f t="shared" si="7"/>
        <v>668.50400000000002</v>
      </c>
      <c r="G87">
        <f t="shared" si="8"/>
        <v>1.252</v>
      </c>
      <c r="H87" t="str">
        <f t="shared" si="9"/>
        <v>Foot</v>
      </c>
      <c r="I87">
        <f t="shared" si="10"/>
        <v>0</v>
      </c>
      <c r="L87" t="str">
        <f t="shared" si="11"/>
        <v/>
      </c>
    </row>
    <row r="88" spans="1:12">
      <c r="A88" s="1">
        <v>168276</v>
      </c>
      <c r="B88" s="1">
        <v>1875</v>
      </c>
      <c r="C88" s="1">
        <v>768</v>
      </c>
      <c r="E88">
        <f t="shared" si="6"/>
        <v>673.10400000000004</v>
      </c>
      <c r="F88">
        <f t="shared" si="7"/>
        <v>680.60400000000004</v>
      </c>
      <c r="G88">
        <f t="shared" si="8"/>
        <v>7.5</v>
      </c>
      <c r="H88" t="str">
        <f t="shared" si="9"/>
        <v>New Trial</v>
      </c>
      <c r="I88">
        <f t="shared" si="10"/>
        <v>1</v>
      </c>
      <c r="L88">
        <f t="shared" si="11"/>
        <v>0</v>
      </c>
    </row>
    <row r="89" spans="1:12">
      <c r="A89" s="1">
        <v>168776</v>
      </c>
      <c r="B89" s="1">
        <v>313</v>
      </c>
      <c r="C89" s="1">
        <v>769</v>
      </c>
      <c r="E89">
        <f t="shared" si="6"/>
        <v>675.10400000000004</v>
      </c>
      <c r="F89">
        <f t="shared" si="7"/>
        <v>676.35599999999999</v>
      </c>
      <c r="G89">
        <f t="shared" si="8"/>
        <v>1.252</v>
      </c>
      <c r="H89" t="str">
        <f t="shared" si="9"/>
        <v>Left</v>
      </c>
      <c r="I89">
        <f t="shared" si="10"/>
        <v>0</v>
      </c>
      <c r="L89" t="str">
        <f t="shared" si="11"/>
        <v/>
      </c>
    </row>
    <row r="90" spans="1:12">
      <c r="A90" s="1">
        <v>170201</v>
      </c>
      <c r="B90" s="1">
        <v>1875</v>
      </c>
      <c r="C90" s="1">
        <v>768</v>
      </c>
      <c r="E90">
        <f t="shared" si="6"/>
        <v>680.80399999999997</v>
      </c>
      <c r="F90">
        <f t="shared" si="7"/>
        <v>688.30399999999997</v>
      </c>
      <c r="G90">
        <f t="shared" si="8"/>
        <v>7.5</v>
      </c>
      <c r="H90" t="str">
        <f t="shared" si="9"/>
        <v>New Trial</v>
      </c>
      <c r="I90">
        <f t="shared" si="10"/>
        <v>1</v>
      </c>
      <c r="L90">
        <f t="shared" si="11"/>
        <v>0</v>
      </c>
    </row>
    <row r="91" spans="1:12">
      <c r="A91" s="1">
        <v>170701</v>
      </c>
      <c r="B91" s="1">
        <v>313</v>
      </c>
      <c r="C91" s="1">
        <v>772</v>
      </c>
      <c r="E91">
        <f t="shared" si="6"/>
        <v>682.80399999999997</v>
      </c>
      <c r="F91">
        <f t="shared" si="7"/>
        <v>684.05600000000004</v>
      </c>
      <c r="G91">
        <f t="shared" si="8"/>
        <v>1.252</v>
      </c>
      <c r="H91" t="str">
        <f t="shared" si="9"/>
        <v>Tongue</v>
      </c>
      <c r="I91">
        <f t="shared" si="10"/>
        <v>0</v>
      </c>
      <c r="L91" t="str">
        <f t="shared" si="11"/>
        <v/>
      </c>
    </row>
    <row r="92" spans="1:12">
      <c r="A92" s="1">
        <v>172282</v>
      </c>
      <c r="B92" s="1">
        <v>1875</v>
      </c>
      <c r="C92" s="1">
        <v>768</v>
      </c>
      <c r="E92">
        <f t="shared" si="6"/>
        <v>689.12800000000004</v>
      </c>
      <c r="F92">
        <f t="shared" si="7"/>
        <v>696.62800000000004</v>
      </c>
      <c r="G92">
        <f t="shared" si="8"/>
        <v>7.5</v>
      </c>
      <c r="H92" t="str">
        <f t="shared" si="9"/>
        <v>New Trial</v>
      </c>
      <c r="I92">
        <f t="shared" si="10"/>
        <v>1</v>
      </c>
      <c r="L92">
        <f t="shared" si="11"/>
        <v>0</v>
      </c>
    </row>
    <row r="93" spans="1:12">
      <c r="A93" s="1">
        <v>172782</v>
      </c>
      <c r="B93" s="1">
        <v>313</v>
      </c>
      <c r="C93" s="1">
        <v>770</v>
      </c>
      <c r="E93">
        <f t="shared" si="6"/>
        <v>691.12800000000004</v>
      </c>
      <c r="F93">
        <f t="shared" si="7"/>
        <v>692.38</v>
      </c>
      <c r="G93">
        <f t="shared" si="8"/>
        <v>1.252</v>
      </c>
      <c r="H93" t="str">
        <f t="shared" si="9"/>
        <v>Right</v>
      </c>
      <c r="I93">
        <f t="shared" si="10"/>
        <v>0</v>
      </c>
      <c r="L93" t="str">
        <f t="shared" si="11"/>
        <v/>
      </c>
    </row>
    <row r="94" spans="1:12">
      <c r="A94" s="1">
        <v>174260</v>
      </c>
      <c r="B94" s="1">
        <v>1875</v>
      </c>
      <c r="C94" s="1">
        <v>768</v>
      </c>
      <c r="E94">
        <f t="shared" si="6"/>
        <v>697.04</v>
      </c>
      <c r="F94">
        <f t="shared" si="7"/>
        <v>704.54</v>
      </c>
      <c r="G94">
        <f t="shared" si="8"/>
        <v>7.5</v>
      </c>
      <c r="H94" t="str">
        <f t="shared" si="9"/>
        <v>New Trial</v>
      </c>
      <c r="I94">
        <f t="shared" si="10"/>
        <v>1</v>
      </c>
      <c r="L94">
        <f t="shared" si="11"/>
        <v>0</v>
      </c>
    </row>
    <row r="95" spans="1:12">
      <c r="A95" s="1">
        <v>174760</v>
      </c>
      <c r="B95" s="1">
        <v>313</v>
      </c>
      <c r="C95" s="1">
        <v>771</v>
      </c>
      <c r="E95">
        <f t="shared" si="6"/>
        <v>699.04</v>
      </c>
      <c r="F95">
        <f t="shared" si="7"/>
        <v>700.29200000000003</v>
      </c>
      <c r="G95">
        <f t="shared" si="8"/>
        <v>1.252</v>
      </c>
      <c r="H95" t="str">
        <f t="shared" si="9"/>
        <v>Foot</v>
      </c>
      <c r="I95">
        <f t="shared" si="10"/>
        <v>0</v>
      </c>
      <c r="L95" t="str">
        <f t="shared" si="11"/>
        <v/>
      </c>
    </row>
    <row r="96" spans="1:12">
      <c r="A96" s="1">
        <v>176250</v>
      </c>
      <c r="B96" s="1">
        <v>1875</v>
      </c>
      <c r="C96" s="1">
        <v>768</v>
      </c>
      <c r="E96">
        <f t="shared" si="6"/>
        <v>705</v>
      </c>
      <c r="F96">
        <f t="shared" si="7"/>
        <v>712.5</v>
      </c>
      <c r="G96">
        <f t="shared" si="8"/>
        <v>7.5</v>
      </c>
      <c r="H96" t="str">
        <f t="shared" si="9"/>
        <v>New Trial</v>
      </c>
      <c r="I96">
        <f t="shared" si="10"/>
        <v>1</v>
      </c>
      <c r="L96">
        <f t="shared" si="11"/>
        <v>0</v>
      </c>
    </row>
    <row r="97" spans="1:12">
      <c r="A97" s="1">
        <v>176750</v>
      </c>
      <c r="B97" s="1">
        <v>313</v>
      </c>
      <c r="C97" s="1">
        <v>770</v>
      </c>
      <c r="E97">
        <f t="shared" si="6"/>
        <v>707</v>
      </c>
      <c r="F97">
        <f t="shared" si="7"/>
        <v>708.25199999999995</v>
      </c>
      <c r="G97">
        <f t="shared" si="8"/>
        <v>1.252</v>
      </c>
      <c r="H97" t="str">
        <f t="shared" si="9"/>
        <v>Right</v>
      </c>
      <c r="I97">
        <f t="shared" si="10"/>
        <v>0</v>
      </c>
      <c r="L97" t="str">
        <f t="shared" si="11"/>
        <v/>
      </c>
    </row>
    <row r="98" spans="1:12">
      <c r="A98" s="1">
        <v>178369</v>
      </c>
      <c r="B98" s="1">
        <v>1875</v>
      </c>
      <c r="C98" s="1">
        <v>768</v>
      </c>
      <c r="E98">
        <f t="shared" si="6"/>
        <v>713.476</v>
      </c>
      <c r="F98">
        <f t="shared" si="7"/>
        <v>720.976</v>
      </c>
      <c r="G98">
        <f t="shared" si="8"/>
        <v>7.5</v>
      </c>
      <c r="H98" t="str">
        <f t="shared" si="9"/>
        <v>New Trial</v>
      </c>
      <c r="I98">
        <f t="shared" si="10"/>
        <v>1</v>
      </c>
      <c r="L98">
        <f t="shared" si="11"/>
        <v>0</v>
      </c>
    </row>
    <row r="99" spans="1:12">
      <c r="A99" s="1">
        <v>178869</v>
      </c>
      <c r="B99" s="1">
        <v>313</v>
      </c>
      <c r="C99" s="1">
        <v>771</v>
      </c>
      <c r="E99">
        <f t="shared" si="6"/>
        <v>715.476</v>
      </c>
      <c r="F99">
        <f t="shared" si="7"/>
        <v>716.72799999999995</v>
      </c>
      <c r="G99">
        <f t="shared" si="8"/>
        <v>1.252</v>
      </c>
      <c r="H99" t="str">
        <f t="shared" si="9"/>
        <v>Foot</v>
      </c>
      <c r="I99">
        <f t="shared" si="10"/>
        <v>0</v>
      </c>
      <c r="L99" t="str">
        <f t="shared" si="11"/>
        <v/>
      </c>
    </row>
    <row r="100" spans="1:12">
      <c r="A100" s="1">
        <v>180275</v>
      </c>
      <c r="B100" s="1">
        <v>1875</v>
      </c>
      <c r="C100" s="1">
        <v>768</v>
      </c>
      <c r="E100">
        <f t="shared" si="6"/>
        <v>721.1</v>
      </c>
      <c r="F100">
        <f t="shared" si="7"/>
        <v>728.6</v>
      </c>
      <c r="G100">
        <f t="shared" si="8"/>
        <v>7.5</v>
      </c>
      <c r="H100" t="str">
        <f t="shared" si="9"/>
        <v>New Trial</v>
      </c>
      <c r="I100">
        <f t="shared" si="10"/>
        <v>1</v>
      </c>
      <c r="L100">
        <f t="shared" si="11"/>
        <v>0</v>
      </c>
    </row>
    <row r="101" spans="1:12">
      <c r="A101" s="1">
        <v>180775</v>
      </c>
      <c r="B101" s="1">
        <v>313</v>
      </c>
      <c r="C101" s="1">
        <v>772</v>
      </c>
      <c r="E101">
        <f t="shared" si="6"/>
        <v>723.1</v>
      </c>
      <c r="F101">
        <f t="shared" si="7"/>
        <v>724.35199999999998</v>
      </c>
      <c r="G101">
        <f t="shared" si="8"/>
        <v>1.252</v>
      </c>
      <c r="H101" t="str">
        <f t="shared" si="9"/>
        <v>Tongue</v>
      </c>
      <c r="I101">
        <f t="shared" si="10"/>
        <v>0</v>
      </c>
      <c r="L101" t="str">
        <f t="shared" si="11"/>
        <v/>
      </c>
    </row>
    <row r="102" spans="1:12">
      <c r="A102" s="1">
        <v>182203</v>
      </c>
      <c r="B102" s="1">
        <v>1875</v>
      </c>
      <c r="C102" s="1">
        <v>768</v>
      </c>
      <c r="E102">
        <f t="shared" si="6"/>
        <v>728.81200000000001</v>
      </c>
      <c r="F102">
        <f t="shared" si="7"/>
        <v>736.31200000000001</v>
      </c>
      <c r="G102">
        <f t="shared" si="8"/>
        <v>7.5</v>
      </c>
      <c r="H102" t="str">
        <f t="shared" si="9"/>
        <v>New Trial</v>
      </c>
      <c r="I102">
        <f t="shared" si="10"/>
        <v>1</v>
      </c>
      <c r="L102">
        <f t="shared" si="11"/>
        <v>0</v>
      </c>
    </row>
    <row r="103" spans="1:12">
      <c r="A103" s="1">
        <v>182203</v>
      </c>
      <c r="B103" s="1">
        <v>1875</v>
      </c>
      <c r="C103" s="1">
        <v>1023</v>
      </c>
      <c r="E103">
        <f t="shared" si="6"/>
        <v>728.81200000000001</v>
      </c>
      <c r="F103">
        <f t="shared" si="7"/>
        <v>736.31200000000001</v>
      </c>
      <c r="G103">
        <f t="shared" si="8"/>
        <v>7.5</v>
      </c>
      <c r="H103">
        <f t="shared" si="9"/>
        <v>0</v>
      </c>
      <c r="I103">
        <f t="shared" si="10"/>
        <v>0</v>
      </c>
      <c r="L103" t="str">
        <f t="shared" si="11"/>
        <v/>
      </c>
    </row>
    <row r="104" spans="1:12">
      <c r="A104" s="1">
        <v>182703</v>
      </c>
      <c r="B104" s="1">
        <v>313</v>
      </c>
      <c r="C104" s="1">
        <v>770</v>
      </c>
      <c r="E104">
        <f t="shared" si="6"/>
        <v>730.81200000000001</v>
      </c>
      <c r="F104">
        <f t="shared" si="7"/>
        <v>732.06399999999996</v>
      </c>
      <c r="G104">
        <f t="shared" si="8"/>
        <v>1.252</v>
      </c>
      <c r="H104" t="str">
        <f t="shared" si="9"/>
        <v>Right</v>
      </c>
      <c r="I104">
        <f t="shared" si="10"/>
        <v>0</v>
      </c>
      <c r="L104" t="str">
        <f t="shared" si="11"/>
        <v/>
      </c>
    </row>
    <row r="105" spans="1:12">
      <c r="A105" s="1">
        <v>184317</v>
      </c>
      <c r="B105" s="1">
        <v>1875</v>
      </c>
      <c r="C105" s="1">
        <v>768</v>
      </c>
      <c r="E105">
        <f t="shared" si="6"/>
        <v>737.26800000000003</v>
      </c>
      <c r="F105">
        <f t="shared" si="7"/>
        <v>744.76800000000003</v>
      </c>
      <c r="G105">
        <f t="shared" si="8"/>
        <v>7.5</v>
      </c>
      <c r="H105" t="str">
        <f t="shared" si="9"/>
        <v>New Trial</v>
      </c>
      <c r="I105">
        <f t="shared" si="10"/>
        <v>1</v>
      </c>
      <c r="L105">
        <f t="shared" si="11"/>
        <v>0</v>
      </c>
    </row>
    <row r="106" spans="1:12">
      <c r="A106" s="1">
        <v>184817</v>
      </c>
      <c r="B106" s="1">
        <v>313</v>
      </c>
      <c r="C106" s="1">
        <v>771</v>
      </c>
      <c r="E106">
        <f t="shared" si="6"/>
        <v>739.26800000000003</v>
      </c>
      <c r="F106">
        <f t="shared" si="7"/>
        <v>740.52</v>
      </c>
      <c r="G106">
        <f t="shared" si="8"/>
        <v>1.252</v>
      </c>
      <c r="H106" t="str">
        <f t="shared" si="9"/>
        <v>Foot</v>
      </c>
      <c r="I106">
        <f t="shared" si="10"/>
        <v>0</v>
      </c>
      <c r="L106" t="str">
        <f t="shared" si="11"/>
        <v/>
      </c>
    </row>
    <row r="107" spans="1:12">
      <c r="A107" s="1">
        <v>186376</v>
      </c>
      <c r="B107" s="1">
        <v>1875</v>
      </c>
      <c r="C107" s="1">
        <v>768</v>
      </c>
      <c r="E107">
        <f t="shared" si="6"/>
        <v>745.50400000000002</v>
      </c>
      <c r="F107">
        <f t="shared" si="7"/>
        <v>753.00400000000002</v>
      </c>
      <c r="G107">
        <f t="shared" si="8"/>
        <v>7.5</v>
      </c>
      <c r="H107" t="str">
        <f t="shared" si="9"/>
        <v>New Trial</v>
      </c>
      <c r="I107">
        <f>IF(H107="New Trial", 1, 0)</f>
        <v>1</v>
      </c>
      <c r="L107">
        <f t="shared" si="11"/>
        <v>0</v>
      </c>
    </row>
    <row r="108" spans="1:12">
      <c r="A108" s="1">
        <v>186876</v>
      </c>
      <c r="B108" s="1">
        <v>313</v>
      </c>
      <c r="C108" s="1">
        <v>769</v>
      </c>
      <c r="E108">
        <f t="shared" si="6"/>
        <v>747.50400000000002</v>
      </c>
      <c r="F108">
        <f t="shared" si="7"/>
        <v>748.75599999999997</v>
      </c>
      <c r="G108">
        <f t="shared" si="8"/>
        <v>1.252</v>
      </c>
      <c r="H108" t="str">
        <f t="shared" si="9"/>
        <v>Left</v>
      </c>
      <c r="I108">
        <f t="shared" ref="I108:I171" si="12">IF(H108="New Trial", 1, 0)</f>
        <v>0</v>
      </c>
      <c r="L108" t="str">
        <f t="shared" si="11"/>
        <v/>
      </c>
    </row>
    <row r="109" spans="1:12">
      <c r="A109" s="1">
        <v>188354</v>
      </c>
      <c r="B109" s="1">
        <v>0</v>
      </c>
      <c r="C109" s="1">
        <v>32766</v>
      </c>
      <c r="E109">
        <f t="shared" si="6"/>
        <v>753.41600000000005</v>
      </c>
      <c r="F109">
        <f t="shared" si="7"/>
        <v>753.41600000000005</v>
      </c>
      <c r="G109">
        <f t="shared" si="8"/>
        <v>0</v>
      </c>
      <c r="H109" t="str">
        <f t="shared" si="9"/>
        <v>Start New Run</v>
      </c>
      <c r="I109">
        <f t="shared" si="12"/>
        <v>0</v>
      </c>
      <c r="J109">
        <f>SUM(I109:I209)</f>
        <v>48</v>
      </c>
      <c r="L109" t="str">
        <f t="shared" si="11"/>
        <v/>
      </c>
    </row>
    <row r="110" spans="1:12">
      <c r="A110" s="1">
        <v>188704</v>
      </c>
      <c r="B110" s="1">
        <v>1875</v>
      </c>
      <c r="C110" s="1">
        <v>768</v>
      </c>
      <c r="E110">
        <f t="shared" si="6"/>
        <v>754.81600000000003</v>
      </c>
      <c r="F110">
        <f t="shared" si="7"/>
        <v>762.31600000000003</v>
      </c>
      <c r="G110">
        <f t="shared" si="8"/>
        <v>7.5</v>
      </c>
      <c r="H110" t="str">
        <f t="shared" si="9"/>
        <v>New Trial</v>
      </c>
      <c r="I110">
        <f t="shared" si="12"/>
        <v>1</v>
      </c>
      <c r="L110">
        <f t="shared" si="11"/>
        <v>0</v>
      </c>
    </row>
    <row r="111" spans="1:12">
      <c r="A111" s="1">
        <v>189204</v>
      </c>
      <c r="B111" s="1">
        <v>313</v>
      </c>
      <c r="C111" s="1">
        <v>769</v>
      </c>
      <c r="E111">
        <f t="shared" si="6"/>
        <v>756.81600000000003</v>
      </c>
      <c r="F111">
        <f t="shared" si="7"/>
        <v>758.06799999999998</v>
      </c>
      <c r="G111">
        <f t="shared" si="8"/>
        <v>1.252</v>
      </c>
      <c r="H111" t="str">
        <f t="shared" si="9"/>
        <v>Left</v>
      </c>
      <c r="I111">
        <f t="shared" si="12"/>
        <v>0</v>
      </c>
      <c r="L111" t="str">
        <f t="shared" si="11"/>
        <v/>
      </c>
    </row>
    <row r="112" spans="1:12">
      <c r="A112" s="1">
        <v>190707</v>
      </c>
      <c r="B112" s="1">
        <v>1875</v>
      </c>
      <c r="C112" s="1">
        <v>768</v>
      </c>
      <c r="E112">
        <f t="shared" si="6"/>
        <v>762.82799999999997</v>
      </c>
      <c r="F112">
        <f t="shared" si="7"/>
        <v>770.32799999999997</v>
      </c>
      <c r="G112">
        <f t="shared" si="8"/>
        <v>7.5</v>
      </c>
      <c r="H112" t="str">
        <f t="shared" si="9"/>
        <v>New Trial</v>
      </c>
      <c r="I112">
        <f t="shared" si="12"/>
        <v>1</v>
      </c>
      <c r="L112">
        <f t="shared" si="11"/>
        <v>0</v>
      </c>
    </row>
    <row r="113" spans="1:12">
      <c r="A113" s="1">
        <v>191207</v>
      </c>
      <c r="B113" s="1">
        <v>313</v>
      </c>
      <c r="C113" s="1">
        <v>769</v>
      </c>
      <c r="E113">
        <f t="shared" si="6"/>
        <v>764.82799999999997</v>
      </c>
      <c r="F113">
        <f t="shared" si="7"/>
        <v>766.08</v>
      </c>
      <c r="G113">
        <f t="shared" si="8"/>
        <v>1.252</v>
      </c>
      <c r="H113" t="str">
        <f t="shared" si="9"/>
        <v>Left</v>
      </c>
      <c r="I113">
        <f t="shared" si="12"/>
        <v>0</v>
      </c>
      <c r="L113" t="str">
        <f t="shared" si="11"/>
        <v/>
      </c>
    </row>
    <row r="114" spans="1:12">
      <c r="A114" s="1">
        <v>192625</v>
      </c>
      <c r="B114" s="1">
        <v>1875</v>
      </c>
      <c r="C114" s="1">
        <v>768</v>
      </c>
      <c r="E114">
        <f t="shared" si="6"/>
        <v>770.5</v>
      </c>
      <c r="F114">
        <f t="shared" si="7"/>
        <v>778</v>
      </c>
      <c r="G114">
        <f t="shared" si="8"/>
        <v>7.5</v>
      </c>
      <c r="H114" t="str">
        <f t="shared" si="9"/>
        <v>New Trial</v>
      </c>
      <c r="I114">
        <f t="shared" si="12"/>
        <v>1</v>
      </c>
      <c r="L114">
        <f t="shared" si="11"/>
        <v>0</v>
      </c>
    </row>
    <row r="115" spans="1:12">
      <c r="A115" s="1">
        <v>193125</v>
      </c>
      <c r="B115" s="1">
        <v>313</v>
      </c>
      <c r="C115" s="1">
        <v>772</v>
      </c>
      <c r="E115">
        <f t="shared" si="6"/>
        <v>772.5</v>
      </c>
      <c r="F115">
        <f t="shared" si="7"/>
        <v>773.75199999999995</v>
      </c>
      <c r="G115">
        <f t="shared" si="8"/>
        <v>1.252</v>
      </c>
      <c r="H115" t="str">
        <f t="shared" si="9"/>
        <v>Tongue</v>
      </c>
      <c r="I115">
        <f t="shared" si="12"/>
        <v>0</v>
      </c>
      <c r="L115" t="str">
        <f t="shared" si="11"/>
        <v/>
      </c>
    </row>
    <row r="116" spans="1:12">
      <c r="A116" s="1">
        <v>194577</v>
      </c>
      <c r="B116" s="1">
        <v>1875</v>
      </c>
      <c r="C116" s="1">
        <v>768</v>
      </c>
      <c r="E116">
        <f t="shared" si="6"/>
        <v>778.30799999999999</v>
      </c>
      <c r="F116">
        <f t="shared" si="7"/>
        <v>785.80799999999999</v>
      </c>
      <c r="G116">
        <f t="shared" si="8"/>
        <v>7.5</v>
      </c>
      <c r="H116" t="str">
        <f t="shared" si="9"/>
        <v>New Trial</v>
      </c>
      <c r="I116">
        <f t="shared" si="12"/>
        <v>1</v>
      </c>
      <c r="L116">
        <f t="shared" si="11"/>
        <v>0</v>
      </c>
    </row>
    <row r="117" spans="1:12">
      <c r="A117" s="1">
        <v>195077</v>
      </c>
      <c r="B117" s="1">
        <v>313</v>
      </c>
      <c r="C117" s="1">
        <v>770</v>
      </c>
      <c r="E117">
        <f t="shared" si="6"/>
        <v>780.30799999999999</v>
      </c>
      <c r="F117">
        <f t="shared" si="7"/>
        <v>781.56</v>
      </c>
      <c r="G117">
        <f t="shared" si="8"/>
        <v>1.252</v>
      </c>
      <c r="H117" t="str">
        <f t="shared" si="9"/>
        <v>Right</v>
      </c>
      <c r="I117">
        <f t="shared" si="12"/>
        <v>0</v>
      </c>
      <c r="L117" t="str">
        <f t="shared" si="11"/>
        <v/>
      </c>
    </row>
    <row r="118" spans="1:12">
      <c r="A118" s="1">
        <v>196585</v>
      </c>
      <c r="B118" s="1">
        <v>1875</v>
      </c>
      <c r="C118" s="1">
        <v>768</v>
      </c>
      <c r="E118">
        <f t="shared" si="6"/>
        <v>786.34</v>
      </c>
      <c r="F118">
        <f t="shared" si="7"/>
        <v>793.84</v>
      </c>
      <c r="G118">
        <f t="shared" si="8"/>
        <v>7.5</v>
      </c>
      <c r="H118" t="str">
        <f t="shared" si="9"/>
        <v>New Trial</v>
      </c>
      <c r="I118">
        <f t="shared" si="12"/>
        <v>1</v>
      </c>
      <c r="L118">
        <f t="shared" si="11"/>
        <v>0</v>
      </c>
    </row>
    <row r="119" spans="1:12">
      <c r="A119" s="1">
        <v>196585</v>
      </c>
      <c r="B119" s="1">
        <v>1875</v>
      </c>
      <c r="C119" s="1">
        <v>1023</v>
      </c>
      <c r="E119">
        <f t="shared" si="6"/>
        <v>786.34</v>
      </c>
      <c r="F119">
        <f t="shared" si="7"/>
        <v>793.84</v>
      </c>
      <c r="G119">
        <f t="shared" si="8"/>
        <v>7.5</v>
      </c>
      <c r="H119">
        <f t="shared" si="9"/>
        <v>0</v>
      </c>
      <c r="I119">
        <f t="shared" si="12"/>
        <v>0</v>
      </c>
      <c r="L119" t="str">
        <f t="shared" si="11"/>
        <v/>
      </c>
    </row>
    <row r="120" spans="1:12">
      <c r="A120" s="1">
        <v>197085</v>
      </c>
      <c r="B120" s="1">
        <v>313</v>
      </c>
      <c r="C120" s="1">
        <v>769</v>
      </c>
      <c r="E120">
        <f t="shared" si="6"/>
        <v>788.34</v>
      </c>
      <c r="F120">
        <f t="shared" si="7"/>
        <v>789.59199999999998</v>
      </c>
      <c r="G120">
        <f t="shared" si="8"/>
        <v>1.252</v>
      </c>
      <c r="H120" t="str">
        <f t="shared" si="9"/>
        <v>Left</v>
      </c>
      <c r="I120">
        <f t="shared" si="12"/>
        <v>0</v>
      </c>
      <c r="L120" t="str">
        <f t="shared" si="11"/>
        <v/>
      </c>
    </row>
    <row r="121" spans="1:12">
      <c r="A121" s="1">
        <v>198696</v>
      </c>
      <c r="B121" s="1">
        <v>1875</v>
      </c>
      <c r="C121" s="1">
        <v>768</v>
      </c>
      <c r="E121">
        <f t="shared" si="6"/>
        <v>794.78399999999999</v>
      </c>
      <c r="F121">
        <f t="shared" si="7"/>
        <v>802.28399999999999</v>
      </c>
      <c r="G121">
        <f t="shared" si="8"/>
        <v>7.5</v>
      </c>
      <c r="H121" t="str">
        <f t="shared" si="9"/>
        <v>New Trial</v>
      </c>
      <c r="I121">
        <f t="shared" si="12"/>
        <v>1</v>
      </c>
      <c r="L121">
        <f t="shared" si="11"/>
        <v>0</v>
      </c>
    </row>
    <row r="122" spans="1:12">
      <c r="A122" s="1">
        <v>199196</v>
      </c>
      <c r="B122" s="1">
        <v>313</v>
      </c>
      <c r="C122" s="1">
        <v>771</v>
      </c>
      <c r="E122">
        <f t="shared" si="6"/>
        <v>796.78399999999999</v>
      </c>
      <c r="F122">
        <f t="shared" si="7"/>
        <v>798.03599999999994</v>
      </c>
      <c r="G122">
        <f t="shared" si="8"/>
        <v>1.252</v>
      </c>
      <c r="H122" t="str">
        <f t="shared" si="9"/>
        <v>Foot</v>
      </c>
      <c r="I122">
        <f t="shared" si="12"/>
        <v>0</v>
      </c>
      <c r="L122" t="str">
        <f t="shared" si="11"/>
        <v/>
      </c>
    </row>
    <row r="123" spans="1:12">
      <c r="A123" s="1">
        <v>200613</v>
      </c>
      <c r="B123" s="1">
        <v>1875</v>
      </c>
      <c r="C123" s="1">
        <v>768</v>
      </c>
      <c r="E123">
        <f t="shared" si="6"/>
        <v>802.452</v>
      </c>
      <c r="F123">
        <f t="shared" si="7"/>
        <v>809.952</v>
      </c>
      <c r="G123">
        <f t="shared" si="8"/>
        <v>7.5</v>
      </c>
      <c r="H123" t="str">
        <f t="shared" si="9"/>
        <v>New Trial</v>
      </c>
      <c r="I123">
        <f t="shared" si="12"/>
        <v>1</v>
      </c>
      <c r="L123">
        <f t="shared" si="11"/>
        <v>0</v>
      </c>
    </row>
    <row r="124" spans="1:12">
      <c r="A124" s="1">
        <v>201113</v>
      </c>
      <c r="B124" s="1">
        <v>313</v>
      </c>
      <c r="C124" s="1">
        <v>769</v>
      </c>
      <c r="E124">
        <f t="shared" si="6"/>
        <v>804.452</v>
      </c>
      <c r="F124">
        <f t="shared" si="7"/>
        <v>805.70399999999995</v>
      </c>
      <c r="G124">
        <f t="shared" si="8"/>
        <v>1.252</v>
      </c>
      <c r="H124" t="str">
        <f t="shared" si="9"/>
        <v>Left</v>
      </c>
      <c r="I124">
        <f t="shared" si="12"/>
        <v>0</v>
      </c>
      <c r="L124" t="str">
        <f t="shared" si="11"/>
        <v/>
      </c>
    </row>
    <row r="125" spans="1:12">
      <c r="A125" s="1">
        <v>202663</v>
      </c>
      <c r="B125" s="1">
        <v>1875</v>
      </c>
      <c r="C125" s="1">
        <v>768</v>
      </c>
      <c r="E125">
        <f t="shared" si="6"/>
        <v>810.65200000000004</v>
      </c>
      <c r="F125">
        <f t="shared" si="7"/>
        <v>818.15200000000004</v>
      </c>
      <c r="G125">
        <f t="shared" si="8"/>
        <v>7.5</v>
      </c>
      <c r="H125" t="str">
        <f t="shared" si="9"/>
        <v>New Trial</v>
      </c>
      <c r="I125">
        <f t="shared" si="12"/>
        <v>1</v>
      </c>
      <c r="L125">
        <f t="shared" si="11"/>
        <v>0</v>
      </c>
    </row>
    <row r="126" spans="1:12">
      <c r="A126" s="1">
        <v>203163</v>
      </c>
      <c r="B126" s="1">
        <v>313</v>
      </c>
      <c r="C126" s="1">
        <v>771</v>
      </c>
      <c r="E126">
        <f t="shared" si="6"/>
        <v>812.65200000000004</v>
      </c>
      <c r="F126">
        <f t="shared" si="7"/>
        <v>813.904</v>
      </c>
      <c r="G126">
        <f t="shared" si="8"/>
        <v>1.252</v>
      </c>
      <c r="H126" t="str">
        <f t="shared" si="9"/>
        <v>Foot</v>
      </c>
      <c r="I126">
        <f t="shared" si="12"/>
        <v>0</v>
      </c>
      <c r="L126" t="str">
        <f t="shared" si="11"/>
        <v/>
      </c>
    </row>
    <row r="127" spans="1:12">
      <c r="A127" s="1">
        <v>204594</v>
      </c>
      <c r="B127" s="1">
        <v>1875</v>
      </c>
      <c r="C127" s="1">
        <v>768</v>
      </c>
      <c r="E127">
        <f t="shared" si="6"/>
        <v>818.37599999999998</v>
      </c>
      <c r="F127">
        <f t="shared" si="7"/>
        <v>825.87599999999998</v>
      </c>
      <c r="G127">
        <f t="shared" si="8"/>
        <v>7.5</v>
      </c>
      <c r="H127" t="str">
        <f t="shared" si="9"/>
        <v>New Trial</v>
      </c>
      <c r="I127">
        <f t="shared" si="12"/>
        <v>1</v>
      </c>
      <c r="L127">
        <f t="shared" si="11"/>
        <v>0</v>
      </c>
    </row>
    <row r="128" spans="1:12">
      <c r="A128" s="1">
        <v>204594</v>
      </c>
      <c r="B128" s="1">
        <v>1875</v>
      </c>
      <c r="C128" s="1">
        <v>1023</v>
      </c>
      <c r="E128">
        <f t="shared" si="6"/>
        <v>818.37599999999998</v>
      </c>
      <c r="F128">
        <f t="shared" si="7"/>
        <v>825.87599999999998</v>
      </c>
      <c r="G128">
        <f t="shared" si="8"/>
        <v>7.5</v>
      </c>
      <c r="H128">
        <f t="shared" si="9"/>
        <v>0</v>
      </c>
      <c r="I128">
        <f t="shared" si="12"/>
        <v>0</v>
      </c>
      <c r="L128" t="str">
        <f t="shared" si="11"/>
        <v/>
      </c>
    </row>
    <row r="129" spans="1:12">
      <c r="A129" s="1">
        <v>205094</v>
      </c>
      <c r="B129" s="1">
        <v>313</v>
      </c>
      <c r="C129" s="1">
        <v>770</v>
      </c>
      <c r="E129">
        <f t="shared" si="6"/>
        <v>820.37599999999998</v>
      </c>
      <c r="F129">
        <f t="shared" si="7"/>
        <v>821.62800000000004</v>
      </c>
      <c r="G129">
        <f t="shared" si="8"/>
        <v>1.252</v>
      </c>
      <c r="H129" t="str">
        <f t="shared" si="9"/>
        <v>Right</v>
      </c>
      <c r="I129">
        <f t="shared" si="12"/>
        <v>0</v>
      </c>
      <c r="L129" t="str">
        <f t="shared" si="11"/>
        <v/>
      </c>
    </row>
    <row r="130" spans="1:12">
      <c r="A130" s="1">
        <v>206592</v>
      </c>
      <c r="B130" s="1">
        <v>1875</v>
      </c>
      <c r="C130" s="1">
        <v>768</v>
      </c>
      <c r="E130">
        <f t="shared" si="6"/>
        <v>826.36800000000005</v>
      </c>
      <c r="F130">
        <f t="shared" si="7"/>
        <v>833.86800000000005</v>
      </c>
      <c r="G130">
        <f t="shared" si="8"/>
        <v>7.5</v>
      </c>
      <c r="H130" t="str">
        <f t="shared" si="9"/>
        <v>New Trial</v>
      </c>
      <c r="I130">
        <f t="shared" si="12"/>
        <v>1</v>
      </c>
      <c r="L130">
        <f t="shared" si="11"/>
        <v>0</v>
      </c>
    </row>
    <row r="131" spans="1:12">
      <c r="A131" s="1">
        <v>207092</v>
      </c>
      <c r="B131" s="1">
        <v>313</v>
      </c>
      <c r="C131" s="1">
        <v>772</v>
      </c>
      <c r="E131">
        <f t="shared" si="6"/>
        <v>828.36800000000005</v>
      </c>
      <c r="F131">
        <f t="shared" si="7"/>
        <v>829.62</v>
      </c>
      <c r="G131">
        <f t="shared" si="8"/>
        <v>1.252</v>
      </c>
      <c r="H131" t="str">
        <f t="shared" si="9"/>
        <v>Tongue</v>
      </c>
      <c r="I131">
        <f t="shared" si="12"/>
        <v>0</v>
      </c>
      <c r="L131" t="str">
        <f t="shared" si="11"/>
        <v/>
      </c>
    </row>
    <row r="132" spans="1:12">
      <c r="A132" s="1">
        <v>208498</v>
      </c>
      <c r="B132" s="1">
        <v>1875</v>
      </c>
      <c r="C132" s="1">
        <v>768</v>
      </c>
      <c r="E132">
        <f t="shared" si="6"/>
        <v>833.99199999999996</v>
      </c>
      <c r="F132">
        <f t="shared" si="7"/>
        <v>841.49199999999996</v>
      </c>
      <c r="G132">
        <f t="shared" si="8"/>
        <v>7.5</v>
      </c>
      <c r="H132" t="str">
        <f t="shared" si="9"/>
        <v>New Trial</v>
      </c>
      <c r="I132">
        <f t="shared" si="12"/>
        <v>1</v>
      </c>
      <c r="L132">
        <f t="shared" si="11"/>
        <v>0</v>
      </c>
    </row>
    <row r="133" spans="1:12">
      <c r="A133" s="1">
        <v>208998</v>
      </c>
      <c r="B133" s="1">
        <v>313</v>
      </c>
      <c r="C133" s="1">
        <v>769</v>
      </c>
      <c r="E133">
        <f t="shared" ref="E133:E196" si="13">A133/250</f>
        <v>835.99199999999996</v>
      </c>
      <c r="F133">
        <f t="shared" ref="F133:F196" si="14">(A133+B133)/250</f>
        <v>837.24400000000003</v>
      </c>
      <c r="G133">
        <f t="shared" ref="G133:G196" si="15">B133/250</f>
        <v>1.252</v>
      </c>
      <c r="H133" t="str">
        <f t="shared" ref="H133:H196" si="16">IF(C133=32766,"Start New Run",IF(C133=768,"New Trial",IF(C133=769,"Left",IF(C133=770,"Right", IF(C133=771, "Foot", IF(C133=772, "Tongue", 0))))))</f>
        <v>Left</v>
      </c>
      <c r="I133">
        <f t="shared" si="12"/>
        <v>0</v>
      </c>
      <c r="L133" t="str">
        <f t="shared" ref="L133:L196" si="17">IF(H133="New Trial",IF(AND(E133&lt;=E134,F133&gt;=F134), 0, 1),"")</f>
        <v/>
      </c>
    </row>
    <row r="134" spans="1:12">
      <c r="A134" s="1">
        <v>210393</v>
      </c>
      <c r="B134" s="1">
        <v>1875</v>
      </c>
      <c r="C134" s="1">
        <v>768</v>
      </c>
      <c r="E134">
        <f t="shared" si="13"/>
        <v>841.572</v>
      </c>
      <c r="F134">
        <f t="shared" si="14"/>
        <v>849.072</v>
      </c>
      <c r="G134">
        <f t="shared" si="15"/>
        <v>7.5</v>
      </c>
      <c r="H134" t="str">
        <f t="shared" si="16"/>
        <v>New Trial</v>
      </c>
      <c r="I134">
        <f t="shared" si="12"/>
        <v>1</v>
      </c>
      <c r="L134">
        <f t="shared" si="17"/>
        <v>0</v>
      </c>
    </row>
    <row r="135" spans="1:12">
      <c r="A135" s="1">
        <v>210893</v>
      </c>
      <c r="B135" s="1">
        <v>313</v>
      </c>
      <c r="C135" s="1">
        <v>771</v>
      </c>
      <c r="E135">
        <f t="shared" si="13"/>
        <v>843.572</v>
      </c>
      <c r="F135">
        <f t="shared" si="14"/>
        <v>844.82399999999996</v>
      </c>
      <c r="G135">
        <f t="shared" si="15"/>
        <v>1.252</v>
      </c>
      <c r="H135" t="str">
        <f t="shared" si="16"/>
        <v>Foot</v>
      </c>
      <c r="I135">
        <f t="shared" si="12"/>
        <v>0</v>
      </c>
      <c r="L135" t="str">
        <f t="shared" si="17"/>
        <v/>
      </c>
    </row>
    <row r="136" spans="1:12">
      <c r="A136" s="1">
        <v>212365</v>
      </c>
      <c r="B136" s="1">
        <v>1875</v>
      </c>
      <c r="C136" s="1">
        <v>768</v>
      </c>
      <c r="E136">
        <f t="shared" si="13"/>
        <v>849.46</v>
      </c>
      <c r="F136">
        <f t="shared" si="14"/>
        <v>856.96</v>
      </c>
      <c r="G136">
        <f t="shared" si="15"/>
        <v>7.5</v>
      </c>
      <c r="H136" t="str">
        <f t="shared" si="16"/>
        <v>New Trial</v>
      </c>
      <c r="I136">
        <f t="shared" si="12"/>
        <v>1</v>
      </c>
      <c r="L136">
        <f t="shared" si="17"/>
        <v>0</v>
      </c>
    </row>
    <row r="137" spans="1:12">
      <c r="A137" s="1">
        <v>212865</v>
      </c>
      <c r="B137" s="1">
        <v>313</v>
      </c>
      <c r="C137" s="1">
        <v>771</v>
      </c>
      <c r="E137">
        <f t="shared" si="13"/>
        <v>851.46</v>
      </c>
      <c r="F137">
        <f t="shared" si="14"/>
        <v>852.71199999999999</v>
      </c>
      <c r="G137">
        <f t="shared" si="15"/>
        <v>1.252</v>
      </c>
      <c r="H137" t="str">
        <f t="shared" si="16"/>
        <v>Foot</v>
      </c>
      <c r="I137">
        <f t="shared" si="12"/>
        <v>0</v>
      </c>
      <c r="L137" t="str">
        <f t="shared" si="17"/>
        <v/>
      </c>
    </row>
    <row r="138" spans="1:12">
      <c r="A138" s="1">
        <v>214309</v>
      </c>
      <c r="B138" s="1">
        <v>1875</v>
      </c>
      <c r="C138" s="1">
        <v>768</v>
      </c>
      <c r="E138">
        <f t="shared" si="13"/>
        <v>857.23599999999999</v>
      </c>
      <c r="F138">
        <f t="shared" si="14"/>
        <v>864.73599999999999</v>
      </c>
      <c r="G138">
        <f t="shared" si="15"/>
        <v>7.5</v>
      </c>
      <c r="H138" t="str">
        <f t="shared" si="16"/>
        <v>New Trial</v>
      </c>
      <c r="I138">
        <f t="shared" si="12"/>
        <v>1</v>
      </c>
      <c r="L138">
        <f t="shared" si="17"/>
        <v>0</v>
      </c>
    </row>
    <row r="139" spans="1:12">
      <c r="A139" s="1">
        <v>214809</v>
      </c>
      <c r="B139" s="1">
        <v>313</v>
      </c>
      <c r="C139" s="1">
        <v>769</v>
      </c>
      <c r="E139">
        <f t="shared" si="13"/>
        <v>859.23599999999999</v>
      </c>
      <c r="F139">
        <f t="shared" si="14"/>
        <v>860.48800000000006</v>
      </c>
      <c r="G139">
        <f t="shared" si="15"/>
        <v>1.252</v>
      </c>
      <c r="H139" t="str">
        <f t="shared" si="16"/>
        <v>Left</v>
      </c>
      <c r="I139">
        <f t="shared" si="12"/>
        <v>0</v>
      </c>
      <c r="L139" t="str">
        <f t="shared" si="17"/>
        <v/>
      </c>
    </row>
    <row r="140" spans="1:12">
      <c r="A140" s="1">
        <v>216276</v>
      </c>
      <c r="B140" s="1">
        <v>1875</v>
      </c>
      <c r="C140" s="1">
        <v>768</v>
      </c>
      <c r="E140">
        <f t="shared" si="13"/>
        <v>865.10400000000004</v>
      </c>
      <c r="F140">
        <f t="shared" si="14"/>
        <v>872.60400000000004</v>
      </c>
      <c r="G140">
        <f t="shared" si="15"/>
        <v>7.5</v>
      </c>
      <c r="H140" t="str">
        <f t="shared" si="16"/>
        <v>New Trial</v>
      </c>
      <c r="I140">
        <f t="shared" si="12"/>
        <v>1</v>
      </c>
      <c r="L140">
        <f t="shared" si="17"/>
        <v>0</v>
      </c>
    </row>
    <row r="141" spans="1:12">
      <c r="A141" s="1">
        <v>216776</v>
      </c>
      <c r="B141" s="1">
        <v>313</v>
      </c>
      <c r="C141" s="1">
        <v>771</v>
      </c>
      <c r="E141">
        <f t="shared" si="13"/>
        <v>867.10400000000004</v>
      </c>
      <c r="F141">
        <f t="shared" si="14"/>
        <v>868.35599999999999</v>
      </c>
      <c r="G141">
        <f t="shared" si="15"/>
        <v>1.252</v>
      </c>
      <c r="H141" t="str">
        <f t="shared" si="16"/>
        <v>Foot</v>
      </c>
      <c r="I141">
        <f t="shared" si="12"/>
        <v>0</v>
      </c>
      <c r="L141" t="str">
        <f t="shared" si="17"/>
        <v/>
      </c>
    </row>
    <row r="142" spans="1:12">
      <c r="A142" s="1">
        <v>218396</v>
      </c>
      <c r="B142" s="1">
        <v>1875</v>
      </c>
      <c r="C142" s="1">
        <v>768</v>
      </c>
      <c r="E142">
        <f t="shared" si="13"/>
        <v>873.58399999999995</v>
      </c>
      <c r="F142">
        <f t="shared" si="14"/>
        <v>881.08399999999995</v>
      </c>
      <c r="G142">
        <f t="shared" si="15"/>
        <v>7.5</v>
      </c>
      <c r="H142" t="str">
        <f t="shared" si="16"/>
        <v>New Trial</v>
      </c>
      <c r="I142">
        <f t="shared" si="12"/>
        <v>1</v>
      </c>
      <c r="L142">
        <f t="shared" si="17"/>
        <v>0</v>
      </c>
    </row>
    <row r="143" spans="1:12">
      <c r="A143" s="1">
        <v>218896</v>
      </c>
      <c r="B143" s="1">
        <v>313</v>
      </c>
      <c r="C143" s="1">
        <v>770</v>
      </c>
      <c r="E143">
        <f t="shared" si="13"/>
        <v>875.58399999999995</v>
      </c>
      <c r="F143">
        <f t="shared" si="14"/>
        <v>876.83600000000001</v>
      </c>
      <c r="G143">
        <f t="shared" si="15"/>
        <v>1.252</v>
      </c>
      <c r="H143" t="str">
        <f t="shared" si="16"/>
        <v>Right</v>
      </c>
      <c r="I143">
        <f t="shared" si="12"/>
        <v>0</v>
      </c>
      <c r="L143" t="str">
        <f t="shared" si="17"/>
        <v/>
      </c>
    </row>
    <row r="144" spans="1:12">
      <c r="A144" s="1">
        <v>220404</v>
      </c>
      <c r="B144" s="1">
        <v>1875</v>
      </c>
      <c r="C144" s="1">
        <v>768</v>
      </c>
      <c r="E144">
        <f t="shared" si="13"/>
        <v>881.61599999999999</v>
      </c>
      <c r="F144">
        <f t="shared" si="14"/>
        <v>889.11599999999999</v>
      </c>
      <c r="G144">
        <f t="shared" si="15"/>
        <v>7.5</v>
      </c>
      <c r="H144" t="str">
        <f t="shared" si="16"/>
        <v>New Trial</v>
      </c>
      <c r="I144">
        <f t="shared" si="12"/>
        <v>1</v>
      </c>
      <c r="L144">
        <f t="shared" si="17"/>
        <v>0</v>
      </c>
    </row>
    <row r="145" spans="1:12">
      <c r="A145" s="1">
        <v>220904</v>
      </c>
      <c r="B145" s="1">
        <v>313</v>
      </c>
      <c r="C145" s="1">
        <v>772</v>
      </c>
      <c r="E145">
        <f t="shared" si="13"/>
        <v>883.61599999999999</v>
      </c>
      <c r="F145">
        <f t="shared" si="14"/>
        <v>884.86800000000005</v>
      </c>
      <c r="G145">
        <f t="shared" si="15"/>
        <v>1.252</v>
      </c>
      <c r="H145" t="str">
        <f t="shared" si="16"/>
        <v>Tongue</v>
      </c>
      <c r="I145">
        <f t="shared" si="12"/>
        <v>0</v>
      </c>
      <c r="L145" t="str">
        <f t="shared" si="17"/>
        <v/>
      </c>
    </row>
    <row r="146" spans="1:12">
      <c r="A146" s="1">
        <v>222470</v>
      </c>
      <c r="B146" s="1">
        <v>1875</v>
      </c>
      <c r="C146" s="1">
        <v>768</v>
      </c>
      <c r="E146">
        <f t="shared" si="13"/>
        <v>889.88</v>
      </c>
      <c r="F146">
        <f t="shared" si="14"/>
        <v>897.38</v>
      </c>
      <c r="G146">
        <f t="shared" si="15"/>
        <v>7.5</v>
      </c>
      <c r="H146" t="str">
        <f t="shared" si="16"/>
        <v>New Trial</v>
      </c>
      <c r="I146">
        <f t="shared" si="12"/>
        <v>1</v>
      </c>
      <c r="L146">
        <f t="shared" si="17"/>
        <v>0</v>
      </c>
    </row>
    <row r="147" spans="1:12">
      <c r="A147" s="1">
        <v>222970</v>
      </c>
      <c r="B147" s="1">
        <v>313</v>
      </c>
      <c r="C147" s="1">
        <v>772</v>
      </c>
      <c r="E147">
        <f t="shared" si="13"/>
        <v>891.88</v>
      </c>
      <c r="F147">
        <f t="shared" si="14"/>
        <v>893.13199999999995</v>
      </c>
      <c r="G147">
        <f t="shared" si="15"/>
        <v>1.252</v>
      </c>
      <c r="H147" t="str">
        <f t="shared" si="16"/>
        <v>Tongue</v>
      </c>
      <c r="I147">
        <f t="shared" si="12"/>
        <v>0</v>
      </c>
      <c r="L147" t="str">
        <f t="shared" si="17"/>
        <v/>
      </c>
    </row>
    <row r="148" spans="1:12">
      <c r="A148" s="1">
        <v>224506</v>
      </c>
      <c r="B148" s="1">
        <v>1875</v>
      </c>
      <c r="C148" s="1">
        <v>768</v>
      </c>
      <c r="E148">
        <f t="shared" si="13"/>
        <v>898.024</v>
      </c>
      <c r="F148">
        <f t="shared" si="14"/>
        <v>905.524</v>
      </c>
      <c r="G148">
        <f t="shared" si="15"/>
        <v>7.5</v>
      </c>
      <c r="H148" t="str">
        <f t="shared" si="16"/>
        <v>New Trial</v>
      </c>
      <c r="I148">
        <f t="shared" si="12"/>
        <v>1</v>
      </c>
      <c r="L148">
        <f t="shared" si="17"/>
        <v>0</v>
      </c>
    </row>
    <row r="149" spans="1:12">
      <c r="A149" s="1">
        <v>225006</v>
      </c>
      <c r="B149" s="1">
        <v>313</v>
      </c>
      <c r="C149" s="1">
        <v>772</v>
      </c>
      <c r="E149">
        <f t="shared" si="13"/>
        <v>900.024</v>
      </c>
      <c r="F149">
        <f t="shared" si="14"/>
        <v>901.27599999999995</v>
      </c>
      <c r="G149">
        <f t="shared" si="15"/>
        <v>1.252</v>
      </c>
      <c r="H149" t="str">
        <f t="shared" si="16"/>
        <v>Tongue</v>
      </c>
      <c r="I149">
        <f t="shared" si="12"/>
        <v>0</v>
      </c>
      <c r="L149" t="str">
        <f t="shared" si="17"/>
        <v/>
      </c>
    </row>
    <row r="150" spans="1:12">
      <c r="A150" s="1">
        <v>226572</v>
      </c>
      <c r="B150" s="1">
        <v>1875</v>
      </c>
      <c r="C150" s="1">
        <v>768</v>
      </c>
      <c r="E150">
        <f t="shared" si="13"/>
        <v>906.28800000000001</v>
      </c>
      <c r="F150">
        <f t="shared" si="14"/>
        <v>913.78800000000001</v>
      </c>
      <c r="G150">
        <f t="shared" si="15"/>
        <v>7.5</v>
      </c>
      <c r="H150" t="str">
        <f t="shared" si="16"/>
        <v>New Trial</v>
      </c>
      <c r="I150">
        <f t="shared" si="12"/>
        <v>1</v>
      </c>
      <c r="L150">
        <f t="shared" si="17"/>
        <v>0</v>
      </c>
    </row>
    <row r="151" spans="1:12">
      <c r="A151" s="1">
        <v>226572</v>
      </c>
      <c r="B151" s="1">
        <v>1875</v>
      </c>
      <c r="C151" s="1">
        <v>1023</v>
      </c>
      <c r="E151">
        <f t="shared" si="13"/>
        <v>906.28800000000001</v>
      </c>
      <c r="F151">
        <f t="shared" si="14"/>
        <v>913.78800000000001</v>
      </c>
      <c r="G151">
        <f t="shared" si="15"/>
        <v>7.5</v>
      </c>
      <c r="H151">
        <f t="shared" si="16"/>
        <v>0</v>
      </c>
      <c r="I151">
        <f t="shared" si="12"/>
        <v>0</v>
      </c>
      <c r="L151" t="str">
        <f t="shared" si="17"/>
        <v/>
      </c>
    </row>
    <row r="152" spans="1:12">
      <c r="A152" s="1">
        <v>227072</v>
      </c>
      <c r="B152" s="1">
        <v>313</v>
      </c>
      <c r="C152" s="1">
        <v>771</v>
      </c>
      <c r="E152">
        <f t="shared" si="13"/>
        <v>908.28800000000001</v>
      </c>
      <c r="F152">
        <f t="shared" si="14"/>
        <v>909.54</v>
      </c>
      <c r="G152">
        <f t="shared" si="15"/>
        <v>1.252</v>
      </c>
      <c r="H152" t="str">
        <f t="shared" si="16"/>
        <v>Foot</v>
      </c>
      <c r="I152">
        <f t="shared" si="12"/>
        <v>0</v>
      </c>
      <c r="L152" t="str">
        <f t="shared" si="17"/>
        <v/>
      </c>
    </row>
    <row r="153" spans="1:12">
      <c r="A153" s="1">
        <v>228642</v>
      </c>
      <c r="B153" s="1">
        <v>1875</v>
      </c>
      <c r="C153" s="1">
        <v>768</v>
      </c>
      <c r="E153">
        <f t="shared" si="13"/>
        <v>914.56799999999998</v>
      </c>
      <c r="F153">
        <f t="shared" si="14"/>
        <v>922.06799999999998</v>
      </c>
      <c r="G153">
        <f t="shared" si="15"/>
        <v>7.5</v>
      </c>
      <c r="H153" t="str">
        <f t="shared" si="16"/>
        <v>New Trial</v>
      </c>
      <c r="I153">
        <f t="shared" si="12"/>
        <v>1</v>
      </c>
      <c r="L153">
        <f t="shared" si="17"/>
        <v>0</v>
      </c>
    </row>
    <row r="154" spans="1:12">
      <c r="A154" s="1">
        <v>229142</v>
      </c>
      <c r="B154" s="1">
        <v>313</v>
      </c>
      <c r="C154" s="1">
        <v>769</v>
      </c>
      <c r="E154">
        <f t="shared" si="13"/>
        <v>916.56799999999998</v>
      </c>
      <c r="F154">
        <f t="shared" si="14"/>
        <v>917.82</v>
      </c>
      <c r="G154">
        <f t="shared" si="15"/>
        <v>1.252</v>
      </c>
      <c r="H154" t="str">
        <f t="shared" si="16"/>
        <v>Left</v>
      </c>
      <c r="I154">
        <f t="shared" si="12"/>
        <v>0</v>
      </c>
      <c r="L154" t="str">
        <f t="shared" si="17"/>
        <v/>
      </c>
    </row>
    <row r="155" spans="1:12">
      <c r="A155" s="1">
        <v>230722</v>
      </c>
      <c r="B155" s="1">
        <v>1875</v>
      </c>
      <c r="C155" s="1">
        <v>768</v>
      </c>
      <c r="E155">
        <f t="shared" si="13"/>
        <v>922.88800000000003</v>
      </c>
      <c r="F155">
        <f t="shared" si="14"/>
        <v>930.38800000000003</v>
      </c>
      <c r="G155">
        <f t="shared" si="15"/>
        <v>7.5</v>
      </c>
      <c r="H155" t="str">
        <f t="shared" si="16"/>
        <v>New Trial</v>
      </c>
      <c r="I155">
        <f t="shared" si="12"/>
        <v>1</v>
      </c>
      <c r="L155">
        <f t="shared" si="17"/>
        <v>0</v>
      </c>
    </row>
    <row r="156" spans="1:12">
      <c r="A156" s="1">
        <v>231222</v>
      </c>
      <c r="B156" s="1">
        <v>313</v>
      </c>
      <c r="C156" s="1">
        <v>772</v>
      </c>
      <c r="E156">
        <f t="shared" si="13"/>
        <v>924.88800000000003</v>
      </c>
      <c r="F156">
        <f t="shared" si="14"/>
        <v>926.14</v>
      </c>
      <c r="G156">
        <f t="shared" si="15"/>
        <v>1.252</v>
      </c>
      <c r="H156" t="str">
        <f t="shared" si="16"/>
        <v>Tongue</v>
      </c>
      <c r="I156">
        <f t="shared" si="12"/>
        <v>0</v>
      </c>
      <c r="L156" t="str">
        <f t="shared" si="17"/>
        <v/>
      </c>
    </row>
    <row r="157" spans="1:12">
      <c r="A157" s="1">
        <v>232634</v>
      </c>
      <c r="B157" s="1">
        <v>1875</v>
      </c>
      <c r="C157" s="1">
        <v>768</v>
      </c>
      <c r="E157">
        <f t="shared" si="13"/>
        <v>930.53599999999994</v>
      </c>
      <c r="F157">
        <f t="shared" si="14"/>
        <v>938.03599999999994</v>
      </c>
      <c r="G157">
        <f t="shared" si="15"/>
        <v>7.5</v>
      </c>
      <c r="H157" t="str">
        <f t="shared" si="16"/>
        <v>New Trial</v>
      </c>
      <c r="I157">
        <f t="shared" si="12"/>
        <v>1</v>
      </c>
      <c r="L157">
        <f t="shared" si="17"/>
        <v>0</v>
      </c>
    </row>
    <row r="158" spans="1:12">
      <c r="A158" s="1">
        <v>233134</v>
      </c>
      <c r="B158" s="1">
        <v>313</v>
      </c>
      <c r="C158" s="1">
        <v>770</v>
      </c>
      <c r="E158">
        <f t="shared" si="13"/>
        <v>932.53599999999994</v>
      </c>
      <c r="F158">
        <f t="shared" si="14"/>
        <v>933.78800000000001</v>
      </c>
      <c r="G158">
        <f t="shared" si="15"/>
        <v>1.252</v>
      </c>
      <c r="H158" t="str">
        <f t="shared" si="16"/>
        <v>Right</v>
      </c>
      <c r="I158">
        <f t="shared" si="12"/>
        <v>0</v>
      </c>
      <c r="L158" t="str">
        <f t="shared" si="17"/>
        <v/>
      </c>
    </row>
    <row r="159" spans="1:12">
      <c r="A159" s="1">
        <v>234665</v>
      </c>
      <c r="B159" s="1">
        <v>1875</v>
      </c>
      <c r="C159" s="1">
        <v>768</v>
      </c>
      <c r="E159">
        <f t="shared" si="13"/>
        <v>938.66</v>
      </c>
      <c r="F159">
        <f t="shared" si="14"/>
        <v>946.16</v>
      </c>
      <c r="G159">
        <f t="shared" si="15"/>
        <v>7.5</v>
      </c>
      <c r="H159" t="str">
        <f t="shared" si="16"/>
        <v>New Trial</v>
      </c>
      <c r="I159">
        <f t="shared" si="12"/>
        <v>1</v>
      </c>
      <c r="L159">
        <f t="shared" si="17"/>
        <v>0</v>
      </c>
    </row>
    <row r="160" spans="1:12">
      <c r="A160" s="1">
        <v>235165</v>
      </c>
      <c r="B160" s="1">
        <v>313</v>
      </c>
      <c r="C160" s="1">
        <v>772</v>
      </c>
      <c r="E160">
        <f t="shared" si="13"/>
        <v>940.66</v>
      </c>
      <c r="F160">
        <f t="shared" si="14"/>
        <v>941.91200000000003</v>
      </c>
      <c r="G160">
        <f t="shared" si="15"/>
        <v>1.252</v>
      </c>
      <c r="H160" t="str">
        <f t="shared" si="16"/>
        <v>Tongue</v>
      </c>
      <c r="I160">
        <f t="shared" si="12"/>
        <v>0</v>
      </c>
      <c r="L160" t="str">
        <f t="shared" si="17"/>
        <v/>
      </c>
    </row>
    <row r="161" spans="1:12">
      <c r="A161" s="1">
        <v>236618</v>
      </c>
      <c r="B161" s="1">
        <v>1875</v>
      </c>
      <c r="C161" s="1">
        <v>768</v>
      </c>
      <c r="E161">
        <f t="shared" si="13"/>
        <v>946.47199999999998</v>
      </c>
      <c r="F161">
        <f t="shared" si="14"/>
        <v>953.97199999999998</v>
      </c>
      <c r="G161">
        <f t="shared" si="15"/>
        <v>7.5</v>
      </c>
      <c r="H161" t="str">
        <f t="shared" si="16"/>
        <v>New Trial</v>
      </c>
      <c r="I161">
        <f t="shared" si="12"/>
        <v>1</v>
      </c>
      <c r="L161">
        <f t="shared" si="17"/>
        <v>0</v>
      </c>
    </row>
    <row r="162" spans="1:12">
      <c r="A162" s="1">
        <v>237118</v>
      </c>
      <c r="B162" s="1">
        <v>313</v>
      </c>
      <c r="C162" s="1">
        <v>770</v>
      </c>
      <c r="E162">
        <f t="shared" si="13"/>
        <v>948.47199999999998</v>
      </c>
      <c r="F162">
        <f t="shared" si="14"/>
        <v>949.72400000000005</v>
      </c>
      <c r="G162">
        <f t="shared" si="15"/>
        <v>1.252</v>
      </c>
      <c r="H162" t="str">
        <f t="shared" si="16"/>
        <v>Right</v>
      </c>
      <c r="I162">
        <f t="shared" si="12"/>
        <v>0</v>
      </c>
      <c r="L162" t="str">
        <f t="shared" si="17"/>
        <v/>
      </c>
    </row>
    <row r="163" spans="1:12">
      <c r="A163" s="1">
        <v>238579</v>
      </c>
      <c r="B163" s="1">
        <v>1875</v>
      </c>
      <c r="C163" s="1">
        <v>768</v>
      </c>
      <c r="E163">
        <f t="shared" si="13"/>
        <v>954.31600000000003</v>
      </c>
      <c r="F163">
        <f t="shared" si="14"/>
        <v>961.81600000000003</v>
      </c>
      <c r="G163">
        <f t="shared" si="15"/>
        <v>7.5</v>
      </c>
      <c r="H163" t="str">
        <f t="shared" si="16"/>
        <v>New Trial</v>
      </c>
      <c r="I163">
        <f t="shared" si="12"/>
        <v>1</v>
      </c>
      <c r="L163">
        <f t="shared" si="17"/>
        <v>0</v>
      </c>
    </row>
    <row r="164" spans="1:12">
      <c r="A164" s="1">
        <v>239079</v>
      </c>
      <c r="B164" s="1">
        <v>313</v>
      </c>
      <c r="C164" s="1">
        <v>769</v>
      </c>
      <c r="E164">
        <f t="shared" si="13"/>
        <v>956.31600000000003</v>
      </c>
      <c r="F164">
        <f t="shared" si="14"/>
        <v>957.56799999999998</v>
      </c>
      <c r="G164">
        <f t="shared" si="15"/>
        <v>1.252</v>
      </c>
      <c r="H164" t="str">
        <f t="shared" si="16"/>
        <v>Left</v>
      </c>
      <c r="I164">
        <f t="shared" si="12"/>
        <v>0</v>
      </c>
      <c r="L164" t="str">
        <f t="shared" si="17"/>
        <v/>
      </c>
    </row>
    <row r="165" spans="1:12">
      <c r="A165" s="1">
        <v>240683</v>
      </c>
      <c r="B165" s="1">
        <v>1875</v>
      </c>
      <c r="C165" s="1">
        <v>768</v>
      </c>
      <c r="E165">
        <f t="shared" si="13"/>
        <v>962.73199999999997</v>
      </c>
      <c r="F165">
        <f t="shared" si="14"/>
        <v>970.23199999999997</v>
      </c>
      <c r="G165">
        <f t="shared" si="15"/>
        <v>7.5</v>
      </c>
      <c r="H165" t="str">
        <f t="shared" si="16"/>
        <v>New Trial</v>
      </c>
      <c r="I165">
        <f t="shared" si="12"/>
        <v>1</v>
      </c>
      <c r="L165">
        <f t="shared" si="17"/>
        <v>0</v>
      </c>
    </row>
    <row r="166" spans="1:12">
      <c r="A166" s="1">
        <v>241183</v>
      </c>
      <c r="B166" s="1">
        <v>313</v>
      </c>
      <c r="C166" s="1">
        <v>771</v>
      </c>
      <c r="E166">
        <f t="shared" si="13"/>
        <v>964.73199999999997</v>
      </c>
      <c r="F166">
        <f t="shared" si="14"/>
        <v>965.98400000000004</v>
      </c>
      <c r="G166">
        <f t="shared" si="15"/>
        <v>1.252</v>
      </c>
      <c r="H166" t="str">
        <f t="shared" si="16"/>
        <v>Foot</v>
      </c>
      <c r="I166">
        <f t="shared" si="12"/>
        <v>0</v>
      </c>
      <c r="L166" t="str">
        <f t="shared" si="17"/>
        <v/>
      </c>
    </row>
    <row r="167" spans="1:12">
      <c r="A167" s="1">
        <v>242687</v>
      </c>
      <c r="B167" s="1">
        <v>1875</v>
      </c>
      <c r="C167" s="1">
        <v>768</v>
      </c>
      <c r="E167">
        <f t="shared" si="13"/>
        <v>970.74800000000005</v>
      </c>
      <c r="F167">
        <f t="shared" si="14"/>
        <v>978.24800000000005</v>
      </c>
      <c r="G167">
        <f t="shared" si="15"/>
        <v>7.5</v>
      </c>
      <c r="H167" t="str">
        <f t="shared" si="16"/>
        <v>New Trial</v>
      </c>
      <c r="I167">
        <f t="shared" si="12"/>
        <v>1</v>
      </c>
      <c r="L167">
        <f t="shared" si="17"/>
        <v>0</v>
      </c>
    </row>
    <row r="168" spans="1:12">
      <c r="A168" s="1">
        <v>243187</v>
      </c>
      <c r="B168" s="1">
        <v>313</v>
      </c>
      <c r="C168" s="1">
        <v>770</v>
      </c>
      <c r="E168">
        <f t="shared" si="13"/>
        <v>972.74800000000005</v>
      </c>
      <c r="F168">
        <f t="shared" si="14"/>
        <v>974</v>
      </c>
      <c r="G168">
        <f t="shared" si="15"/>
        <v>1.252</v>
      </c>
      <c r="H168" t="str">
        <f t="shared" si="16"/>
        <v>Right</v>
      </c>
      <c r="I168">
        <f t="shared" si="12"/>
        <v>0</v>
      </c>
      <c r="L168" t="str">
        <f t="shared" si="17"/>
        <v/>
      </c>
    </row>
    <row r="169" spans="1:12">
      <c r="A169" s="1">
        <v>244662</v>
      </c>
      <c r="B169" s="1">
        <v>1875</v>
      </c>
      <c r="C169" s="1">
        <v>768</v>
      </c>
      <c r="E169">
        <f t="shared" si="13"/>
        <v>978.64800000000002</v>
      </c>
      <c r="F169">
        <f t="shared" si="14"/>
        <v>986.14800000000002</v>
      </c>
      <c r="G169">
        <f t="shared" si="15"/>
        <v>7.5</v>
      </c>
      <c r="H169" t="str">
        <f t="shared" si="16"/>
        <v>New Trial</v>
      </c>
      <c r="I169">
        <f t="shared" si="12"/>
        <v>1</v>
      </c>
      <c r="L169">
        <f t="shared" si="17"/>
        <v>0</v>
      </c>
    </row>
    <row r="170" spans="1:12">
      <c r="A170" s="1">
        <v>245162</v>
      </c>
      <c r="B170" s="1">
        <v>313</v>
      </c>
      <c r="C170" s="1">
        <v>769</v>
      </c>
      <c r="E170">
        <f t="shared" si="13"/>
        <v>980.64800000000002</v>
      </c>
      <c r="F170">
        <f t="shared" si="14"/>
        <v>981.9</v>
      </c>
      <c r="G170">
        <f t="shared" si="15"/>
        <v>1.252</v>
      </c>
      <c r="H170" t="str">
        <f t="shared" si="16"/>
        <v>Left</v>
      </c>
      <c r="I170">
        <f t="shared" si="12"/>
        <v>0</v>
      </c>
      <c r="L170" t="str">
        <f t="shared" si="17"/>
        <v/>
      </c>
    </row>
    <row r="171" spans="1:12">
      <c r="A171" s="1">
        <v>246688</v>
      </c>
      <c r="B171" s="1">
        <v>1875</v>
      </c>
      <c r="C171" s="1">
        <v>768</v>
      </c>
      <c r="E171">
        <f t="shared" si="13"/>
        <v>986.75199999999995</v>
      </c>
      <c r="F171">
        <f t="shared" si="14"/>
        <v>994.25199999999995</v>
      </c>
      <c r="G171">
        <f t="shared" si="15"/>
        <v>7.5</v>
      </c>
      <c r="H171" t="str">
        <f t="shared" si="16"/>
        <v>New Trial</v>
      </c>
      <c r="I171">
        <f t="shared" si="12"/>
        <v>1</v>
      </c>
      <c r="L171">
        <f t="shared" si="17"/>
        <v>0</v>
      </c>
    </row>
    <row r="172" spans="1:12">
      <c r="A172" s="1">
        <v>247188</v>
      </c>
      <c r="B172" s="1">
        <v>313</v>
      </c>
      <c r="C172" s="1">
        <v>771</v>
      </c>
      <c r="E172">
        <f t="shared" si="13"/>
        <v>988.75199999999995</v>
      </c>
      <c r="F172">
        <f t="shared" si="14"/>
        <v>990.00400000000002</v>
      </c>
      <c r="G172">
        <f t="shared" si="15"/>
        <v>1.252</v>
      </c>
      <c r="H172" t="str">
        <f t="shared" si="16"/>
        <v>Foot</v>
      </c>
      <c r="I172">
        <f t="shared" ref="I172:I235" si="18">IF(H172="New Trial", 1, 0)</f>
        <v>0</v>
      </c>
      <c r="L172" t="str">
        <f t="shared" si="17"/>
        <v/>
      </c>
    </row>
    <row r="173" spans="1:12">
      <c r="A173" s="1">
        <v>248759</v>
      </c>
      <c r="B173" s="1">
        <v>1875</v>
      </c>
      <c r="C173" s="1">
        <v>768</v>
      </c>
      <c r="E173">
        <f t="shared" si="13"/>
        <v>995.03599999999994</v>
      </c>
      <c r="F173">
        <f t="shared" si="14"/>
        <v>1002.5359999999999</v>
      </c>
      <c r="G173">
        <f t="shared" si="15"/>
        <v>7.5</v>
      </c>
      <c r="H173" t="str">
        <f t="shared" si="16"/>
        <v>New Trial</v>
      </c>
      <c r="I173">
        <f t="shared" si="18"/>
        <v>1</v>
      </c>
      <c r="L173">
        <f t="shared" si="17"/>
        <v>0</v>
      </c>
    </row>
    <row r="174" spans="1:12">
      <c r="A174" s="1">
        <v>249259</v>
      </c>
      <c r="B174" s="1">
        <v>313</v>
      </c>
      <c r="C174" s="1">
        <v>771</v>
      </c>
      <c r="E174">
        <f t="shared" si="13"/>
        <v>997.03599999999994</v>
      </c>
      <c r="F174">
        <f t="shared" si="14"/>
        <v>998.28800000000001</v>
      </c>
      <c r="G174">
        <f t="shared" si="15"/>
        <v>1.252</v>
      </c>
      <c r="H174" t="str">
        <f t="shared" si="16"/>
        <v>Foot</v>
      </c>
      <c r="I174">
        <f t="shared" si="18"/>
        <v>0</v>
      </c>
      <c r="L174" t="str">
        <f t="shared" si="17"/>
        <v/>
      </c>
    </row>
    <row r="175" spans="1:12">
      <c r="A175" s="1">
        <v>250866</v>
      </c>
      <c r="B175" s="1">
        <v>1875</v>
      </c>
      <c r="C175" s="1">
        <v>768</v>
      </c>
      <c r="E175">
        <f t="shared" si="13"/>
        <v>1003.4640000000001</v>
      </c>
      <c r="F175">
        <f t="shared" si="14"/>
        <v>1010.9640000000001</v>
      </c>
      <c r="G175">
        <f t="shared" si="15"/>
        <v>7.5</v>
      </c>
      <c r="H175" t="str">
        <f t="shared" si="16"/>
        <v>New Trial</v>
      </c>
      <c r="I175">
        <f t="shared" si="18"/>
        <v>1</v>
      </c>
      <c r="L175">
        <f t="shared" si="17"/>
        <v>0</v>
      </c>
    </row>
    <row r="176" spans="1:12">
      <c r="A176" s="1">
        <v>251366</v>
      </c>
      <c r="B176" s="1">
        <v>313</v>
      </c>
      <c r="C176" s="1">
        <v>769</v>
      </c>
      <c r="E176">
        <f t="shared" si="13"/>
        <v>1005.4640000000001</v>
      </c>
      <c r="F176">
        <f t="shared" si="14"/>
        <v>1006.716</v>
      </c>
      <c r="G176">
        <f t="shared" si="15"/>
        <v>1.252</v>
      </c>
      <c r="H176" t="str">
        <f t="shared" si="16"/>
        <v>Left</v>
      </c>
      <c r="I176">
        <f t="shared" si="18"/>
        <v>0</v>
      </c>
      <c r="L176" t="str">
        <f t="shared" si="17"/>
        <v/>
      </c>
    </row>
    <row r="177" spans="1:12">
      <c r="A177" s="1">
        <v>252958</v>
      </c>
      <c r="B177" s="1">
        <v>1875</v>
      </c>
      <c r="C177" s="1">
        <v>768</v>
      </c>
      <c r="E177">
        <f t="shared" si="13"/>
        <v>1011.832</v>
      </c>
      <c r="F177">
        <f t="shared" si="14"/>
        <v>1019.332</v>
      </c>
      <c r="G177">
        <f t="shared" si="15"/>
        <v>7.5</v>
      </c>
      <c r="H177" t="str">
        <f t="shared" si="16"/>
        <v>New Trial</v>
      </c>
      <c r="I177">
        <f t="shared" si="18"/>
        <v>1</v>
      </c>
      <c r="L177">
        <f t="shared" si="17"/>
        <v>0</v>
      </c>
    </row>
    <row r="178" spans="1:12">
      <c r="A178" s="1">
        <v>253458</v>
      </c>
      <c r="B178" s="1">
        <v>313</v>
      </c>
      <c r="C178" s="1">
        <v>771</v>
      </c>
      <c r="E178">
        <f t="shared" si="13"/>
        <v>1013.832</v>
      </c>
      <c r="F178">
        <f t="shared" si="14"/>
        <v>1015.0839999999999</v>
      </c>
      <c r="G178">
        <f t="shared" si="15"/>
        <v>1.252</v>
      </c>
      <c r="H178" t="str">
        <f t="shared" si="16"/>
        <v>Foot</v>
      </c>
      <c r="I178">
        <f t="shared" si="18"/>
        <v>0</v>
      </c>
      <c r="L178" t="str">
        <f t="shared" si="17"/>
        <v/>
      </c>
    </row>
    <row r="179" spans="1:12">
      <c r="A179" s="1">
        <v>255049</v>
      </c>
      <c r="B179" s="1">
        <v>1875</v>
      </c>
      <c r="C179" s="1">
        <v>768</v>
      </c>
      <c r="E179">
        <f t="shared" si="13"/>
        <v>1020.196</v>
      </c>
      <c r="F179">
        <f t="shared" si="14"/>
        <v>1027.6959999999999</v>
      </c>
      <c r="G179">
        <f t="shared" si="15"/>
        <v>7.5</v>
      </c>
      <c r="H179" t="str">
        <f t="shared" si="16"/>
        <v>New Trial</v>
      </c>
      <c r="I179">
        <f t="shared" si="18"/>
        <v>1</v>
      </c>
      <c r="L179">
        <f t="shared" si="17"/>
        <v>0</v>
      </c>
    </row>
    <row r="180" spans="1:12">
      <c r="A180" s="1">
        <v>255549</v>
      </c>
      <c r="B180" s="1">
        <v>313</v>
      </c>
      <c r="C180" s="1">
        <v>772</v>
      </c>
      <c r="E180">
        <f t="shared" si="13"/>
        <v>1022.196</v>
      </c>
      <c r="F180">
        <f t="shared" si="14"/>
        <v>1023.448</v>
      </c>
      <c r="G180">
        <f t="shared" si="15"/>
        <v>1.252</v>
      </c>
      <c r="H180" t="str">
        <f t="shared" si="16"/>
        <v>Tongue</v>
      </c>
      <c r="I180">
        <f t="shared" si="18"/>
        <v>0</v>
      </c>
      <c r="L180" t="str">
        <f t="shared" si="17"/>
        <v/>
      </c>
    </row>
    <row r="181" spans="1:12">
      <c r="A181" s="1">
        <v>257092</v>
      </c>
      <c r="B181" s="1">
        <v>1875</v>
      </c>
      <c r="C181" s="1">
        <v>768</v>
      </c>
      <c r="E181">
        <f t="shared" si="13"/>
        <v>1028.3679999999999</v>
      </c>
      <c r="F181">
        <f t="shared" si="14"/>
        <v>1035.8679999999999</v>
      </c>
      <c r="G181">
        <f t="shared" si="15"/>
        <v>7.5</v>
      </c>
      <c r="H181" t="str">
        <f t="shared" si="16"/>
        <v>New Trial</v>
      </c>
      <c r="I181">
        <f t="shared" si="18"/>
        <v>1</v>
      </c>
      <c r="L181">
        <f t="shared" si="17"/>
        <v>0</v>
      </c>
    </row>
    <row r="182" spans="1:12">
      <c r="A182" s="1">
        <v>257592</v>
      </c>
      <c r="B182" s="1">
        <v>313</v>
      </c>
      <c r="C182" s="1">
        <v>772</v>
      </c>
      <c r="E182">
        <f t="shared" si="13"/>
        <v>1030.3679999999999</v>
      </c>
      <c r="F182">
        <f t="shared" si="14"/>
        <v>1031.6199999999999</v>
      </c>
      <c r="G182">
        <f t="shared" si="15"/>
        <v>1.252</v>
      </c>
      <c r="H182" t="str">
        <f t="shared" si="16"/>
        <v>Tongue</v>
      </c>
      <c r="I182">
        <f t="shared" si="18"/>
        <v>0</v>
      </c>
      <c r="L182" t="str">
        <f t="shared" si="17"/>
        <v/>
      </c>
    </row>
    <row r="183" spans="1:12">
      <c r="A183" s="1">
        <v>259156</v>
      </c>
      <c r="B183" s="1">
        <v>1875</v>
      </c>
      <c r="C183" s="1">
        <v>768</v>
      </c>
      <c r="E183">
        <f t="shared" si="13"/>
        <v>1036.624</v>
      </c>
      <c r="F183">
        <f t="shared" si="14"/>
        <v>1044.124</v>
      </c>
      <c r="G183">
        <f t="shared" si="15"/>
        <v>7.5</v>
      </c>
      <c r="H183" t="str">
        <f t="shared" si="16"/>
        <v>New Trial</v>
      </c>
      <c r="I183">
        <f t="shared" si="18"/>
        <v>1</v>
      </c>
      <c r="L183">
        <f t="shared" si="17"/>
        <v>0</v>
      </c>
    </row>
    <row r="184" spans="1:12">
      <c r="A184" s="1">
        <v>259656</v>
      </c>
      <c r="B184" s="1">
        <v>313</v>
      </c>
      <c r="C184" s="1">
        <v>770</v>
      </c>
      <c r="E184">
        <f t="shared" si="13"/>
        <v>1038.624</v>
      </c>
      <c r="F184">
        <f t="shared" si="14"/>
        <v>1039.876</v>
      </c>
      <c r="G184">
        <f t="shared" si="15"/>
        <v>1.252</v>
      </c>
      <c r="H184" t="str">
        <f t="shared" si="16"/>
        <v>Right</v>
      </c>
      <c r="I184">
        <f t="shared" si="18"/>
        <v>0</v>
      </c>
      <c r="L184" t="str">
        <f t="shared" si="17"/>
        <v/>
      </c>
    </row>
    <row r="185" spans="1:12">
      <c r="A185" s="1">
        <v>261176</v>
      </c>
      <c r="B185" s="1">
        <v>1875</v>
      </c>
      <c r="C185" s="1">
        <v>768</v>
      </c>
      <c r="E185">
        <f t="shared" si="13"/>
        <v>1044.704</v>
      </c>
      <c r="F185">
        <f t="shared" si="14"/>
        <v>1052.204</v>
      </c>
      <c r="G185">
        <f t="shared" si="15"/>
        <v>7.5</v>
      </c>
      <c r="H185" t="str">
        <f t="shared" si="16"/>
        <v>New Trial</v>
      </c>
      <c r="I185">
        <f t="shared" si="18"/>
        <v>1</v>
      </c>
      <c r="L185">
        <f t="shared" si="17"/>
        <v>0</v>
      </c>
    </row>
    <row r="186" spans="1:12">
      <c r="A186" s="1">
        <v>261676</v>
      </c>
      <c r="B186" s="1">
        <v>313</v>
      </c>
      <c r="C186" s="1">
        <v>769</v>
      </c>
      <c r="E186">
        <f t="shared" si="13"/>
        <v>1046.704</v>
      </c>
      <c r="F186">
        <f t="shared" si="14"/>
        <v>1047.9559999999999</v>
      </c>
      <c r="G186">
        <f t="shared" si="15"/>
        <v>1.252</v>
      </c>
      <c r="H186" t="str">
        <f t="shared" si="16"/>
        <v>Left</v>
      </c>
      <c r="I186">
        <f t="shared" si="18"/>
        <v>0</v>
      </c>
      <c r="L186" t="str">
        <f t="shared" si="17"/>
        <v/>
      </c>
    </row>
    <row r="187" spans="1:12">
      <c r="A187" s="1">
        <v>263148</v>
      </c>
      <c r="B187" s="1">
        <v>1875</v>
      </c>
      <c r="C187" s="1">
        <v>768</v>
      </c>
      <c r="E187">
        <f t="shared" si="13"/>
        <v>1052.5920000000001</v>
      </c>
      <c r="F187">
        <f t="shared" si="14"/>
        <v>1060.0920000000001</v>
      </c>
      <c r="G187">
        <f t="shared" si="15"/>
        <v>7.5</v>
      </c>
      <c r="H187" t="str">
        <f t="shared" si="16"/>
        <v>New Trial</v>
      </c>
      <c r="I187">
        <f t="shared" si="18"/>
        <v>1</v>
      </c>
      <c r="L187">
        <f t="shared" si="17"/>
        <v>0</v>
      </c>
    </row>
    <row r="188" spans="1:12">
      <c r="A188" s="1">
        <v>263648</v>
      </c>
      <c r="B188" s="1">
        <v>313</v>
      </c>
      <c r="C188" s="1">
        <v>770</v>
      </c>
      <c r="E188">
        <f t="shared" si="13"/>
        <v>1054.5920000000001</v>
      </c>
      <c r="F188">
        <f t="shared" si="14"/>
        <v>1055.8440000000001</v>
      </c>
      <c r="G188">
        <f t="shared" si="15"/>
        <v>1.252</v>
      </c>
      <c r="H188" t="str">
        <f t="shared" si="16"/>
        <v>Right</v>
      </c>
      <c r="I188">
        <f t="shared" si="18"/>
        <v>0</v>
      </c>
      <c r="L188" t="str">
        <f t="shared" si="17"/>
        <v/>
      </c>
    </row>
    <row r="189" spans="1:12">
      <c r="A189" s="1">
        <v>265111</v>
      </c>
      <c r="B189" s="1">
        <v>1875</v>
      </c>
      <c r="C189" s="1">
        <v>768</v>
      </c>
      <c r="E189">
        <f t="shared" si="13"/>
        <v>1060.444</v>
      </c>
      <c r="F189">
        <f t="shared" si="14"/>
        <v>1067.944</v>
      </c>
      <c r="G189">
        <f t="shared" si="15"/>
        <v>7.5</v>
      </c>
      <c r="H189" t="str">
        <f t="shared" si="16"/>
        <v>New Trial</v>
      </c>
      <c r="I189">
        <f t="shared" si="18"/>
        <v>1</v>
      </c>
      <c r="L189">
        <f t="shared" si="17"/>
        <v>0</v>
      </c>
    </row>
    <row r="190" spans="1:12">
      <c r="A190" s="1">
        <v>265611</v>
      </c>
      <c r="B190" s="1">
        <v>313</v>
      </c>
      <c r="C190" s="1">
        <v>772</v>
      </c>
      <c r="E190">
        <f t="shared" si="13"/>
        <v>1062.444</v>
      </c>
      <c r="F190">
        <f t="shared" si="14"/>
        <v>1063.6959999999999</v>
      </c>
      <c r="G190">
        <f t="shared" si="15"/>
        <v>1.252</v>
      </c>
      <c r="H190" t="str">
        <f t="shared" si="16"/>
        <v>Tongue</v>
      </c>
      <c r="I190">
        <f t="shared" si="18"/>
        <v>0</v>
      </c>
      <c r="L190" t="str">
        <f t="shared" si="17"/>
        <v/>
      </c>
    </row>
    <row r="191" spans="1:12">
      <c r="A191" s="1">
        <v>267036</v>
      </c>
      <c r="B191" s="1">
        <v>1875</v>
      </c>
      <c r="C191" s="1">
        <v>768</v>
      </c>
      <c r="E191">
        <f t="shared" si="13"/>
        <v>1068.144</v>
      </c>
      <c r="F191">
        <f t="shared" si="14"/>
        <v>1075.644</v>
      </c>
      <c r="G191">
        <f t="shared" si="15"/>
        <v>7.5</v>
      </c>
      <c r="H191" t="str">
        <f t="shared" si="16"/>
        <v>New Trial</v>
      </c>
      <c r="I191">
        <f t="shared" si="18"/>
        <v>1</v>
      </c>
      <c r="L191">
        <f t="shared" si="17"/>
        <v>0</v>
      </c>
    </row>
    <row r="192" spans="1:12">
      <c r="A192" s="1">
        <v>267536</v>
      </c>
      <c r="B192" s="1">
        <v>313</v>
      </c>
      <c r="C192" s="1">
        <v>770</v>
      </c>
      <c r="E192">
        <f t="shared" si="13"/>
        <v>1070.144</v>
      </c>
      <c r="F192">
        <f t="shared" si="14"/>
        <v>1071.396</v>
      </c>
      <c r="G192">
        <f t="shared" si="15"/>
        <v>1.252</v>
      </c>
      <c r="H192" t="str">
        <f t="shared" si="16"/>
        <v>Right</v>
      </c>
      <c r="I192">
        <f t="shared" si="18"/>
        <v>0</v>
      </c>
      <c r="L192" t="str">
        <f t="shared" si="17"/>
        <v/>
      </c>
    </row>
    <row r="193" spans="1:12">
      <c r="A193" s="1">
        <v>269117</v>
      </c>
      <c r="B193" s="1">
        <v>1875</v>
      </c>
      <c r="C193" s="1">
        <v>768</v>
      </c>
      <c r="E193">
        <f t="shared" si="13"/>
        <v>1076.4680000000001</v>
      </c>
      <c r="F193">
        <f t="shared" si="14"/>
        <v>1083.9680000000001</v>
      </c>
      <c r="G193">
        <f t="shared" si="15"/>
        <v>7.5</v>
      </c>
      <c r="H193" t="str">
        <f t="shared" si="16"/>
        <v>New Trial</v>
      </c>
      <c r="I193">
        <f t="shared" si="18"/>
        <v>1</v>
      </c>
      <c r="L193">
        <f t="shared" si="17"/>
        <v>0</v>
      </c>
    </row>
    <row r="194" spans="1:12">
      <c r="A194" s="1">
        <v>269617</v>
      </c>
      <c r="B194" s="1">
        <v>313</v>
      </c>
      <c r="C194" s="1">
        <v>772</v>
      </c>
      <c r="E194">
        <f t="shared" si="13"/>
        <v>1078.4680000000001</v>
      </c>
      <c r="F194">
        <f t="shared" si="14"/>
        <v>1079.72</v>
      </c>
      <c r="G194">
        <f t="shared" si="15"/>
        <v>1.252</v>
      </c>
      <c r="H194" t="str">
        <f t="shared" si="16"/>
        <v>Tongue</v>
      </c>
      <c r="I194">
        <f t="shared" si="18"/>
        <v>0</v>
      </c>
      <c r="L194" t="str">
        <f t="shared" si="17"/>
        <v/>
      </c>
    </row>
    <row r="195" spans="1:12">
      <c r="A195" s="1">
        <v>271095</v>
      </c>
      <c r="B195" s="1">
        <v>1875</v>
      </c>
      <c r="C195" s="1">
        <v>768</v>
      </c>
      <c r="E195">
        <f t="shared" si="13"/>
        <v>1084.3800000000001</v>
      </c>
      <c r="F195">
        <f t="shared" si="14"/>
        <v>1091.8800000000001</v>
      </c>
      <c r="G195">
        <f t="shared" si="15"/>
        <v>7.5</v>
      </c>
      <c r="H195" t="str">
        <f t="shared" si="16"/>
        <v>New Trial</v>
      </c>
      <c r="I195">
        <f t="shared" si="18"/>
        <v>1</v>
      </c>
      <c r="L195">
        <f t="shared" si="17"/>
        <v>0</v>
      </c>
    </row>
    <row r="196" spans="1:12">
      <c r="A196" s="1">
        <v>271595</v>
      </c>
      <c r="B196" s="1">
        <v>313</v>
      </c>
      <c r="C196" s="1">
        <v>771</v>
      </c>
      <c r="E196">
        <f t="shared" si="13"/>
        <v>1086.3800000000001</v>
      </c>
      <c r="F196">
        <f t="shared" si="14"/>
        <v>1087.6320000000001</v>
      </c>
      <c r="G196">
        <f t="shared" si="15"/>
        <v>1.252</v>
      </c>
      <c r="H196" t="str">
        <f t="shared" si="16"/>
        <v>Foot</v>
      </c>
      <c r="I196">
        <f t="shared" si="18"/>
        <v>0</v>
      </c>
      <c r="L196" t="str">
        <f t="shared" si="17"/>
        <v/>
      </c>
    </row>
    <row r="197" spans="1:12">
      <c r="A197" s="1">
        <v>273085</v>
      </c>
      <c r="B197" s="1">
        <v>1875</v>
      </c>
      <c r="C197" s="1">
        <v>768</v>
      </c>
      <c r="E197">
        <f t="shared" ref="E197:E260" si="19">A197/250</f>
        <v>1092.3399999999999</v>
      </c>
      <c r="F197">
        <f t="shared" ref="F197:F260" si="20">(A197+B197)/250</f>
        <v>1099.8399999999999</v>
      </c>
      <c r="G197">
        <f t="shared" ref="G197:G260" si="21">B197/250</f>
        <v>7.5</v>
      </c>
      <c r="H197" t="str">
        <f t="shared" ref="H197:H260" si="22">IF(C197=32766,"Start New Run",IF(C197=768,"New Trial",IF(C197=769,"Left",IF(C197=770,"Right", IF(C197=771, "Foot", IF(C197=772, "Tongue", 0))))))</f>
        <v>New Trial</v>
      </c>
      <c r="I197">
        <f t="shared" si="18"/>
        <v>1</v>
      </c>
      <c r="L197">
        <f t="shared" ref="L197:L260" si="23">IF(H197="New Trial",IF(AND(E197&lt;=E198,F197&gt;=F198), 0, 1),"")</f>
        <v>0</v>
      </c>
    </row>
    <row r="198" spans="1:12">
      <c r="A198" s="1">
        <v>273585</v>
      </c>
      <c r="B198" s="1">
        <v>313</v>
      </c>
      <c r="C198" s="1">
        <v>770</v>
      </c>
      <c r="E198">
        <f t="shared" si="19"/>
        <v>1094.3399999999999</v>
      </c>
      <c r="F198">
        <f t="shared" si="20"/>
        <v>1095.5920000000001</v>
      </c>
      <c r="G198">
        <f t="shared" si="21"/>
        <v>1.252</v>
      </c>
      <c r="H198" t="str">
        <f t="shared" si="22"/>
        <v>Right</v>
      </c>
      <c r="I198">
        <f t="shared" si="18"/>
        <v>0</v>
      </c>
      <c r="L198" t="str">
        <f t="shared" si="23"/>
        <v/>
      </c>
    </row>
    <row r="199" spans="1:12">
      <c r="A199" s="1">
        <v>275204</v>
      </c>
      <c r="B199" s="1">
        <v>1875</v>
      </c>
      <c r="C199" s="1">
        <v>768</v>
      </c>
      <c r="E199">
        <f t="shared" si="19"/>
        <v>1100.816</v>
      </c>
      <c r="F199">
        <f t="shared" si="20"/>
        <v>1108.316</v>
      </c>
      <c r="G199">
        <f t="shared" si="21"/>
        <v>7.5</v>
      </c>
      <c r="H199" t="str">
        <f t="shared" si="22"/>
        <v>New Trial</v>
      </c>
      <c r="I199">
        <f t="shared" si="18"/>
        <v>1</v>
      </c>
      <c r="L199">
        <f t="shared" si="23"/>
        <v>0</v>
      </c>
    </row>
    <row r="200" spans="1:12">
      <c r="A200" s="1">
        <v>275704</v>
      </c>
      <c r="B200" s="1">
        <v>313</v>
      </c>
      <c r="C200" s="1">
        <v>770</v>
      </c>
      <c r="E200">
        <f t="shared" si="19"/>
        <v>1102.816</v>
      </c>
      <c r="F200">
        <f t="shared" si="20"/>
        <v>1104.068</v>
      </c>
      <c r="G200">
        <f t="shared" si="21"/>
        <v>1.252</v>
      </c>
      <c r="H200" t="str">
        <f t="shared" si="22"/>
        <v>Right</v>
      </c>
      <c r="I200">
        <f t="shared" si="18"/>
        <v>0</v>
      </c>
      <c r="L200" t="str">
        <f t="shared" si="23"/>
        <v/>
      </c>
    </row>
    <row r="201" spans="1:12">
      <c r="A201" s="1">
        <v>277110</v>
      </c>
      <c r="B201" s="1">
        <v>1875</v>
      </c>
      <c r="C201" s="1">
        <v>768</v>
      </c>
      <c r="E201">
        <f t="shared" si="19"/>
        <v>1108.44</v>
      </c>
      <c r="F201">
        <f t="shared" si="20"/>
        <v>1115.94</v>
      </c>
      <c r="G201">
        <f t="shared" si="21"/>
        <v>7.5</v>
      </c>
      <c r="H201" t="str">
        <f t="shared" si="22"/>
        <v>New Trial</v>
      </c>
      <c r="I201">
        <f t="shared" si="18"/>
        <v>1</v>
      </c>
      <c r="L201">
        <f t="shared" si="23"/>
        <v>0</v>
      </c>
    </row>
    <row r="202" spans="1:12">
      <c r="A202" s="1">
        <v>277610</v>
      </c>
      <c r="B202" s="1">
        <v>313</v>
      </c>
      <c r="C202" s="1">
        <v>770</v>
      </c>
      <c r="E202">
        <f t="shared" si="19"/>
        <v>1110.44</v>
      </c>
      <c r="F202">
        <f t="shared" si="20"/>
        <v>1111.692</v>
      </c>
      <c r="G202">
        <f t="shared" si="21"/>
        <v>1.252</v>
      </c>
      <c r="H202" t="str">
        <f t="shared" si="22"/>
        <v>Right</v>
      </c>
      <c r="I202">
        <f t="shared" si="18"/>
        <v>0</v>
      </c>
      <c r="L202" t="str">
        <f t="shared" si="23"/>
        <v/>
      </c>
    </row>
    <row r="203" spans="1:12">
      <c r="A203" s="1">
        <v>279038</v>
      </c>
      <c r="B203" s="1">
        <v>1875</v>
      </c>
      <c r="C203" s="1">
        <v>768</v>
      </c>
      <c r="E203">
        <f t="shared" si="19"/>
        <v>1116.152</v>
      </c>
      <c r="F203">
        <f t="shared" si="20"/>
        <v>1123.652</v>
      </c>
      <c r="G203">
        <f t="shared" si="21"/>
        <v>7.5</v>
      </c>
      <c r="H203" t="str">
        <f t="shared" si="22"/>
        <v>New Trial</v>
      </c>
      <c r="I203">
        <f t="shared" si="18"/>
        <v>1</v>
      </c>
      <c r="L203">
        <f t="shared" si="23"/>
        <v>0</v>
      </c>
    </row>
    <row r="204" spans="1:12">
      <c r="A204" s="1">
        <v>279538</v>
      </c>
      <c r="B204" s="1">
        <v>313</v>
      </c>
      <c r="C204" s="1">
        <v>771</v>
      </c>
      <c r="E204">
        <f t="shared" si="19"/>
        <v>1118.152</v>
      </c>
      <c r="F204">
        <f t="shared" si="20"/>
        <v>1119.404</v>
      </c>
      <c r="G204">
        <f t="shared" si="21"/>
        <v>1.252</v>
      </c>
      <c r="H204" t="str">
        <f t="shared" si="22"/>
        <v>Foot</v>
      </c>
      <c r="I204">
        <f t="shared" si="18"/>
        <v>0</v>
      </c>
      <c r="L204" t="str">
        <f t="shared" si="23"/>
        <v/>
      </c>
    </row>
    <row r="205" spans="1:12">
      <c r="A205" s="1">
        <v>281152</v>
      </c>
      <c r="B205" s="1">
        <v>1875</v>
      </c>
      <c r="C205" s="1">
        <v>768</v>
      </c>
      <c r="E205">
        <f t="shared" si="19"/>
        <v>1124.6079999999999</v>
      </c>
      <c r="F205">
        <f t="shared" si="20"/>
        <v>1132.1079999999999</v>
      </c>
      <c r="G205">
        <f t="shared" si="21"/>
        <v>7.5</v>
      </c>
      <c r="H205" t="str">
        <f t="shared" si="22"/>
        <v>New Trial</v>
      </c>
      <c r="I205">
        <f t="shared" si="18"/>
        <v>1</v>
      </c>
      <c r="L205">
        <f t="shared" si="23"/>
        <v>0</v>
      </c>
    </row>
    <row r="206" spans="1:12">
      <c r="A206" s="1">
        <v>281152</v>
      </c>
      <c r="B206" s="1">
        <v>1875</v>
      </c>
      <c r="C206" s="1">
        <v>1023</v>
      </c>
      <c r="E206">
        <f t="shared" si="19"/>
        <v>1124.6079999999999</v>
      </c>
      <c r="F206">
        <f t="shared" si="20"/>
        <v>1132.1079999999999</v>
      </c>
      <c r="G206">
        <f t="shared" si="21"/>
        <v>7.5</v>
      </c>
      <c r="H206">
        <f t="shared" si="22"/>
        <v>0</v>
      </c>
      <c r="I206">
        <f t="shared" si="18"/>
        <v>0</v>
      </c>
      <c r="L206" t="str">
        <f t="shared" si="23"/>
        <v/>
      </c>
    </row>
    <row r="207" spans="1:12">
      <c r="A207" s="1">
        <v>281652</v>
      </c>
      <c r="B207" s="1">
        <v>313</v>
      </c>
      <c r="C207" s="1">
        <v>772</v>
      </c>
      <c r="E207">
        <f t="shared" si="19"/>
        <v>1126.6079999999999</v>
      </c>
      <c r="F207">
        <f t="shared" si="20"/>
        <v>1127.8599999999999</v>
      </c>
      <c r="G207">
        <f t="shared" si="21"/>
        <v>1.252</v>
      </c>
      <c r="H207" t="str">
        <f t="shared" si="22"/>
        <v>Tongue</v>
      </c>
      <c r="I207">
        <f t="shared" si="18"/>
        <v>0</v>
      </c>
      <c r="L207" t="str">
        <f t="shared" si="23"/>
        <v/>
      </c>
    </row>
    <row r="208" spans="1:12">
      <c r="A208" s="1">
        <v>283211</v>
      </c>
      <c r="B208" s="1">
        <v>1875</v>
      </c>
      <c r="C208" s="1">
        <v>768</v>
      </c>
      <c r="E208">
        <f t="shared" si="19"/>
        <v>1132.8440000000001</v>
      </c>
      <c r="F208">
        <f t="shared" si="20"/>
        <v>1140.3440000000001</v>
      </c>
      <c r="G208">
        <f t="shared" si="21"/>
        <v>7.5</v>
      </c>
      <c r="H208" t="str">
        <f t="shared" si="22"/>
        <v>New Trial</v>
      </c>
      <c r="I208">
        <f t="shared" si="18"/>
        <v>1</v>
      </c>
      <c r="L208">
        <f t="shared" si="23"/>
        <v>0</v>
      </c>
    </row>
    <row r="209" spans="1:12">
      <c r="A209" s="1">
        <v>283711</v>
      </c>
      <c r="B209" s="1">
        <v>313</v>
      </c>
      <c r="C209" s="1">
        <v>769</v>
      </c>
      <c r="E209">
        <f t="shared" si="19"/>
        <v>1134.8440000000001</v>
      </c>
      <c r="F209">
        <f t="shared" si="20"/>
        <v>1136.096</v>
      </c>
      <c r="G209">
        <f t="shared" si="21"/>
        <v>1.252</v>
      </c>
      <c r="H209" t="str">
        <f t="shared" si="22"/>
        <v>Left</v>
      </c>
      <c r="I209">
        <f t="shared" si="18"/>
        <v>0</v>
      </c>
      <c r="L209" t="str">
        <f t="shared" si="23"/>
        <v/>
      </c>
    </row>
    <row r="210" spans="1:12">
      <c r="A210" s="1">
        <v>285189</v>
      </c>
      <c r="B210" s="1">
        <v>0</v>
      </c>
      <c r="C210" s="1">
        <v>32766</v>
      </c>
      <c r="E210">
        <f t="shared" si="19"/>
        <v>1140.7560000000001</v>
      </c>
      <c r="F210">
        <f t="shared" si="20"/>
        <v>1140.7560000000001</v>
      </c>
      <c r="G210">
        <f t="shared" si="21"/>
        <v>0</v>
      </c>
      <c r="H210" t="str">
        <f t="shared" si="22"/>
        <v>Start New Run</v>
      </c>
      <c r="I210">
        <f t="shared" si="18"/>
        <v>0</v>
      </c>
      <c r="J210">
        <f>SUM(I210:I309)</f>
        <v>48</v>
      </c>
      <c r="L210" t="str">
        <f t="shared" si="23"/>
        <v/>
      </c>
    </row>
    <row r="211" spans="1:12">
      <c r="A211" s="1">
        <v>285539</v>
      </c>
      <c r="B211" s="1">
        <v>1875</v>
      </c>
      <c r="C211" s="1">
        <v>768</v>
      </c>
      <c r="E211">
        <f t="shared" si="19"/>
        <v>1142.1559999999999</v>
      </c>
      <c r="F211">
        <f t="shared" si="20"/>
        <v>1149.6559999999999</v>
      </c>
      <c r="G211">
        <f t="shared" si="21"/>
        <v>7.5</v>
      </c>
      <c r="H211" t="str">
        <f t="shared" si="22"/>
        <v>New Trial</v>
      </c>
      <c r="I211">
        <f t="shared" si="18"/>
        <v>1</v>
      </c>
      <c r="L211">
        <f t="shared" si="23"/>
        <v>0</v>
      </c>
    </row>
    <row r="212" spans="1:12">
      <c r="A212" s="1">
        <v>286039</v>
      </c>
      <c r="B212" s="1">
        <v>313</v>
      </c>
      <c r="C212" s="1">
        <v>770</v>
      </c>
      <c r="E212">
        <f t="shared" si="19"/>
        <v>1144.1559999999999</v>
      </c>
      <c r="F212">
        <f t="shared" si="20"/>
        <v>1145.4079999999999</v>
      </c>
      <c r="G212">
        <f t="shared" si="21"/>
        <v>1.252</v>
      </c>
      <c r="H212" t="str">
        <f t="shared" si="22"/>
        <v>Right</v>
      </c>
      <c r="I212">
        <f t="shared" si="18"/>
        <v>0</v>
      </c>
      <c r="L212" t="str">
        <f t="shared" si="23"/>
        <v/>
      </c>
    </row>
    <row r="213" spans="1:12">
      <c r="A213" s="1">
        <v>287542</v>
      </c>
      <c r="B213" s="1">
        <v>1875</v>
      </c>
      <c r="C213" s="1">
        <v>768</v>
      </c>
      <c r="E213">
        <f t="shared" si="19"/>
        <v>1150.1679999999999</v>
      </c>
      <c r="F213">
        <f t="shared" si="20"/>
        <v>1157.6679999999999</v>
      </c>
      <c r="G213">
        <f t="shared" si="21"/>
        <v>7.5</v>
      </c>
      <c r="H213" t="str">
        <f t="shared" si="22"/>
        <v>New Trial</v>
      </c>
      <c r="I213">
        <f t="shared" si="18"/>
        <v>1</v>
      </c>
      <c r="L213">
        <f t="shared" si="23"/>
        <v>0</v>
      </c>
    </row>
    <row r="214" spans="1:12">
      <c r="A214" s="1">
        <v>287542</v>
      </c>
      <c r="B214" s="1">
        <v>1875</v>
      </c>
      <c r="C214" s="1">
        <v>1023</v>
      </c>
      <c r="E214">
        <f t="shared" si="19"/>
        <v>1150.1679999999999</v>
      </c>
      <c r="F214">
        <f t="shared" si="20"/>
        <v>1157.6679999999999</v>
      </c>
      <c r="G214">
        <f t="shared" si="21"/>
        <v>7.5</v>
      </c>
      <c r="H214">
        <f t="shared" si="22"/>
        <v>0</v>
      </c>
      <c r="I214">
        <f t="shared" si="18"/>
        <v>0</v>
      </c>
      <c r="L214" t="str">
        <f t="shared" si="23"/>
        <v/>
      </c>
    </row>
    <row r="215" spans="1:12">
      <c r="A215" s="1">
        <v>288042</v>
      </c>
      <c r="B215" s="1">
        <v>313</v>
      </c>
      <c r="C215" s="1">
        <v>772</v>
      </c>
      <c r="E215">
        <f t="shared" si="19"/>
        <v>1152.1679999999999</v>
      </c>
      <c r="F215">
        <f t="shared" si="20"/>
        <v>1153.42</v>
      </c>
      <c r="G215">
        <f t="shared" si="21"/>
        <v>1.252</v>
      </c>
      <c r="H215" t="str">
        <f t="shared" si="22"/>
        <v>Tongue</v>
      </c>
      <c r="I215">
        <f t="shared" si="18"/>
        <v>0</v>
      </c>
      <c r="L215" t="str">
        <f t="shared" si="23"/>
        <v/>
      </c>
    </row>
    <row r="216" spans="1:12">
      <c r="A216" s="1">
        <v>289460</v>
      </c>
      <c r="B216" s="1">
        <v>1875</v>
      </c>
      <c r="C216" s="1">
        <v>768</v>
      </c>
      <c r="E216">
        <f t="shared" si="19"/>
        <v>1157.8399999999999</v>
      </c>
      <c r="F216">
        <f t="shared" si="20"/>
        <v>1165.3399999999999</v>
      </c>
      <c r="G216">
        <f t="shared" si="21"/>
        <v>7.5</v>
      </c>
      <c r="H216" t="str">
        <f t="shared" si="22"/>
        <v>New Trial</v>
      </c>
      <c r="I216">
        <f t="shared" si="18"/>
        <v>1</v>
      </c>
      <c r="L216">
        <f t="shared" si="23"/>
        <v>0</v>
      </c>
    </row>
    <row r="217" spans="1:12">
      <c r="A217" s="1">
        <v>289460</v>
      </c>
      <c r="B217" s="1">
        <v>1875</v>
      </c>
      <c r="C217" s="1">
        <v>1023</v>
      </c>
      <c r="E217">
        <f t="shared" si="19"/>
        <v>1157.8399999999999</v>
      </c>
      <c r="F217">
        <f t="shared" si="20"/>
        <v>1165.3399999999999</v>
      </c>
      <c r="G217">
        <f t="shared" si="21"/>
        <v>7.5</v>
      </c>
      <c r="H217">
        <f t="shared" si="22"/>
        <v>0</v>
      </c>
      <c r="I217">
        <f t="shared" si="18"/>
        <v>0</v>
      </c>
      <c r="L217" t="str">
        <f t="shared" si="23"/>
        <v/>
      </c>
    </row>
    <row r="218" spans="1:12">
      <c r="A218" s="1">
        <v>289960</v>
      </c>
      <c r="B218" s="1">
        <v>313</v>
      </c>
      <c r="C218" s="1">
        <v>769</v>
      </c>
      <c r="E218">
        <f t="shared" si="19"/>
        <v>1159.8399999999999</v>
      </c>
      <c r="F218">
        <f t="shared" si="20"/>
        <v>1161.0920000000001</v>
      </c>
      <c r="G218">
        <f t="shared" si="21"/>
        <v>1.252</v>
      </c>
      <c r="H218" t="str">
        <f t="shared" si="22"/>
        <v>Left</v>
      </c>
      <c r="I218">
        <f t="shared" si="18"/>
        <v>0</v>
      </c>
      <c r="L218" t="str">
        <f t="shared" si="23"/>
        <v/>
      </c>
    </row>
    <row r="219" spans="1:12">
      <c r="A219" s="1">
        <v>291412</v>
      </c>
      <c r="B219" s="1">
        <v>1875</v>
      </c>
      <c r="C219" s="1">
        <v>768</v>
      </c>
      <c r="E219">
        <f t="shared" si="19"/>
        <v>1165.6479999999999</v>
      </c>
      <c r="F219">
        <f t="shared" si="20"/>
        <v>1173.1479999999999</v>
      </c>
      <c r="G219">
        <f t="shared" si="21"/>
        <v>7.5</v>
      </c>
      <c r="H219" t="str">
        <f t="shared" si="22"/>
        <v>New Trial</v>
      </c>
      <c r="I219">
        <f t="shared" si="18"/>
        <v>1</v>
      </c>
      <c r="L219">
        <f t="shared" si="23"/>
        <v>0</v>
      </c>
    </row>
    <row r="220" spans="1:12">
      <c r="A220" s="1">
        <v>291912</v>
      </c>
      <c r="B220" s="1">
        <v>313</v>
      </c>
      <c r="C220" s="1">
        <v>771</v>
      </c>
      <c r="E220">
        <f t="shared" si="19"/>
        <v>1167.6479999999999</v>
      </c>
      <c r="F220">
        <f t="shared" si="20"/>
        <v>1168.9000000000001</v>
      </c>
      <c r="G220">
        <f t="shared" si="21"/>
        <v>1.252</v>
      </c>
      <c r="H220" t="str">
        <f t="shared" si="22"/>
        <v>Foot</v>
      </c>
      <c r="I220">
        <f t="shared" si="18"/>
        <v>0</v>
      </c>
      <c r="L220" t="str">
        <f t="shared" si="23"/>
        <v/>
      </c>
    </row>
    <row r="221" spans="1:12">
      <c r="A221" s="1">
        <v>293420</v>
      </c>
      <c r="B221" s="1">
        <v>1875</v>
      </c>
      <c r="C221" s="1">
        <v>768</v>
      </c>
      <c r="E221">
        <f t="shared" si="19"/>
        <v>1173.68</v>
      </c>
      <c r="F221">
        <f t="shared" si="20"/>
        <v>1181.18</v>
      </c>
      <c r="G221">
        <f t="shared" si="21"/>
        <v>7.5</v>
      </c>
      <c r="H221" t="str">
        <f t="shared" si="22"/>
        <v>New Trial</v>
      </c>
      <c r="I221">
        <f t="shared" si="18"/>
        <v>1</v>
      </c>
      <c r="L221">
        <f t="shared" si="23"/>
        <v>0</v>
      </c>
    </row>
    <row r="222" spans="1:12">
      <c r="A222" s="1">
        <v>293920</v>
      </c>
      <c r="B222" s="1">
        <v>313</v>
      </c>
      <c r="C222" s="1">
        <v>771</v>
      </c>
      <c r="E222">
        <f t="shared" si="19"/>
        <v>1175.68</v>
      </c>
      <c r="F222">
        <f t="shared" si="20"/>
        <v>1176.932</v>
      </c>
      <c r="G222">
        <f t="shared" si="21"/>
        <v>1.252</v>
      </c>
      <c r="H222" t="str">
        <f t="shared" si="22"/>
        <v>Foot</v>
      </c>
      <c r="I222">
        <f t="shared" si="18"/>
        <v>0</v>
      </c>
      <c r="L222" t="str">
        <f t="shared" si="23"/>
        <v/>
      </c>
    </row>
    <row r="223" spans="1:12">
      <c r="A223" s="1">
        <v>295531</v>
      </c>
      <c r="B223" s="1">
        <v>1875</v>
      </c>
      <c r="C223" s="1">
        <v>768</v>
      </c>
      <c r="E223">
        <f t="shared" si="19"/>
        <v>1182.124</v>
      </c>
      <c r="F223">
        <f t="shared" si="20"/>
        <v>1189.624</v>
      </c>
      <c r="G223">
        <f t="shared" si="21"/>
        <v>7.5</v>
      </c>
      <c r="H223" t="str">
        <f t="shared" si="22"/>
        <v>New Trial</v>
      </c>
      <c r="I223">
        <f t="shared" si="18"/>
        <v>1</v>
      </c>
      <c r="L223">
        <f t="shared" si="23"/>
        <v>0</v>
      </c>
    </row>
    <row r="224" spans="1:12">
      <c r="A224" s="1">
        <v>296031</v>
      </c>
      <c r="B224" s="1">
        <v>313</v>
      </c>
      <c r="C224" s="1">
        <v>772</v>
      </c>
      <c r="E224">
        <f t="shared" si="19"/>
        <v>1184.124</v>
      </c>
      <c r="F224">
        <f t="shared" si="20"/>
        <v>1185.376</v>
      </c>
      <c r="G224">
        <f t="shared" si="21"/>
        <v>1.252</v>
      </c>
      <c r="H224" t="str">
        <f t="shared" si="22"/>
        <v>Tongue</v>
      </c>
      <c r="I224">
        <f t="shared" si="18"/>
        <v>0</v>
      </c>
      <c r="L224" t="str">
        <f t="shared" si="23"/>
        <v/>
      </c>
    </row>
    <row r="225" spans="1:12">
      <c r="A225" s="1">
        <v>297448</v>
      </c>
      <c r="B225" s="1">
        <v>1875</v>
      </c>
      <c r="C225" s="1">
        <v>768</v>
      </c>
      <c r="E225">
        <f t="shared" si="19"/>
        <v>1189.7919999999999</v>
      </c>
      <c r="F225">
        <f t="shared" si="20"/>
        <v>1197.2919999999999</v>
      </c>
      <c r="G225">
        <f t="shared" si="21"/>
        <v>7.5</v>
      </c>
      <c r="H225" t="str">
        <f t="shared" si="22"/>
        <v>New Trial</v>
      </c>
      <c r="I225">
        <f t="shared" si="18"/>
        <v>1</v>
      </c>
      <c r="L225">
        <f t="shared" si="23"/>
        <v>0</v>
      </c>
    </row>
    <row r="226" spans="1:12">
      <c r="A226" s="1">
        <v>297948</v>
      </c>
      <c r="B226" s="1">
        <v>313</v>
      </c>
      <c r="C226" s="1">
        <v>769</v>
      </c>
      <c r="E226">
        <f t="shared" si="19"/>
        <v>1191.7919999999999</v>
      </c>
      <c r="F226">
        <f t="shared" si="20"/>
        <v>1193.0440000000001</v>
      </c>
      <c r="G226">
        <f t="shared" si="21"/>
        <v>1.252</v>
      </c>
      <c r="H226" t="str">
        <f t="shared" si="22"/>
        <v>Left</v>
      </c>
      <c r="I226">
        <f t="shared" si="18"/>
        <v>0</v>
      </c>
      <c r="L226" t="str">
        <f t="shared" si="23"/>
        <v/>
      </c>
    </row>
    <row r="227" spans="1:12">
      <c r="A227" s="1">
        <v>299498</v>
      </c>
      <c r="B227" s="1">
        <v>1875</v>
      </c>
      <c r="C227" s="1">
        <v>768</v>
      </c>
      <c r="E227">
        <f t="shared" si="19"/>
        <v>1197.992</v>
      </c>
      <c r="F227">
        <f t="shared" si="20"/>
        <v>1205.492</v>
      </c>
      <c r="G227">
        <f t="shared" si="21"/>
        <v>7.5</v>
      </c>
      <c r="H227" t="str">
        <f t="shared" si="22"/>
        <v>New Trial</v>
      </c>
      <c r="I227">
        <f t="shared" si="18"/>
        <v>1</v>
      </c>
      <c r="L227">
        <f t="shared" si="23"/>
        <v>0</v>
      </c>
    </row>
    <row r="228" spans="1:12">
      <c r="A228" s="1">
        <v>299998</v>
      </c>
      <c r="B228" s="1">
        <v>313</v>
      </c>
      <c r="C228" s="1">
        <v>769</v>
      </c>
      <c r="E228">
        <f t="shared" si="19"/>
        <v>1199.992</v>
      </c>
      <c r="F228">
        <f t="shared" si="20"/>
        <v>1201.2439999999999</v>
      </c>
      <c r="G228">
        <f t="shared" si="21"/>
        <v>1.252</v>
      </c>
      <c r="H228" t="str">
        <f t="shared" si="22"/>
        <v>Left</v>
      </c>
      <c r="I228">
        <f t="shared" si="18"/>
        <v>0</v>
      </c>
      <c r="L228" t="str">
        <f t="shared" si="23"/>
        <v/>
      </c>
    </row>
    <row r="229" spans="1:12">
      <c r="A229" s="1">
        <v>301429</v>
      </c>
      <c r="B229" s="1">
        <v>1875</v>
      </c>
      <c r="C229" s="1">
        <v>768</v>
      </c>
      <c r="E229">
        <f t="shared" si="19"/>
        <v>1205.7159999999999</v>
      </c>
      <c r="F229">
        <f t="shared" si="20"/>
        <v>1213.2159999999999</v>
      </c>
      <c r="G229">
        <f t="shared" si="21"/>
        <v>7.5</v>
      </c>
      <c r="H229" t="str">
        <f t="shared" si="22"/>
        <v>New Trial</v>
      </c>
      <c r="I229">
        <f t="shared" si="18"/>
        <v>1</v>
      </c>
      <c r="L229">
        <f t="shared" si="23"/>
        <v>0</v>
      </c>
    </row>
    <row r="230" spans="1:12">
      <c r="A230" s="1">
        <v>301429</v>
      </c>
      <c r="B230" s="1">
        <v>1875</v>
      </c>
      <c r="C230" s="1">
        <v>1023</v>
      </c>
      <c r="E230">
        <f t="shared" si="19"/>
        <v>1205.7159999999999</v>
      </c>
      <c r="F230">
        <f t="shared" si="20"/>
        <v>1213.2159999999999</v>
      </c>
      <c r="G230">
        <f t="shared" si="21"/>
        <v>7.5</v>
      </c>
      <c r="H230">
        <f t="shared" si="22"/>
        <v>0</v>
      </c>
      <c r="I230">
        <f t="shared" si="18"/>
        <v>0</v>
      </c>
      <c r="L230" t="str">
        <f t="shared" si="23"/>
        <v/>
      </c>
    </row>
    <row r="231" spans="1:12">
      <c r="A231" s="1">
        <v>301929</v>
      </c>
      <c r="B231" s="1">
        <v>313</v>
      </c>
      <c r="C231" s="1">
        <v>771</v>
      </c>
      <c r="E231">
        <f t="shared" si="19"/>
        <v>1207.7159999999999</v>
      </c>
      <c r="F231">
        <f t="shared" si="20"/>
        <v>1208.9680000000001</v>
      </c>
      <c r="G231">
        <f t="shared" si="21"/>
        <v>1.252</v>
      </c>
      <c r="H231" t="str">
        <f t="shared" si="22"/>
        <v>Foot</v>
      </c>
      <c r="I231">
        <f t="shared" si="18"/>
        <v>0</v>
      </c>
      <c r="L231" t="str">
        <f t="shared" si="23"/>
        <v/>
      </c>
    </row>
    <row r="232" spans="1:12">
      <c r="A232" s="1">
        <v>303427</v>
      </c>
      <c r="B232" s="1">
        <v>1875</v>
      </c>
      <c r="C232" s="1">
        <v>768</v>
      </c>
      <c r="E232">
        <f t="shared" si="19"/>
        <v>1213.7080000000001</v>
      </c>
      <c r="F232">
        <f t="shared" si="20"/>
        <v>1221.2080000000001</v>
      </c>
      <c r="G232">
        <f t="shared" si="21"/>
        <v>7.5</v>
      </c>
      <c r="H232" t="str">
        <f t="shared" si="22"/>
        <v>New Trial</v>
      </c>
      <c r="I232">
        <f t="shared" si="18"/>
        <v>1</v>
      </c>
      <c r="L232">
        <f t="shared" si="23"/>
        <v>0</v>
      </c>
    </row>
    <row r="233" spans="1:12">
      <c r="A233" s="1">
        <v>303927</v>
      </c>
      <c r="B233" s="1">
        <v>313</v>
      </c>
      <c r="C233" s="1">
        <v>770</v>
      </c>
      <c r="E233">
        <f t="shared" si="19"/>
        <v>1215.7080000000001</v>
      </c>
      <c r="F233">
        <f t="shared" si="20"/>
        <v>1216.96</v>
      </c>
      <c r="G233">
        <f t="shared" si="21"/>
        <v>1.252</v>
      </c>
      <c r="H233" t="str">
        <f t="shared" si="22"/>
        <v>Right</v>
      </c>
      <c r="I233">
        <f t="shared" si="18"/>
        <v>0</v>
      </c>
      <c r="L233" t="str">
        <f t="shared" si="23"/>
        <v/>
      </c>
    </row>
    <row r="234" spans="1:12">
      <c r="A234" s="1">
        <v>305333</v>
      </c>
      <c r="B234" s="1">
        <v>1875</v>
      </c>
      <c r="C234" s="1">
        <v>768</v>
      </c>
      <c r="E234">
        <f t="shared" si="19"/>
        <v>1221.3320000000001</v>
      </c>
      <c r="F234">
        <f t="shared" si="20"/>
        <v>1228.8320000000001</v>
      </c>
      <c r="G234">
        <f t="shared" si="21"/>
        <v>7.5</v>
      </c>
      <c r="H234" t="str">
        <f t="shared" si="22"/>
        <v>New Trial</v>
      </c>
      <c r="I234">
        <f t="shared" si="18"/>
        <v>1</v>
      </c>
      <c r="L234">
        <f t="shared" si="23"/>
        <v>0</v>
      </c>
    </row>
    <row r="235" spans="1:12">
      <c r="A235" s="1">
        <v>305833</v>
      </c>
      <c r="B235" s="1">
        <v>313</v>
      </c>
      <c r="C235" s="1">
        <v>772</v>
      </c>
      <c r="E235">
        <f t="shared" si="19"/>
        <v>1223.3320000000001</v>
      </c>
      <c r="F235">
        <f t="shared" si="20"/>
        <v>1224.5840000000001</v>
      </c>
      <c r="G235">
        <f t="shared" si="21"/>
        <v>1.252</v>
      </c>
      <c r="H235" t="str">
        <f t="shared" si="22"/>
        <v>Tongue</v>
      </c>
      <c r="I235">
        <f t="shared" si="18"/>
        <v>0</v>
      </c>
      <c r="L235" t="str">
        <f t="shared" si="23"/>
        <v/>
      </c>
    </row>
    <row r="236" spans="1:12">
      <c r="A236" s="1">
        <v>307228</v>
      </c>
      <c r="B236" s="1">
        <v>1875</v>
      </c>
      <c r="C236" s="1">
        <v>768</v>
      </c>
      <c r="E236">
        <f t="shared" si="19"/>
        <v>1228.912</v>
      </c>
      <c r="F236">
        <f t="shared" si="20"/>
        <v>1236.412</v>
      </c>
      <c r="G236">
        <f t="shared" si="21"/>
        <v>7.5</v>
      </c>
      <c r="H236" t="str">
        <f t="shared" si="22"/>
        <v>New Trial</v>
      </c>
      <c r="I236">
        <f t="shared" ref="I236:I299" si="24">IF(H236="New Trial", 1, 0)</f>
        <v>1</v>
      </c>
      <c r="L236">
        <f t="shared" si="23"/>
        <v>0</v>
      </c>
    </row>
    <row r="237" spans="1:12">
      <c r="A237" s="1">
        <v>307728</v>
      </c>
      <c r="B237" s="1">
        <v>313</v>
      </c>
      <c r="C237" s="1">
        <v>772</v>
      </c>
      <c r="E237">
        <f t="shared" si="19"/>
        <v>1230.912</v>
      </c>
      <c r="F237">
        <f t="shared" si="20"/>
        <v>1232.164</v>
      </c>
      <c r="G237">
        <f t="shared" si="21"/>
        <v>1.252</v>
      </c>
      <c r="H237" t="str">
        <f t="shared" si="22"/>
        <v>Tongue</v>
      </c>
      <c r="I237">
        <f t="shared" si="24"/>
        <v>0</v>
      </c>
      <c r="L237" t="str">
        <f t="shared" si="23"/>
        <v/>
      </c>
    </row>
    <row r="238" spans="1:12">
      <c r="A238" s="1">
        <v>309200</v>
      </c>
      <c r="B238" s="1">
        <v>1875</v>
      </c>
      <c r="C238" s="1">
        <v>768</v>
      </c>
      <c r="E238">
        <f t="shared" si="19"/>
        <v>1236.8</v>
      </c>
      <c r="F238">
        <f t="shared" si="20"/>
        <v>1244.3</v>
      </c>
      <c r="G238">
        <f t="shared" si="21"/>
        <v>7.5</v>
      </c>
      <c r="H238" t="str">
        <f t="shared" si="22"/>
        <v>New Trial</v>
      </c>
      <c r="I238">
        <f t="shared" si="24"/>
        <v>1</v>
      </c>
      <c r="L238">
        <f t="shared" si="23"/>
        <v>0</v>
      </c>
    </row>
    <row r="239" spans="1:12">
      <c r="A239" s="1">
        <v>309700</v>
      </c>
      <c r="B239" s="1">
        <v>313</v>
      </c>
      <c r="C239" s="1">
        <v>772</v>
      </c>
      <c r="E239">
        <f t="shared" si="19"/>
        <v>1238.8</v>
      </c>
      <c r="F239">
        <f t="shared" si="20"/>
        <v>1240.0519999999999</v>
      </c>
      <c r="G239">
        <f t="shared" si="21"/>
        <v>1.252</v>
      </c>
      <c r="H239" t="str">
        <f t="shared" si="22"/>
        <v>Tongue</v>
      </c>
      <c r="I239">
        <f t="shared" si="24"/>
        <v>0</v>
      </c>
      <c r="L239" t="str">
        <f t="shared" si="23"/>
        <v/>
      </c>
    </row>
    <row r="240" spans="1:12">
      <c r="A240" s="1">
        <v>311144</v>
      </c>
      <c r="B240" s="1">
        <v>1875</v>
      </c>
      <c r="C240" s="1">
        <v>768</v>
      </c>
      <c r="E240">
        <f t="shared" si="19"/>
        <v>1244.576</v>
      </c>
      <c r="F240">
        <f t="shared" si="20"/>
        <v>1252.076</v>
      </c>
      <c r="G240">
        <f t="shared" si="21"/>
        <v>7.5</v>
      </c>
      <c r="H240" t="str">
        <f t="shared" si="22"/>
        <v>New Trial</v>
      </c>
      <c r="I240">
        <f t="shared" si="24"/>
        <v>1</v>
      </c>
      <c r="L240">
        <f t="shared" si="23"/>
        <v>0</v>
      </c>
    </row>
    <row r="241" spans="1:12">
      <c r="A241" s="1">
        <v>311644</v>
      </c>
      <c r="B241" s="1">
        <v>313</v>
      </c>
      <c r="C241" s="1">
        <v>770</v>
      </c>
      <c r="E241">
        <f t="shared" si="19"/>
        <v>1246.576</v>
      </c>
      <c r="F241">
        <f t="shared" si="20"/>
        <v>1247.828</v>
      </c>
      <c r="G241">
        <f t="shared" si="21"/>
        <v>1.252</v>
      </c>
      <c r="H241" t="str">
        <f t="shared" si="22"/>
        <v>Right</v>
      </c>
      <c r="I241">
        <f t="shared" si="24"/>
        <v>0</v>
      </c>
      <c r="L241" t="str">
        <f t="shared" si="23"/>
        <v/>
      </c>
    </row>
    <row r="242" spans="1:12">
      <c r="A242" s="1">
        <v>313111</v>
      </c>
      <c r="B242" s="1">
        <v>1875</v>
      </c>
      <c r="C242" s="1">
        <v>768</v>
      </c>
      <c r="E242">
        <f t="shared" si="19"/>
        <v>1252.444</v>
      </c>
      <c r="F242">
        <f t="shared" si="20"/>
        <v>1259.944</v>
      </c>
      <c r="G242">
        <f t="shared" si="21"/>
        <v>7.5</v>
      </c>
      <c r="H242" t="str">
        <f t="shared" si="22"/>
        <v>New Trial</v>
      </c>
      <c r="I242">
        <f t="shared" si="24"/>
        <v>1</v>
      </c>
      <c r="L242">
        <f t="shared" si="23"/>
        <v>0</v>
      </c>
    </row>
    <row r="243" spans="1:12">
      <c r="A243" s="1">
        <v>313611</v>
      </c>
      <c r="B243" s="1">
        <v>313</v>
      </c>
      <c r="C243" s="1">
        <v>769</v>
      </c>
      <c r="E243">
        <f t="shared" si="19"/>
        <v>1254.444</v>
      </c>
      <c r="F243">
        <f t="shared" si="20"/>
        <v>1255.6959999999999</v>
      </c>
      <c r="G243">
        <f t="shared" si="21"/>
        <v>1.252</v>
      </c>
      <c r="H243" t="str">
        <f t="shared" si="22"/>
        <v>Left</v>
      </c>
      <c r="I243">
        <f t="shared" si="24"/>
        <v>0</v>
      </c>
      <c r="L243" t="str">
        <f t="shared" si="23"/>
        <v/>
      </c>
    </row>
    <row r="244" spans="1:12">
      <c r="A244" s="1">
        <v>315231</v>
      </c>
      <c r="B244" s="1">
        <v>1875</v>
      </c>
      <c r="C244" s="1">
        <v>768</v>
      </c>
      <c r="E244">
        <f t="shared" si="19"/>
        <v>1260.924</v>
      </c>
      <c r="F244">
        <f t="shared" si="20"/>
        <v>1268.424</v>
      </c>
      <c r="G244">
        <f t="shared" si="21"/>
        <v>7.5</v>
      </c>
      <c r="H244" t="str">
        <f t="shared" si="22"/>
        <v>New Trial</v>
      </c>
      <c r="I244">
        <f t="shared" si="24"/>
        <v>1</v>
      </c>
      <c r="L244">
        <f t="shared" si="23"/>
        <v>0</v>
      </c>
    </row>
    <row r="245" spans="1:12">
      <c r="A245" s="1">
        <v>315731</v>
      </c>
      <c r="B245" s="1">
        <v>313</v>
      </c>
      <c r="C245" s="1">
        <v>771</v>
      </c>
      <c r="E245">
        <f t="shared" si="19"/>
        <v>1262.924</v>
      </c>
      <c r="F245">
        <f t="shared" si="20"/>
        <v>1264.1759999999999</v>
      </c>
      <c r="G245">
        <f t="shared" si="21"/>
        <v>1.252</v>
      </c>
      <c r="H245" t="str">
        <f t="shared" si="22"/>
        <v>Foot</v>
      </c>
      <c r="I245">
        <f t="shared" si="24"/>
        <v>0</v>
      </c>
      <c r="L245" t="str">
        <f t="shared" si="23"/>
        <v/>
      </c>
    </row>
    <row r="246" spans="1:12">
      <c r="A246" s="1">
        <v>317239</v>
      </c>
      <c r="B246" s="1">
        <v>1875</v>
      </c>
      <c r="C246" s="1">
        <v>768</v>
      </c>
      <c r="E246">
        <f t="shared" si="19"/>
        <v>1268.9559999999999</v>
      </c>
      <c r="F246">
        <f t="shared" si="20"/>
        <v>1276.4559999999999</v>
      </c>
      <c r="G246">
        <f t="shared" si="21"/>
        <v>7.5</v>
      </c>
      <c r="H246" t="str">
        <f t="shared" si="22"/>
        <v>New Trial</v>
      </c>
      <c r="I246">
        <f t="shared" si="24"/>
        <v>1</v>
      </c>
      <c r="L246">
        <f t="shared" si="23"/>
        <v>0</v>
      </c>
    </row>
    <row r="247" spans="1:12">
      <c r="A247" s="1">
        <v>317739</v>
      </c>
      <c r="B247" s="1">
        <v>313</v>
      </c>
      <c r="C247" s="1">
        <v>770</v>
      </c>
      <c r="E247">
        <f t="shared" si="19"/>
        <v>1270.9559999999999</v>
      </c>
      <c r="F247">
        <f t="shared" si="20"/>
        <v>1272.2080000000001</v>
      </c>
      <c r="G247">
        <f t="shared" si="21"/>
        <v>1.252</v>
      </c>
      <c r="H247" t="str">
        <f t="shared" si="22"/>
        <v>Right</v>
      </c>
      <c r="I247">
        <f t="shared" si="24"/>
        <v>0</v>
      </c>
      <c r="L247" t="str">
        <f t="shared" si="23"/>
        <v/>
      </c>
    </row>
    <row r="248" spans="1:12">
      <c r="A248" s="1">
        <v>319305</v>
      </c>
      <c r="B248" s="1">
        <v>1875</v>
      </c>
      <c r="C248" s="1">
        <v>768</v>
      </c>
      <c r="E248">
        <f t="shared" si="19"/>
        <v>1277.22</v>
      </c>
      <c r="F248">
        <f t="shared" si="20"/>
        <v>1284.72</v>
      </c>
      <c r="G248">
        <f t="shared" si="21"/>
        <v>7.5</v>
      </c>
      <c r="H248" t="str">
        <f t="shared" si="22"/>
        <v>New Trial</v>
      </c>
      <c r="I248">
        <f t="shared" si="24"/>
        <v>1</v>
      </c>
      <c r="L248">
        <f t="shared" si="23"/>
        <v>0</v>
      </c>
    </row>
    <row r="249" spans="1:12">
      <c r="A249" s="1">
        <v>319805</v>
      </c>
      <c r="B249" s="1">
        <v>313</v>
      </c>
      <c r="C249" s="1">
        <v>772</v>
      </c>
      <c r="E249">
        <f t="shared" si="19"/>
        <v>1279.22</v>
      </c>
      <c r="F249">
        <f t="shared" si="20"/>
        <v>1280.472</v>
      </c>
      <c r="G249">
        <f t="shared" si="21"/>
        <v>1.252</v>
      </c>
      <c r="H249" t="str">
        <f t="shared" si="22"/>
        <v>Tongue</v>
      </c>
      <c r="I249">
        <f t="shared" si="24"/>
        <v>0</v>
      </c>
      <c r="L249" t="str">
        <f t="shared" si="23"/>
        <v/>
      </c>
    </row>
    <row r="250" spans="1:12">
      <c r="A250" s="1">
        <v>321341</v>
      </c>
      <c r="B250" s="1">
        <v>1875</v>
      </c>
      <c r="C250" s="1">
        <v>768</v>
      </c>
      <c r="E250">
        <f t="shared" si="19"/>
        <v>1285.364</v>
      </c>
      <c r="F250">
        <f t="shared" si="20"/>
        <v>1292.864</v>
      </c>
      <c r="G250">
        <f t="shared" si="21"/>
        <v>7.5</v>
      </c>
      <c r="H250" t="str">
        <f t="shared" si="22"/>
        <v>New Trial</v>
      </c>
      <c r="I250">
        <f t="shared" si="24"/>
        <v>1</v>
      </c>
      <c r="L250">
        <f t="shared" si="23"/>
        <v>0</v>
      </c>
    </row>
    <row r="251" spans="1:12">
      <c r="A251" s="1">
        <v>321841</v>
      </c>
      <c r="B251" s="1">
        <v>313</v>
      </c>
      <c r="C251" s="1">
        <v>769</v>
      </c>
      <c r="E251">
        <f t="shared" si="19"/>
        <v>1287.364</v>
      </c>
      <c r="F251">
        <f t="shared" si="20"/>
        <v>1288.616</v>
      </c>
      <c r="G251">
        <f t="shared" si="21"/>
        <v>1.252</v>
      </c>
      <c r="H251" t="str">
        <f t="shared" si="22"/>
        <v>Left</v>
      </c>
      <c r="I251">
        <f t="shared" si="24"/>
        <v>0</v>
      </c>
      <c r="L251" t="str">
        <f t="shared" si="23"/>
        <v/>
      </c>
    </row>
    <row r="252" spans="1:12">
      <c r="A252" s="1">
        <v>323407</v>
      </c>
      <c r="B252" s="1">
        <v>1875</v>
      </c>
      <c r="C252" s="1">
        <v>768</v>
      </c>
      <c r="E252">
        <f t="shared" si="19"/>
        <v>1293.6279999999999</v>
      </c>
      <c r="F252">
        <f t="shared" si="20"/>
        <v>1301.1279999999999</v>
      </c>
      <c r="G252">
        <f t="shared" si="21"/>
        <v>7.5</v>
      </c>
      <c r="H252" t="str">
        <f t="shared" si="22"/>
        <v>New Trial</v>
      </c>
      <c r="I252">
        <f t="shared" si="24"/>
        <v>1</v>
      </c>
      <c r="L252">
        <f t="shared" si="23"/>
        <v>0</v>
      </c>
    </row>
    <row r="253" spans="1:12">
      <c r="A253" s="1">
        <v>323907</v>
      </c>
      <c r="B253" s="1">
        <v>313</v>
      </c>
      <c r="C253" s="1">
        <v>772</v>
      </c>
      <c r="E253">
        <f t="shared" si="19"/>
        <v>1295.6279999999999</v>
      </c>
      <c r="F253">
        <f t="shared" si="20"/>
        <v>1296.8800000000001</v>
      </c>
      <c r="G253">
        <f t="shared" si="21"/>
        <v>1.252</v>
      </c>
      <c r="H253" t="str">
        <f t="shared" si="22"/>
        <v>Tongue</v>
      </c>
      <c r="I253">
        <f t="shared" si="24"/>
        <v>0</v>
      </c>
      <c r="L253" t="str">
        <f t="shared" si="23"/>
        <v/>
      </c>
    </row>
    <row r="254" spans="1:12">
      <c r="A254" s="1">
        <v>325477</v>
      </c>
      <c r="B254" s="1">
        <v>1875</v>
      </c>
      <c r="C254" s="1">
        <v>768</v>
      </c>
      <c r="E254">
        <f t="shared" si="19"/>
        <v>1301.9079999999999</v>
      </c>
      <c r="F254">
        <f t="shared" si="20"/>
        <v>1309.4079999999999</v>
      </c>
      <c r="G254">
        <f t="shared" si="21"/>
        <v>7.5</v>
      </c>
      <c r="H254" t="str">
        <f t="shared" si="22"/>
        <v>New Trial</v>
      </c>
      <c r="I254">
        <f t="shared" si="24"/>
        <v>1</v>
      </c>
      <c r="L254">
        <f t="shared" si="23"/>
        <v>0</v>
      </c>
    </row>
    <row r="255" spans="1:12">
      <c r="A255" s="1">
        <v>325977</v>
      </c>
      <c r="B255" s="1">
        <v>313</v>
      </c>
      <c r="C255" s="1">
        <v>771</v>
      </c>
      <c r="E255">
        <f t="shared" si="19"/>
        <v>1303.9079999999999</v>
      </c>
      <c r="F255">
        <f t="shared" si="20"/>
        <v>1305.1600000000001</v>
      </c>
      <c r="G255">
        <f t="shared" si="21"/>
        <v>1.252</v>
      </c>
      <c r="H255" t="str">
        <f t="shared" si="22"/>
        <v>Foot</v>
      </c>
      <c r="I255">
        <f t="shared" si="24"/>
        <v>0</v>
      </c>
      <c r="L255" t="str">
        <f t="shared" si="23"/>
        <v/>
      </c>
    </row>
    <row r="256" spans="1:12">
      <c r="A256" s="1">
        <v>327557</v>
      </c>
      <c r="B256" s="1">
        <v>1875</v>
      </c>
      <c r="C256" s="1">
        <v>768</v>
      </c>
      <c r="E256">
        <f t="shared" si="19"/>
        <v>1310.2280000000001</v>
      </c>
      <c r="F256">
        <f t="shared" si="20"/>
        <v>1317.7280000000001</v>
      </c>
      <c r="G256">
        <f t="shared" si="21"/>
        <v>7.5</v>
      </c>
      <c r="H256" t="str">
        <f t="shared" si="22"/>
        <v>New Trial</v>
      </c>
      <c r="I256">
        <f t="shared" si="24"/>
        <v>1</v>
      </c>
      <c r="L256">
        <f t="shared" si="23"/>
        <v>0</v>
      </c>
    </row>
    <row r="257" spans="1:12">
      <c r="A257" s="1">
        <v>328057</v>
      </c>
      <c r="B257" s="1">
        <v>313</v>
      </c>
      <c r="C257" s="1">
        <v>770</v>
      </c>
      <c r="E257">
        <f t="shared" si="19"/>
        <v>1312.2280000000001</v>
      </c>
      <c r="F257">
        <f t="shared" si="20"/>
        <v>1313.48</v>
      </c>
      <c r="G257">
        <f t="shared" si="21"/>
        <v>1.252</v>
      </c>
      <c r="H257" t="str">
        <f t="shared" si="22"/>
        <v>Right</v>
      </c>
      <c r="I257">
        <f t="shared" si="24"/>
        <v>0</v>
      </c>
      <c r="L257" t="str">
        <f t="shared" si="23"/>
        <v/>
      </c>
    </row>
    <row r="258" spans="1:12">
      <c r="A258" s="1">
        <v>329469</v>
      </c>
      <c r="B258" s="1">
        <v>1875</v>
      </c>
      <c r="C258" s="1">
        <v>768</v>
      </c>
      <c r="E258">
        <f t="shared" si="19"/>
        <v>1317.876</v>
      </c>
      <c r="F258">
        <f t="shared" si="20"/>
        <v>1325.376</v>
      </c>
      <c r="G258">
        <f t="shared" si="21"/>
        <v>7.5</v>
      </c>
      <c r="H258" t="str">
        <f t="shared" si="22"/>
        <v>New Trial</v>
      </c>
      <c r="I258">
        <f t="shared" si="24"/>
        <v>1</v>
      </c>
      <c r="L258">
        <f t="shared" si="23"/>
        <v>0</v>
      </c>
    </row>
    <row r="259" spans="1:12">
      <c r="A259" s="1">
        <v>329969</v>
      </c>
      <c r="B259" s="1">
        <v>313</v>
      </c>
      <c r="C259" s="1">
        <v>772</v>
      </c>
      <c r="E259">
        <f t="shared" si="19"/>
        <v>1319.876</v>
      </c>
      <c r="F259">
        <f t="shared" si="20"/>
        <v>1321.1279999999999</v>
      </c>
      <c r="G259">
        <f t="shared" si="21"/>
        <v>1.252</v>
      </c>
      <c r="H259" t="str">
        <f t="shared" si="22"/>
        <v>Tongue</v>
      </c>
      <c r="I259">
        <f t="shared" si="24"/>
        <v>0</v>
      </c>
      <c r="L259" t="str">
        <f t="shared" si="23"/>
        <v/>
      </c>
    </row>
    <row r="260" spans="1:12">
      <c r="A260" s="1">
        <v>331500</v>
      </c>
      <c r="B260" s="1">
        <v>1875</v>
      </c>
      <c r="C260" s="1">
        <v>768</v>
      </c>
      <c r="E260">
        <f t="shared" si="19"/>
        <v>1326</v>
      </c>
      <c r="F260">
        <f t="shared" si="20"/>
        <v>1333.5</v>
      </c>
      <c r="G260">
        <f t="shared" si="21"/>
        <v>7.5</v>
      </c>
      <c r="H260" t="str">
        <f t="shared" si="22"/>
        <v>New Trial</v>
      </c>
      <c r="I260">
        <f t="shared" si="24"/>
        <v>1</v>
      </c>
      <c r="L260">
        <f t="shared" si="23"/>
        <v>0</v>
      </c>
    </row>
    <row r="261" spans="1:12">
      <c r="A261" s="1">
        <v>332000</v>
      </c>
      <c r="B261" s="1">
        <v>313</v>
      </c>
      <c r="C261" s="1">
        <v>772</v>
      </c>
      <c r="E261">
        <f t="shared" ref="E261:E324" si="25">A261/250</f>
        <v>1328</v>
      </c>
      <c r="F261">
        <f t="shared" ref="F261:F324" si="26">(A261+B261)/250</f>
        <v>1329.252</v>
      </c>
      <c r="G261">
        <f t="shared" ref="G261:G324" si="27">B261/250</f>
        <v>1.252</v>
      </c>
      <c r="H261" t="str">
        <f t="shared" ref="H261:H324" si="28">IF(C261=32766,"Start New Run",IF(C261=768,"New Trial",IF(C261=769,"Left",IF(C261=770,"Right", IF(C261=771, "Foot", IF(C261=772, "Tongue", 0))))))</f>
        <v>Tongue</v>
      </c>
      <c r="I261">
        <f t="shared" si="24"/>
        <v>0</v>
      </c>
      <c r="L261" t="str">
        <f t="shared" ref="L261:L324" si="29">IF(H261="New Trial",IF(AND(E261&lt;=E262,F261&gt;=F262), 0, 1),"")</f>
        <v/>
      </c>
    </row>
    <row r="262" spans="1:12">
      <c r="A262" s="1">
        <v>333453</v>
      </c>
      <c r="B262" s="1">
        <v>1875</v>
      </c>
      <c r="C262" s="1">
        <v>768</v>
      </c>
      <c r="E262">
        <f t="shared" si="25"/>
        <v>1333.8119999999999</v>
      </c>
      <c r="F262">
        <f t="shared" si="26"/>
        <v>1341.3119999999999</v>
      </c>
      <c r="G262">
        <f t="shared" si="27"/>
        <v>7.5</v>
      </c>
      <c r="H262" t="str">
        <f t="shared" si="28"/>
        <v>New Trial</v>
      </c>
      <c r="I262">
        <f t="shared" si="24"/>
        <v>1</v>
      </c>
      <c r="L262">
        <f t="shared" si="29"/>
        <v>0</v>
      </c>
    </row>
    <row r="263" spans="1:12">
      <c r="A263" s="1">
        <v>333953</v>
      </c>
      <c r="B263" s="1">
        <v>313</v>
      </c>
      <c r="C263" s="1">
        <v>769</v>
      </c>
      <c r="E263">
        <f t="shared" si="25"/>
        <v>1335.8119999999999</v>
      </c>
      <c r="F263">
        <f t="shared" si="26"/>
        <v>1337.0640000000001</v>
      </c>
      <c r="G263">
        <f t="shared" si="27"/>
        <v>1.252</v>
      </c>
      <c r="H263" t="str">
        <f t="shared" si="28"/>
        <v>Left</v>
      </c>
      <c r="I263">
        <f t="shared" si="24"/>
        <v>0</v>
      </c>
      <c r="L263" t="str">
        <f t="shared" si="29"/>
        <v/>
      </c>
    </row>
    <row r="264" spans="1:12">
      <c r="A264" s="1">
        <v>335414</v>
      </c>
      <c r="B264" s="1">
        <v>1875</v>
      </c>
      <c r="C264" s="1">
        <v>768</v>
      </c>
      <c r="E264">
        <f t="shared" si="25"/>
        <v>1341.6559999999999</v>
      </c>
      <c r="F264">
        <f t="shared" si="26"/>
        <v>1349.1559999999999</v>
      </c>
      <c r="G264">
        <f t="shared" si="27"/>
        <v>7.5</v>
      </c>
      <c r="H264" t="str">
        <f t="shared" si="28"/>
        <v>New Trial</v>
      </c>
      <c r="I264">
        <f t="shared" si="24"/>
        <v>1</v>
      </c>
      <c r="L264">
        <f t="shared" si="29"/>
        <v>0</v>
      </c>
    </row>
    <row r="265" spans="1:12">
      <c r="A265" s="1">
        <v>335914</v>
      </c>
      <c r="B265" s="1">
        <v>313</v>
      </c>
      <c r="C265" s="1">
        <v>770</v>
      </c>
      <c r="E265">
        <f t="shared" si="25"/>
        <v>1343.6559999999999</v>
      </c>
      <c r="F265">
        <f t="shared" si="26"/>
        <v>1344.9079999999999</v>
      </c>
      <c r="G265">
        <f t="shared" si="27"/>
        <v>1.252</v>
      </c>
      <c r="H265" t="str">
        <f t="shared" si="28"/>
        <v>Right</v>
      </c>
      <c r="I265">
        <f t="shared" si="24"/>
        <v>0</v>
      </c>
      <c r="L265" t="str">
        <f t="shared" si="29"/>
        <v/>
      </c>
    </row>
    <row r="266" spans="1:12">
      <c r="A266" s="1">
        <v>337518</v>
      </c>
      <c r="B266" s="1">
        <v>1875</v>
      </c>
      <c r="C266" s="1">
        <v>768</v>
      </c>
      <c r="E266">
        <f t="shared" si="25"/>
        <v>1350.0719999999999</v>
      </c>
      <c r="F266">
        <f t="shared" si="26"/>
        <v>1357.5719999999999</v>
      </c>
      <c r="G266">
        <f t="shared" si="27"/>
        <v>7.5</v>
      </c>
      <c r="H266" t="str">
        <f t="shared" si="28"/>
        <v>New Trial</v>
      </c>
      <c r="I266">
        <f t="shared" si="24"/>
        <v>1</v>
      </c>
      <c r="L266">
        <f t="shared" si="29"/>
        <v>0</v>
      </c>
    </row>
    <row r="267" spans="1:12">
      <c r="A267" s="1">
        <v>338018</v>
      </c>
      <c r="B267" s="1">
        <v>313</v>
      </c>
      <c r="C267" s="1">
        <v>770</v>
      </c>
      <c r="E267">
        <f t="shared" si="25"/>
        <v>1352.0719999999999</v>
      </c>
      <c r="F267">
        <f t="shared" si="26"/>
        <v>1353.3240000000001</v>
      </c>
      <c r="G267">
        <f t="shared" si="27"/>
        <v>1.252</v>
      </c>
      <c r="H267" t="str">
        <f t="shared" si="28"/>
        <v>Right</v>
      </c>
      <c r="I267">
        <f t="shared" si="24"/>
        <v>0</v>
      </c>
      <c r="L267" t="str">
        <f t="shared" si="29"/>
        <v/>
      </c>
    </row>
    <row r="268" spans="1:12">
      <c r="A268" s="1">
        <v>339522</v>
      </c>
      <c r="B268" s="1">
        <v>1875</v>
      </c>
      <c r="C268" s="1">
        <v>768</v>
      </c>
      <c r="E268">
        <f t="shared" si="25"/>
        <v>1358.088</v>
      </c>
      <c r="F268">
        <f t="shared" si="26"/>
        <v>1365.588</v>
      </c>
      <c r="G268">
        <f t="shared" si="27"/>
        <v>7.5</v>
      </c>
      <c r="H268" t="str">
        <f t="shared" si="28"/>
        <v>New Trial</v>
      </c>
      <c r="I268">
        <f t="shared" si="24"/>
        <v>1</v>
      </c>
      <c r="L268">
        <f t="shared" si="29"/>
        <v>0</v>
      </c>
    </row>
    <row r="269" spans="1:12">
      <c r="A269" s="1">
        <v>340022</v>
      </c>
      <c r="B269" s="1">
        <v>313</v>
      </c>
      <c r="C269" s="1">
        <v>771</v>
      </c>
      <c r="E269">
        <f t="shared" si="25"/>
        <v>1360.088</v>
      </c>
      <c r="F269">
        <f t="shared" si="26"/>
        <v>1361.34</v>
      </c>
      <c r="G269">
        <f t="shared" si="27"/>
        <v>1.252</v>
      </c>
      <c r="H269" t="str">
        <f t="shared" si="28"/>
        <v>Foot</v>
      </c>
      <c r="I269">
        <f t="shared" si="24"/>
        <v>0</v>
      </c>
      <c r="L269" t="str">
        <f t="shared" si="29"/>
        <v/>
      </c>
    </row>
    <row r="270" spans="1:12">
      <c r="A270" s="1">
        <v>341497</v>
      </c>
      <c r="B270" s="1">
        <v>1875</v>
      </c>
      <c r="C270" s="1">
        <v>768</v>
      </c>
      <c r="E270">
        <f t="shared" si="25"/>
        <v>1365.9880000000001</v>
      </c>
      <c r="F270">
        <f t="shared" si="26"/>
        <v>1373.4880000000001</v>
      </c>
      <c r="G270">
        <f t="shared" si="27"/>
        <v>7.5</v>
      </c>
      <c r="H270" t="str">
        <f t="shared" si="28"/>
        <v>New Trial</v>
      </c>
      <c r="I270">
        <f t="shared" si="24"/>
        <v>1</v>
      </c>
      <c r="L270">
        <f t="shared" si="29"/>
        <v>0</v>
      </c>
    </row>
    <row r="271" spans="1:12">
      <c r="A271" s="1">
        <v>341997</v>
      </c>
      <c r="B271" s="1">
        <v>313</v>
      </c>
      <c r="C271" s="1">
        <v>772</v>
      </c>
      <c r="E271">
        <f t="shared" si="25"/>
        <v>1367.9880000000001</v>
      </c>
      <c r="F271">
        <f t="shared" si="26"/>
        <v>1369.24</v>
      </c>
      <c r="G271">
        <f t="shared" si="27"/>
        <v>1.252</v>
      </c>
      <c r="H271" t="str">
        <f t="shared" si="28"/>
        <v>Tongue</v>
      </c>
      <c r="I271">
        <f t="shared" si="24"/>
        <v>0</v>
      </c>
      <c r="L271" t="str">
        <f t="shared" si="29"/>
        <v/>
      </c>
    </row>
    <row r="272" spans="1:12">
      <c r="A272" s="1">
        <v>343523</v>
      </c>
      <c r="B272" s="1">
        <v>1875</v>
      </c>
      <c r="C272" s="1">
        <v>768</v>
      </c>
      <c r="E272">
        <f t="shared" si="25"/>
        <v>1374.0920000000001</v>
      </c>
      <c r="F272">
        <f t="shared" si="26"/>
        <v>1381.5920000000001</v>
      </c>
      <c r="G272">
        <f t="shared" si="27"/>
        <v>7.5</v>
      </c>
      <c r="H272" t="str">
        <f t="shared" si="28"/>
        <v>New Trial</v>
      </c>
      <c r="I272">
        <f t="shared" si="24"/>
        <v>1</v>
      </c>
      <c r="L272">
        <f t="shared" si="29"/>
        <v>0</v>
      </c>
    </row>
    <row r="273" spans="1:12">
      <c r="A273" s="1">
        <v>344023</v>
      </c>
      <c r="B273" s="1">
        <v>313</v>
      </c>
      <c r="C273" s="1">
        <v>770</v>
      </c>
      <c r="E273">
        <f t="shared" si="25"/>
        <v>1376.0920000000001</v>
      </c>
      <c r="F273">
        <f t="shared" si="26"/>
        <v>1377.3440000000001</v>
      </c>
      <c r="G273">
        <f t="shared" si="27"/>
        <v>1.252</v>
      </c>
      <c r="H273" t="str">
        <f t="shared" si="28"/>
        <v>Right</v>
      </c>
      <c r="I273">
        <f t="shared" si="24"/>
        <v>0</v>
      </c>
      <c r="L273" t="str">
        <f t="shared" si="29"/>
        <v/>
      </c>
    </row>
    <row r="274" spans="1:12">
      <c r="A274" s="1">
        <v>345594</v>
      </c>
      <c r="B274" s="1">
        <v>1875</v>
      </c>
      <c r="C274" s="1">
        <v>768</v>
      </c>
      <c r="E274">
        <f t="shared" si="25"/>
        <v>1382.376</v>
      </c>
      <c r="F274">
        <f t="shared" si="26"/>
        <v>1389.876</v>
      </c>
      <c r="G274">
        <f t="shared" si="27"/>
        <v>7.5</v>
      </c>
      <c r="H274" t="str">
        <f t="shared" si="28"/>
        <v>New Trial</v>
      </c>
      <c r="I274">
        <f t="shared" si="24"/>
        <v>1</v>
      </c>
      <c r="L274">
        <f t="shared" si="29"/>
        <v>0</v>
      </c>
    </row>
    <row r="275" spans="1:12">
      <c r="A275" s="1">
        <v>346094</v>
      </c>
      <c r="B275" s="1">
        <v>313</v>
      </c>
      <c r="C275" s="1">
        <v>769</v>
      </c>
      <c r="E275">
        <f t="shared" si="25"/>
        <v>1384.376</v>
      </c>
      <c r="F275">
        <f t="shared" si="26"/>
        <v>1385.6279999999999</v>
      </c>
      <c r="G275">
        <f t="shared" si="27"/>
        <v>1.252</v>
      </c>
      <c r="H275" t="str">
        <f t="shared" si="28"/>
        <v>Left</v>
      </c>
      <c r="I275">
        <f t="shared" si="24"/>
        <v>0</v>
      </c>
      <c r="L275" t="str">
        <f t="shared" si="29"/>
        <v/>
      </c>
    </row>
    <row r="276" spans="1:12">
      <c r="A276" s="1">
        <v>347701</v>
      </c>
      <c r="B276" s="1">
        <v>1875</v>
      </c>
      <c r="C276" s="1">
        <v>768</v>
      </c>
      <c r="E276">
        <f t="shared" si="25"/>
        <v>1390.8040000000001</v>
      </c>
      <c r="F276">
        <f t="shared" si="26"/>
        <v>1398.3040000000001</v>
      </c>
      <c r="G276">
        <f t="shared" si="27"/>
        <v>7.5</v>
      </c>
      <c r="H276" t="str">
        <f t="shared" si="28"/>
        <v>New Trial</v>
      </c>
      <c r="I276">
        <f t="shared" si="24"/>
        <v>1</v>
      </c>
      <c r="L276">
        <f t="shared" si="29"/>
        <v>0</v>
      </c>
    </row>
    <row r="277" spans="1:12">
      <c r="A277" s="1">
        <v>348201</v>
      </c>
      <c r="B277" s="1">
        <v>313</v>
      </c>
      <c r="C277" s="1">
        <v>769</v>
      </c>
      <c r="E277">
        <f t="shared" si="25"/>
        <v>1392.8040000000001</v>
      </c>
      <c r="F277">
        <f t="shared" si="26"/>
        <v>1394.056</v>
      </c>
      <c r="G277">
        <f t="shared" si="27"/>
        <v>1.252</v>
      </c>
      <c r="H277" t="str">
        <f t="shared" si="28"/>
        <v>Left</v>
      </c>
      <c r="I277">
        <f t="shared" si="24"/>
        <v>0</v>
      </c>
      <c r="L277" t="str">
        <f t="shared" si="29"/>
        <v/>
      </c>
    </row>
    <row r="278" spans="1:12">
      <c r="A278" s="1">
        <v>349793</v>
      </c>
      <c r="B278" s="1">
        <v>1875</v>
      </c>
      <c r="C278" s="1">
        <v>768</v>
      </c>
      <c r="E278">
        <f t="shared" si="25"/>
        <v>1399.172</v>
      </c>
      <c r="F278">
        <f t="shared" si="26"/>
        <v>1406.672</v>
      </c>
      <c r="G278">
        <f t="shared" si="27"/>
        <v>7.5</v>
      </c>
      <c r="H278" t="str">
        <f t="shared" si="28"/>
        <v>New Trial</v>
      </c>
      <c r="I278">
        <f t="shared" si="24"/>
        <v>1</v>
      </c>
      <c r="L278">
        <f t="shared" si="29"/>
        <v>0</v>
      </c>
    </row>
    <row r="279" spans="1:12">
      <c r="A279" s="1">
        <v>350293</v>
      </c>
      <c r="B279" s="1">
        <v>313</v>
      </c>
      <c r="C279" s="1">
        <v>772</v>
      </c>
      <c r="E279">
        <f t="shared" si="25"/>
        <v>1401.172</v>
      </c>
      <c r="F279">
        <f t="shared" si="26"/>
        <v>1402.424</v>
      </c>
      <c r="G279">
        <f t="shared" si="27"/>
        <v>1.252</v>
      </c>
      <c r="H279" t="str">
        <f t="shared" si="28"/>
        <v>Tongue</v>
      </c>
      <c r="I279">
        <f t="shared" si="24"/>
        <v>0</v>
      </c>
      <c r="L279" t="str">
        <f t="shared" si="29"/>
        <v/>
      </c>
    </row>
    <row r="280" spans="1:12">
      <c r="A280" s="1">
        <v>351884</v>
      </c>
      <c r="B280" s="1">
        <v>1875</v>
      </c>
      <c r="C280" s="1">
        <v>768</v>
      </c>
      <c r="E280">
        <f t="shared" si="25"/>
        <v>1407.5360000000001</v>
      </c>
      <c r="F280">
        <f t="shared" si="26"/>
        <v>1415.0360000000001</v>
      </c>
      <c r="G280">
        <f t="shared" si="27"/>
        <v>7.5</v>
      </c>
      <c r="H280" t="str">
        <f t="shared" si="28"/>
        <v>New Trial</v>
      </c>
      <c r="I280">
        <f t="shared" si="24"/>
        <v>1</v>
      </c>
      <c r="L280">
        <f t="shared" si="29"/>
        <v>0</v>
      </c>
    </row>
    <row r="281" spans="1:12">
      <c r="A281" s="1">
        <v>352384</v>
      </c>
      <c r="B281" s="1">
        <v>313</v>
      </c>
      <c r="C281" s="1">
        <v>770</v>
      </c>
      <c r="E281">
        <f t="shared" si="25"/>
        <v>1409.5360000000001</v>
      </c>
      <c r="F281">
        <f t="shared" si="26"/>
        <v>1410.788</v>
      </c>
      <c r="G281">
        <f t="shared" si="27"/>
        <v>1.252</v>
      </c>
      <c r="H281" t="str">
        <f t="shared" si="28"/>
        <v>Right</v>
      </c>
      <c r="I281">
        <f t="shared" si="24"/>
        <v>0</v>
      </c>
      <c r="L281" t="str">
        <f t="shared" si="29"/>
        <v/>
      </c>
    </row>
    <row r="282" spans="1:12">
      <c r="A282" s="1">
        <v>353927</v>
      </c>
      <c r="B282" s="1">
        <v>1875</v>
      </c>
      <c r="C282" s="1">
        <v>768</v>
      </c>
      <c r="E282">
        <f t="shared" si="25"/>
        <v>1415.7080000000001</v>
      </c>
      <c r="F282">
        <f t="shared" si="26"/>
        <v>1423.2080000000001</v>
      </c>
      <c r="G282">
        <f t="shared" si="27"/>
        <v>7.5</v>
      </c>
      <c r="H282" t="str">
        <f t="shared" si="28"/>
        <v>New Trial</v>
      </c>
      <c r="I282">
        <f t="shared" si="24"/>
        <v>1</v>
      </c>
      <c r="L282">
        <f t="shared" si="29"/>
        <v>0</v>
      </c>
    </row>
    <row r="283" spans="1:12">
      <c r="A283" s="1">
        <v>354427</v>
      </c>
      <c r="B283" s="1">
        <v>313</v>
      </c>
      <c r="C283" s="1">
        <v>769</v>
      </c>
      <c r="E283">
        <f t="shared" si="25"/>
        <v>1417.7080000000001</v>
      </c>
      <c r="F283">
        <f t="shared" si="26"/>
        <v>1418.96</v>
      </c>
      <c r="G283">
        <f t="shared" si="27"/>
        <v>1.252</v>
      </c>
      <c r="H283" t="str">
        <f t="shared" si="28"/>
        <v>Left</v>
      </c>
      <c r="I283">
        <f t="shared" si="24"/>
        <v>0</v>
      </c>
      <c r="L283" t="str">
        <f t="shared" si="29"/>
        <v/>
      </c>
    </row>
    <row r="284" spans="1:12">
      <c r="A284" s="1">
        <v>355991</v>
      </c>
      <c r="B284" s="1">
        <v>1875</v>
      </c>
      <c r="C284" s="1">
        <v>768</v>
      </c>
      <c r="E284">
        <f t="shared" si="25"/>
        <v>1423.9639999999999</v>
      </c>
      <c r="F284">
        <f t="shared" si="26"/>
        <v>1431.4639999999999</v>
      </c>
      <c r="G284">
        <f t="shared" si="27"/>
        <v>7.5</v>
      </c>
      <c r="H284" t="str">
        <f t="shared" si="28"/>
        <v>New Trial</v>
      </c>
      <c r="I284">
        <f t="shared" si="24"/>
        <v>1</v>
      </c>
      <c r="L284">
        <f t="shared" si="29"/>
        <v>0</v>
      </c>
    </row>
    <row r="285" spans="1:12">
      <c r="A285" s="1">
        <v>356491</v>
      </c>
      <c r="B285" s="1">
        <v>313</v>
      </c>
      <c r="C285" s="1">
        <v>771</v>
      </c>
      <c r="E285">
        <f t="shared" si="25"/>
        <v>1425.9639999999999</v>
      </c>
      <c r="F285">
        <f t="shared" si="26"/>
        <v>1427.2159999999999</v>
      </c>
      <c r="G285">
        <f t="shared" si="27"/>
        <v>1.252</v>
      </c>
      <c r="H285" t="str">
        <f t="shared" si="28"/>
        <v>Foot</v>
      </c>
      <c r="I285">
        <f t="shared" si="24"/>
        <v>0</v>
      </c>
      <c r="L285" t="str">
        <f t="shared" si="29"/>
        <v/>
      </c>
    </row>
    <row r="286" spans="1:12">
      <c r="A286" s="1">
        <v>358011</v>
      </c>
      <c r="B286" s="1">
        <v>1875</v>
      </c>
      <c r="C286" s="1">
        <v>768</v>
      </c>
      <c r="E286">
        <f t="shared" si="25"/>
        <v>1432.0440000000001</v>
      </c>
      <c r="F286">
        <f t="shared" si="26"/>
        <v>1439.5440000000001</v>
      </c>
      <c r="G286">
        <f t="shared" si="27"/>
        <v>7.5</v>
      </c>
      <c r="H286" t="str">
        <f t="shared" si="28"/>
        <v>New Trial</v>
      </c>
      <c r="I286">
        <f t="shared" si="24"/>
        <v>1</v>
      </c>
      <c r="L286">
        <f t="shared" si="29"/>
        <v>0</v>
      </c>
    </row>
    <row r="287" spans="1:12">
      <c r="A287" s="1">
        <v>358511</v>
      </c>
      <c r="B287" s="1">
        <v>313</v>
      </c>
      <c r="C287" s="1">
        <v>770</v>
      </c>
      <c r="E287">
        <f t="shared" si="25"/>
        <v>1434.0440000000001</v>
      </c>
      <c r="F287">
        <f t="shared" si="26"/>
        <v>1435.296</v>
      </c>
      <c r="G287">
        <f t="shared" si="27"/>
        <v>1.252</v>
      </c>
      <c r="H287" t="str">
        <f t="shared" si="28"/>
        <v>Right</v>
      </c>
      <c r="I287">
        <f t="shared" si="24"/>
        <v>0</v>
      </c>
      <c r="L287" t="str">
        <f t="shared" si="29"/>
        <v/>
      </c>
    </row>
    <row r="288" spans="1:12">
      <c r="A288" s="1">
        <v>359983</v>
      </c>
      <c r="B288" s="1">
        <v>1875</v>
      </c>
      <c r="C288" s="1">
        <v>768</v>
      </c>
      <c r="E288">
        <f t="shared" si="25"/>
        <v>1439.932</v>
      </c>
      <c r="F288">
        <f t="shared" si="26"/>
        <v>1447.432</v>
      </c>
      <c r="G288">
        <f t="shared" si="27"/>
        <v>7.5</v>
      </c>
      <c r="H288" t="str">
        <f t="shared" si="28"/>
        <v>New Trial</v>
      </c>
      <c r="I288">
        <f t="shared" si="24"/>
        <v>1</v>
      </c>
      <c r="L288">
        <f t="shared" si="29"/>
        <v>0</v>
      </c>
    </row>
    <row r="289" spans="1:12">
      <c r="A289" s="1">
        <v>360483</v>
      </c>
      <c r="B289" s="1">
        <v>313</v>
      </c>
      <c r="C289" s="1">
        <v>770</v>
      </c>
      <c r="E289">
        <f t="shared" si="25"/>
        <v>1441.932</v>
      </c>
      <c r="F289">
        <f t="shared" si="26"/>
        <v>1443.184</v>
      </c>
      <c r="G289">
        <f t="shared" si="27"/>
        <v>1.252</v>
      </c>
      <c r="H289" t="str">
        <f t="shared" si="28"/>
        <v>Right</v>
      </c>
      <c r="I289">
        <f t="shared" si="24"/>
        <v>0</v>
      </c>
      <c r="L289" t="str">
        <f t="shared" si="29"/>
        <v/>
      </c>
    </row>
    <row r="290" spans="1:12">
      <c r="A290" s="1">
        <v>361946</v>
      </c>
      <c r="B290" s="1">
        <v>1875</v>
      </c>
      <c r="C290" s="1">
        <v>768</v>
      </c>
      <c r="E290">
        <f t="shared" si="25"/>
        <v>1447.7840000000001</v>
      </c>
      <c r="F290">
        <f t="shared" si="26"/>
        <v>1455.2840000000001</v>
      </c>
      <c r="G290">
        <f t="shared" si="27"/>
        <v>7.5</v>
      </c>
      <c r="H290" t="str">
        <f t="shared" si="28"/>
        <v>New Trial</v>
      </c>
      <c r="I290">
        <f t="shared" si="24"/>
        <v>1</v>
      </c>
      <c r="L290">
        <f t="shared" si="29"/>
        <v>0</v>
      </c>
    </row>
    <row r="291" spans="1:12">
      <c r="A291" s="1">
        <v>362446</v>
      </c>
      <c r="B291" s="1">
        <v>313</v>
      </c>
      <c r="C291" s="1">
        <v>771</v>
      </c>
      <c r="E291">
        <f t="shared" si="25"/>
        <v>1449.7840000000001</v>
      </c>
      <c r="F291">
        <f t="shared" si="26"/>
        <v>1451.0360000000001</v>
      </c>
      <c r="G291">
        <f t="shared" si="27"/>
        <v>1.252</v>
      </c>
      <c r="H291" t="str">
        <f t="shared" si="28"/>
        <v>Foot</v>
      </c>
      <c r="I291">
        <f t="shared" si="24"/>
        <v>0</v>
      </c>
      <c r="L291" t="str">
        <f t="shared" si="29"/>
        <v/>
      </c>
    </row>
    <row r="292" spans="1:12">
      <c r="A292" s="1">
        <v>363871</v>
      </c>
      <c r="B292" s="1">
        <v>1875</v>
      </c>
      <c r="C292" s="1">
        <v>768</v>
      </c>
      <c r="E292">
        <f t="shared" si="25"/>
        <v>1455.4839999999999</v>
      </c>
      <c r="F292">
        <f t="shared" si="26"/>
        <v>1462.9839999999999</v>
      </c>
      <c r="G292">
        <f t="shared" si="27"/>
        <v>7.5</v>
      </c>
      <c r="H292" t="str">
        <f t="shared" si="28"/>
        <v>New Trial</v>
      </c>
      <c r="I292">
        <f t="shared" si="24"/>
        <v>1</v>
      </c>
      <c r="L292">
        <f t="shared" si="29"/>
        <v>0</v>
      </c>
    </row>
    <row r="293" spans="1:12">
      <c r="A293" s="1">
        <v>364371</v>
      </c>
      <c r="B293" s="1">
        <v>313</v>
      </c>
      <c r="C293" s="1">
        <v>769</v>
      </c>
      <c r="E293">
        <f t="shared" si="25"/>
        <v>1457.4839999999999</v>
      </c>
      <c r="F293">
        <f t="shared" si="26"/>
        <v>1458.7360000000001</v>
      </c>
      <c r="G293">
        <f t="shared" si="27"/>
        <v>1.252</v>
      </c>
      <c r="H293" t="str">
        <f t="shared" si="28"/>
        <v>Left</v>
      </c>
      <c r="I293">
        <f t="shared" si="24"/>
        <v>0</v>
      </c>
      <c r="L293" t="str">
        <f t="shared" si="29"/>
        <v/>
      </c>
    </row>
    <row r="294" spans="1:12">
      <c r="A294" s="1">
        <v>365952</v>
      </c>
      <c r="B294" s="1">
        <v>1875</v>
      </c>
      <c r="C294" s="1">
        <v>768</v>
      </c>
      <c r="E294">
        <f t="shared" si="25"/>
        <v>1463.808</v>
      </c>
      <c r="F294">
        <f t="shared" si="26"/>
        <v>1471.308</v>
      </c>
      <c r="G294">
        <f t="shared" si="27"/>
        <v>7.5</v>
      </c>
      <c r="H294" t="str">
        <f t="shared" si="28"/>
        <v>New Trial</v>
      </c>
      <c r="I294">
        <f t="shared" si="24"/>
        <v>1</v>
      </c>
      <c r="L294">
        <f t="shared" si="29"/>
        <v>0</v>
      </c>
    </row>
    <row r="295" spans="1:12">
      <c r="A295" s="1">
        <v>366452</v>
      </c>
      <c r="B295" s="1">
        <v>313</v>
      </c>
      <c r="C295" s="1">
        <v>772</v>
      </c>
      <c r="E295">
        <f t="shared" si="25"/>
        <v>1465.808</v>
      </c>
      <c r="F295">
        <f t="shared" si="26"/>
        <v>1467.06</v>
      </c>
      <c r="G295">
        <f t="shared" si="27"/>
        <v>1.252</v>
      </c>
      <c r="H295" t="str">
        <f t="shared" si="28"/>
        <v>Tongue</v>
      </c>
      <c r="I295">
        <f t="shared" si="24"/>
        <v>0</v>
      </c>
      <c r="L295" t="str">
        <f t="shared" si="29"/>
        <v/>
      </c>
    </row>
    <row r="296" spans="1:12">
      <c r="A296" s="1">
        <v>367930</v>
      </c>
      <c r="B296" s="1">
        <v>1875</v>
      </c>
      <c r="C296" s="1">
        <v>768</v>
      </c>
      <c r="E296">
        <f t="shared" si="25"/>
        <v>1471.72</v>
      </c>
      <c r="F296">
        <f t="shared" si="26"/>
        <v>1479.22</v>
      </c>
      <c r="G296">
        <f t="shared" si="27"/>
        <v>7.5</v>
      </c>
      <c r="H296" t="str">
        <f t="shared" si="28"/>
        <v>New Trial</v>
      </c>
      <c r="I296">
        <f t="shared" si="24"/>
        <v>1</v>
      </c>
      <c r="L296">
        <f t="shared" si="29"/>
        <v>0</v>
      </c>
    </row>
    <row r="297" spans="1:12">
      <c r="A297" s="1">
        <v>368430</v>
      </c>
      <c r="B297" s="1">
        <v>313</v>
      </c>
      <c r="C297" s="1">
        <v>771</v>
      </c>
      <c r="E297">
        <f t="shared" si="25"/>
        <v>1473.72</v>
      </c>
      <c r="F297">
        <f t="shared" si="26"/>
        <v>1474.972</v>
      </c>
      <c r="G297">
        <f t="shared" si="27"/>
        <v>1.252</v>
      </c>
      <c r="H297" t="str">
        <f t="shared" si="28"/>
        <v>Foot</v>
      </c>
      <c r="I297">
        <f t="shared" si="24"/>
        <v>0</v>
      </c>
      <c r="L297" t="str">
        <f t="shared" si="29"/>
        <v/>
      </c>
    </row>
    <row r="298" spans="1:12">
      <c r="A298" s="1">
        <v>369920</v>
      </c>
      <c r="B298" s="1">
        <v>1875</v>
      </c>
      <c r="C298" s="1">
        <v>768</v>
      </c>
      <c r="E298">
        <f t="shared" si="25"/>
        <v>1479.68</v>
      </c>
      <c r="F298">
        <f t="shared" si="26"/>
        <v>1487.18</v>
      </c>
      <c r="G298">
        <f t="shared" si="27"/>
        <v>7.5</v>
      </c>
      <c r="H298" t="str">
        <f t="shared" si="28"/>
        <v>New Trial</v>
      </c>
      <c r="I298">
        <f t="shared" si="24"/>
        <v>1</v>
      </c>
      <c r="L298">
        <f t="shared" si="29"/>
        <v>0</v>
      </c>
    </row>
    <row r="299" spans="1:12">
      <c r="A299" s="1">
        <v>370420</v>
      </c>
      <c r="B299" s="1">
        <v>313</v>
      </c>
      <c r="C299" s="1">
        <v>771</v>
      </c>
      <c r="E299">
        <f t="shared" si="25"/>
        <v>1481.68</v>
      </c>
      <c r="F299">
        <f t="shared" si="26"/>
        <v>1482.932</v>
      </c>
      <c r="G299">
        <f t="shared" si="27"/>
        <v>1.252</v>
      </c>
      <c r="H299" t="str">
        <f t="shared" si="28"/>
        <v>Foot</v>
      </c>
      <c r="I299">
        <f t="shared" si="24"/>
        <v>0</v>
      </c>
      <c r="L299" t="str">
        <f t="shared" si="29"/>
        <v/>
      </c>
    </row>
    <row r="300" spans="1:12">
      <c r="A300" s="1">
        <v>372039</v>
      </c>
      <c r="B300" s="1">
        <v>1875</v>
      </c>
      <c r="C300" s="1">
        <v>768</v>
      </c>
      <c r="E300">
        <f t="shared" si="25"/>
        <v>1488.1559999999999</v>
      </c>
      <c r="F300">
        <f t="shared" si="26"/>
        <v>1495.6559999999999</v>
      </c>
      <c r="G300">
        <f t="shared" si="27"/>
        <v>7.5</v>
      </c>
      <c r="H300" t="str">
        <f t="shared" si="28"/>
        <v>New Trial</v>
      </c>
      <c r="I300">
        <f t="shared" ref="I300:I363" si="30">IF(H300="New Trial", 1, 0)</f>
        <v>1</v>
      </c>
      <c r="L300">
        <f t="shared" si="29"/>
        <v>0</v>
      </c>
    </row>
    <row r="301" spans="1:12">
      <c r="A301" s="1">
        <v>372539</v>
      </c>
      <c r="B301" s="1">
        <v>313</v>
      </c>
      <c r="C301" s="1">
        <v>771</v>
      </c>
      <c r="E301">
        <f t="shared" si="25"/>
        <v>1490.1559999999999</v>
      </c>
      <c r="F301">
        <f t="shared" si="26"/>
        <v>1491.4079999999999</v>
      </c>
      <c r="G301">
        <f t="shared" si="27"/>
        <v>1.252</v>
      </c>
      <c r="H301" t="str">
        <f t="shared" si="28"/>
        <v>Foot</v>
      </c>
      <c r="I301">
        <f t="shared" si="30"/>
        <v>0</v>
      </c>
      <c r="L301" t="str">
        <f t="shared" si="29"/>
        <v/>
      </c>
    </row>
    <row r="302" spans="1:12">
      <c r="A302" s="1">
        <v>373945</v>
      </c>
      <c r="B302" s="1">
        <v>1875</v>
      </c>
      <c r="C302" s="1">
        <v>768</v>
      </c>
      <c r="E302">
        <f t="shared" si="25"/>
        <v>1495.78</v>
      </c>
      <c r="F302">
        <f t="shared" si="26"/>
        <v>1503.28</v>
      </c>
      <c r="G302">
        <f t="shared" si="27"/>
        <v>7.5</v>
      </c>
      <c r="H302" t="str">
        <f t="shared" si="28"/>
        <v>New Trial</v>
      </c>
      <c r="I302">
        <f t="shared" si="30"/>
        <v>1</v>
      </c>
      <c r="L302">
        <f t="shared" si="29"/>
        <v>0</v>
      </c>
    </row>
    <row r="303" spans="1:12">
      <c r="A303" s="1">
        <v>374445</v>
      </c>
      <c r="B303" s="1">
        <v>313</v>
      </c>
      <c r="C303" s="1">
        <v>771</v>
      </c>
      <c r="E303">
        <f t="shared" si="25"/>
        <v>1497.78</v>
      </c>
      <c r="F303">
        <f t="shared" si="26"/>
        <v>1499.0319999999999</v>
      </c>
      <c r="G303">
        <f t="shared" si="27"/>
        <v>1.252</v>
      </c>
      <c r="H303" t="str">
        <f t="shared" si="28"/>
        <v>Foot</v>
      </c>
      <c r="I303">
        <f t="shared" si="30"/>
        <v>0</v>
      </c>
      <c r="L303" t="str">
        <f t="shared" si="29"/>
        <v/>
      </c>
    </row>
    <row r="304" spans="1:12">
      <c r="A304" s="1">
        <v>375873</v>
      </c>
      <c r="B304" s="1">
        <v>1875</v>
      </c>
      <c r="C304" s="1">
        <v>768</v>
      </c>
      <c r="E304">
        <f t="shared" si="25"/>
        <v>1503.492</v>
      </c>
      <c r="F304">
        <f t="shared" si="26"/>
        <v>1510.992</v>
      </c>
      <c r="G304">
        <f t="shared" si="27"/>
        <v>7.5</v>
      </c>
      <c r="H304" t="str">
        <f t="shared" si="28"/>
        <v>New Trial</v>
      </c>
      <c r="I304">
        <f t="shared" si="30"/>
        <v>1</v>
      </c>
      <c r="L304">
        <f t="shared" si="29"/>
        <v>0</v>
      </c>
    </row>
    <row r="305" spans="1:12">
      <c r="A305" s="1">
        <v>376373</v>
      </c>
      <c r="B305" s="1">
        <v>313</v>
      </c>
      <c r="C305" s="1">
        <v>769</v>
      </c>
      <c r="E305">
        <f t="shared" si="25"/>
        <v>1505.492</v>
      </c>
      <c r="F305">
        <f t="shared" si="26"/>
        <v>1506.7439999999999</v>
      </c>
      <c r="G305">
        <f t="shared" si="27"/>
        <v>1.252</v>
      </c>
      <c r="H305" t="str">
        <f t="shared" si="28"/>
        <v>Left</v>
      </c>
      <c r="I305">
        <f t="shared" si="30"/>
        <v>0</v>
      </c>
      <c r="L305" t="str">
        <f t="shared" si="29"/>
        <v/>
      </c>
    </row>
    <row r="306" spans="1:12">
      <c r="A306" s="1">
        <v>377987</v>
      </c>
      <c r="B306" s="1">
        <v>1875</v>
      </c>
      <c r="C306" s="1">
        <v>768</v>
      </c>
      <c r="E306">
        <f t="shared" si="25"/>
        <v>1511.9480000000001</v>
      </c>
      <c r="F306">
        <f t="shared" si="26"/>
        <v>1519.4480000000001</v>
      </c>
      <c r="G306">
        <f t="shared" si="27"/>
        <v>7.5</v>
      </c>
      <c r="H306" t="str">
        <f t="shared" si="28"/>
        <v>New Trial</v>
      </c>
      <c r="I306">
        <f t="shared" si="30"/>
        <v>1</v>
      </c>
      <c r="L306">
        <f t="shared" si="29"/>
        <v>0</v>
      </c>
    </row>
    <row r="307" spans="1:12">
      <c r="A307" s="1">
        <v>378487</v>
      </c>
      <c r="B307" s="1">
        <v>313</v>
      </c>
      <c r="C307" s="1">
        <v>770</v>
      </c>
      <c r="E307">
        <f t="shared" si="25"/>
        <v>1513.9480000000001</v>
      </c>
      <c r="F307">
        <f t="shared" si="26"/>
        <v>1515.2</v>
      </c>
      <c r="G307">
        <f t="shared" si="27"/>
        <v>1.252</v>
      </c>
      <c r="H307" t="str">
        <f t="shared" si="28"/>
        <v>Right</v>
      </c>
      <c r="I307">
        <f t="shared" si="30"/>
        <v>0</v>
      </c>
      <c r="L307" t="str">
        <f t="shared" si="29"/>
        <v/>
      </c>
    </row>
    <row r="308" spans="1:12">
      <c r="A308" s="1">
        <v>380046</v>
      </c>
      <c r="B308" s="1">
        <v>1875</v>
      </c>
      <c r="C308" s="1">
        <v>768</v>
      </c>
      <c r="E308">
        <f t="shared" si="25"/>
        <v>1520.184</v>
      </c>
      <c r="F308">
        <f t="shared" si="26"/>
        <v>1527.684</v>
      </c>
      <c r="G308">
        <f t="shared" si="27"/>
        <v>7.5</v>
      </c>
      <c r="H308" t="str">
        <f t="shared" si="28"/>
        <v>New Trial</v>
      </c>
      <c r="I308">
        <f t="shared" si="30"/>
        <v>1</v>
      </c>
      <c r="L308">
        <f t="shared" si="29"/>
        <v>0</v>
      </c>
    </row>
    <row r="309" spans="1:12">
      <c r="A309" s="1">
        <v>380546</v>
      </c>
      <c r="B309" s="1">
        <v>313</v>
      </c>
      <c r="C309" s="1">
        <v>769</v>
      </c>
      <c r="E309">
        <f t="shared" si="25"/>
        <v>1522.184</v>
      </c>
      <c r="F309">
        <f t="shared" si="26"/>
        <v>1523.4359999999999</v>
      </c>
      <c r="G309">
        <f t="shared" si="27"/>
        <v>1.252</v>
      </c>
      <c r="H309" t="str">
        <f t="shared" si="28"/>
        <v>Left</v>
      </c>
      <c r="I309">
        <f t="shared" si="30"/>
        <v>0</v>
      </c>
      <c r="L309" t="str">
        <f t="shared" si="29"/>
        <v/>
      </c>
    </row>
    <row r="310" spans="1:12">
      <c r="A310" s="1">
        <v>382024</v>
      </c>
      <c r="B310" s="1">
        <v>0</v>
      </c>
      <c r="C310" s="1">
        <v>32766</v>
      </c>
      <c r="E310">
        <f t="shared" si="25"/>
        <v>1528.096</v>
      </c>
      <c r="F310">
        <f t="shared" si="26"/>
        <v>1528.096</v>
      </c>
      <c r="G310">
        <f t="shared" si="27"/>
        <v>0</v>
      </c>
      <c r="H310" t="str">
        <f t="shared" si="28"/>
        <v>Start New Run</v>
      </c>
      <c r="I310">
        <f t="shared" si="30"/>
        <v>0</v>
      </c>
      <c r="J310">
        <f>SUM(I310:I407)</f>
        <v>48</v>
      </c>
      <c r="L310" t="str">
        <f t="shared" si="29"/>
        <v/>
      </c>
    </row>
    <row r="311" spans="1:12">
      <c r="A311" s="1">
        <v>382374</v>
      </c>
      <c r="B311" s="1">
        <v>1875</v>
      </c>
      <c r="C311" s="1">
        <v>768</v>
      </c>
      <c r="E311">
        <f t="shared" si="25"/>
        <v>1529.4960000000001</v>
      </c>
      <c r="F311">
        <f t="shared" si="26"/>
        <v>1536.9960000000001</v>
      </c>
      <c r="G311">
        <f t="shared" si="27"/>
        <v>7.5</v>
      </c>
      <c r="H311" t="str">
        <f t="shared" si="28"/>
        <v>New Trial</v>
      </c>
      <c r="I311">
        <f t="shared" si="30"/>
        <v>1</v>
      </c>
      <c r="L311">
        <f t="shared" si="29"/>
        <v>0</v>
      </c>
    </row>
    <row r="312" spans="1:12">
      <c r="A312" s="1">
        <v>382874</v>
      </c>
      <c r="B312" s="1">
        <v>313</v>
      </c>
      <c r="C312" s="1">
        <v>770</v>
      </c>
      <c r="E312">
        <f t="shared" si="25"/>
        <v>1531.4960000000001</v>
      </c>
      <c r="F312">
        <f t="shared" si="26"/>
        <v>1532.748</v>
      </c>
      <c r="G312">
        <f t="shared" si="27"/>
        <v>1.252</v>
      </c>
      <c r="H312" t="str">
        <f t="shared" si="28"/>
        <v>Right</v>
      </c>
      <c r="I312">
        <f t="shared" si="30"/>
        <v>0</v>
      </c>
      <c r="L312" t="str">
        <f t="shared" si="29"/>
        <v/>
      </c>
    </row>
    <row r="313" spans="1:12">
      <c r="A313" s="1">
        <v>384377</v>
      </c>
      <c r="B313" s="1">
        <v>1875</v>
      </c>
      <c r="C313" s="1">
        <v>768</v>
      </c>
      <c r="E313">
        <f t="shared" si="25"/>
        <v>1537.508</v>
      </c>
      <c r="F313">
        <f t="shared" si="26"/>
        <v>1545.008</v>
      </c>
      <c r="G313">
        <f t="shared" si="27"/>
        <v>7.5</v>
      </c>
      <c r="H313" t="str">
        <f t="shared" si="28"/>
        <v>New Trial</v>
      </c>
      <c r="I313">
        <f t="shared" si="30"/>
        <v>1</v>
      </c>
      <c r="L313">
        <f t="shared" si="29"/>
        <v>0</v>
      </c>
    </row>
    <row r="314" spans="1:12">
      <c r="A314" s="1">
        <v>384877</v>
      </c>
      <c r="B314" s="1">
        <v>313</v>
      </c>
      <c r="C314" s="1">
        <v>769</v>
      </c>
      <c r="E314">
        <f t="shared" si="25"/>
        <v>1539.508</v>
      </c>
      <c r="F314">
        <f t="shared" si="26"/>
        <v>1540.76</v>
      </c>
      <c r="G314">
        <f t="shared" si="27"/>
        <v>1.252</v>
      </c>
      <c r="H314" t="str">
        <f t="shared" si="28"/>
        <v>Left</v>
      </c>
      <c r="I314">
        <f t="shared" si="30"/>
        <v>0</v>
      </c>
      <c r="L314" t="str">
        <f t="shared" si="29"/>
        <v/>
      </c>
    </row>
    <row r="315" spans="1:12">
      <c r="A315" s="1">
        <v>386295</v>
      </c>
      <c r="B315" s="1">
        <v>1875</v>
      </c>
      <c r="C315" s="1">
        <v>768</v>
      </c>
      <c r="E315">
        <f t="shared" si="25"/>
        <v>1545.18</v>
      </c>
      <c r="F315">
        <f t="shared" si="26"/>
        <v>1552.68</v>
      </c>
      <c r="G315">
        <f t="shared" si="27"/>
        <v>7.5</v>
      </c>
      <c r="H315" t="str">
        <f t="shared" si="28"/>
        <v>New Trial</v>
      </c>
      <c r="I315">
        <f t="shared" si="30"/>
        <v>1</v>
      </c>
      <c r="L315">
        <f t="shared" si="29"/>
        <v>0</v>
      </c>
    </row>
    <row r="316" spans="1:12">
      <c r="A316" s="1">
        <v>386795</v>
      </c>
      <c r="B316" s="1">
        <v>313</v>
      </c>
      <c r="C316" s="1">
        <v>769</v>
      </c>
      <c r="E316">
        <f t="shared" si="25"/>
        <v>1547.18</v>
      </c>
      <c r="F316">
        <f t="shared" si="26"/>
        <v>1548.432</v>
      </c>
      <c r="G316">
        <f t="shared" si="27"/>
        <v>1.252</v>
      </c>
      <c r="H316" t="str">
        <f t="shared" si="28"/>
        <v>Left</v>
      </c>
      <c r="I316">
        <f t="shared" si="30"/>
        <v>0</v>
      </c>
      <c r="L316" t="str">
        <f t="shared" si="29"/>
        <v/>
      </c>
    </row>
    <row r="317" spans="1:12">
      <c r="A317" s="1">
        <v>388247</v>
      </c>
      <c r="B317" s="1">
        <v>1875</v>
      </c>
      <c r="C317" s="1">
        <v>768</v>
      </c>
      <c r="E317">
        <f t="shared" si="25"/>
        <v>1552.9880000000001</v>
      </c>
      <c r="F317">
        <f t="shared" si="26"/>
        <v>1560.4880000000001</v>
      </c>
      <c r="G317">
        <f t="shared" si="27"/>
        <v>7.5</v>
      </c>
      <c r="H317" t="str">
        <f t="shared" si="28"/>
        <v>New Trial</v>
      </c>
      <c r="I317">
        <f t="shared" si="30"/>
        <v>1</v>
      </c>
      <c r="L317">
        <f t="shared" si="29"/>
        <v>0</v>
      </c>
    </row>
    <row r="318" spans="1:12">
      <c r="A318" s="1">
        <v>388747</v>
      </c>
      <c r="B318" s="1">
        <v>313</v>
      </c>
      <c r="C318" s="1">
        <v>771</v>
      </c>
      <c r="E318">
        <f t="shared" si="25"/>
        <v>1554.9880000000001</v>
      </c>
      <c r="F318">
        <f t="shared" si="26"/>
        <v>1556.24</v>
      </c>
      <c r="G318">
        <f t="shared" si="27"/>
        <v>1.252</v>
      </c>
      <c r="H318" t="str">
        <f t="shared" si="28"/>
        <v>Foot</v>
      </c>
      <c r="I318">
        <f t="shared" si="30"/>
        <v>0</v>
      </c>
      <c r="L318" t="str">
        <f t="shared" si="29"/>
        <v/>
      </c>
    </row>
    <row r="319" spans="1:12">
      <c r="A319" s="1">
        <v>390255</v>
      </c>
      <c r="B319" s="1">
        <v>1875</v>
      </c>
      <c r="C319" s="1">
        <v>768</v>
      </c>
      <c r="E319">
        <f t="shared" si="25"/>
        <v>1561.02</v>
      </c>
      <c r="F319">
        <f t="shared" si="26"/>
        <v>1568.52</v>
      </c>
      <c r="G319">
        <f t="shared" si="27"/>
        <v>7.5</v>
      </c>
      <c r="H319" t="str">
        <f t="shared" si="28"/>
        <v>New Trial</v>
      </c>
      <c r="I319">
        <f t="shared" si="30"/>
        <v>1</v>
      </c>
      <c r="L319">
        <f t="shared" si="29"/>
        <v>0</v>
      </c>
    </row>
    <row r="320" spans="1:12">
      <c r="A320" s="1">
        <v>390755</v>
      </c>
      <c r="B320" s="1">
        <v>313</v>
      </c>
      <c r="C320" s="1">
        <v>771</v>
      </c>
      <c r="E320">
        <f t="shared" si="25"/>
        <v>1563.02</v>
      </c>
      <c r="F320">
        <f t="shared" si="26"/>
        <v>1564.2719999999999</v>
      </c>
      <c r="G320">
        <f t="shared" si="27"/>
        <v>1.252</v>
      </c>
      <c r="H320" t="str">
        <f t="shared" si="28"/>
        <v>Foot</v>
      </c>
      <c r="I320">
        <f t="shared" si="30"/>
        <v>0</v>
      </c>
      <c r="L320" t="str">
        <f t="shared" si="29"/>
        <v/>
      </c>
    </row>
    <row r="321" spans="1:12">
      <c r="A321" s="1">
        <v>392366</v>
      </c>
      <c r="B321" s="1">
        <v>1875</v>
      </c>
      <c r="C321" s="1">
        <v>768</v>
      </c>
      <c r="E321">
        <f t="shared" si="25"/>
        <v>1569.4639999999999</v>
      </c>
      <c r="F321">
        <f t="shared" si="26"/>
        <v>1576.9639999999999</v>
      </c>
      <c r="G321">
        <f t="shared" si="27"/>
        <v>7.5</v>
      </c>
      <c r="H321" t="str">
        <f t="shared" si="28"/>
        <v>New Trial</v>
      </c>
      <c r="I321">
        <f t="shared" si="30"/>
        <v>1</v>
      </c>
      <c r="L321">
        <f t="shared" si="29"/>
        <v>0</v>
      </c>
    </row>
    <row r="322" spans="1:12">
      <c r="A322" s="1">
        <v>392866</v>
      </c>
      <c r="B322" s="1">
        <v>313</v>
      </c>
      <c r="C322" s="1">
        <v>770</v>
      </c>
      <c r="E322">
        <f t="shared" si="25"/>
        <v>1571.4639999999999</v>
      </c>
      <c r="F322">
        <f t="shared" si="26"/>
        <v>1572.7159999999999</v>
      </c>
      <c r="G322">
        <f t="shared" si="27"/>
        <v>1.252</v>
      </c>
      <c r="H322" t="str">
        <f t="shared" si="28"/>
        <v>Right</v>
      </c>
      <c r="I322">
        <f t="shared" si="30"/>
        <v>0</v>
      </c>
      <c r="L322" t="str">
        <f t="shared" si="29"/>
        <v/>
      </c>
    </row>
    <row r="323" spans="1:12">
      <c r="A323" s="1">
        <v>394283</v>
      </c>
      <c r="B323" s="1">
        <v>1875</v>
      </c>
      <c r="C323" s="1">
        <v>768</v>
      </c>
      <c r="E323">
        <f t="shared" si="25"/>
        <v>1577.1320000000001</v>
      </c>
      <c r="F323">
        <f t="shared" si="26"/>
        <v>1584.6320000000001</v>
      </c>
      <c r="G323">
        <f t="shared" si="27"/>
        <v>7.5</v>
      </c>
      <c r="H323" t="str">
        <f t="shared" si="28"/>
        <v>New Trial</v>
      </c>
      <c r="I323">
        <f t="shared" si="30"/>
        <v>1</v>
      </c>
      <c r="L323">
        <f t="shared" si="29"/>
        <v>0</v>
      </c>
    </row>
    <row r="324" spans="1:12">
      <c r="A324" s="1">
        <v>394783</v>
      </c>
      <c r="B324" s="1">
        <v>313</v>
      </c>
      <c r="C324" s="1">
        <v>771</v>
      </c>
      <c r="E324">
        <f t="shared" si="25"/>
        <v>1579.1320000000001</v>
      </c>
      <c r="F324">
        <f t="shared" si="26"/>
        <v>1580.384</v>
      </c>
      <c r="G324">
        <f t="shared" si="27"/>
        <v>1.252</v>
      </c>
      <c r="H324" t="str">
        <f t="shared" si="28"/>
        <v>Foot</v>
      </c>
      <c r="I324">
        <f t="shared" si="30"/>
        <v>0</v>
      </c>
      <c r="L324" t="str">
        <f t="shared" si="29"/>
        <v/>
      </c>
    </row>
    <row r="325" spans="1:12">
      <c r="A325" s="1">
        <v>396333</v>
      </c>
      <c r="B325" s="1">
        <v>1875</v>
      </c>
      <c r="C325" s="1">
        <v>768</v>
      </c>
      <c r="E325">
        <f t="shared" ref="E325:E388" si="31">A325/250</f>
        <v>1585.3320000000001</v>
      </c>
      <c r="F325">
        <f t="shared" ref="F325:F388" si="32">(A325+B325)/250</f>
        <v>1592.8320000000001</v>
      </c>
      <c r="G325">
        <f t="shared" ref="G325:G388" si="33">B325/250</f>
        <v>7.5</v>
      </c>
      <c r="H325" t="str">
        <f t="shared" ref="H325:H388" si="34">IF(C325=32766,"Start New Run",IF(C325=768,"New Trial",IF(C325=769,"Left",IF(C325=770,"Right", IF(C325=771, "Foot", IF(C325=772, "Tongue", 0))))))</f>
        <v>New Trial</v>
      </c>
      <c r="I325">
        <f t="shared" si="30"/>
        <v>1</v>
      </c>
      <c r="L325">
        <f t="shared" ref="L325:L388" si="35">IF(H325="New Trial",IF(AND(E325&lt;=E326,F325&gt;=F326), 0, 1),"")</f>
        <v>0</v>
      </c>
    </row>
    <row r="326" spans="1:12">
      <c r="A326" s="1">
        <v>396833</v>
      </c>
      <c r="B326" s="1">
        <v>313</v>
      </c>
      <c r="C326" s="1">
        <v>772</v>
      </c>
      <c r="E326">
        <f t="shared" si="31"/>
        <v>1587.3320000000001</v>
      </c>
      <c r="F326">
        <f t="shared" si="32"/>
        <v>1588.5840000000001</v>
      </c>
      <c r="G326">
        <f t="shared" si="33"/>
        <v>1.252</v>
      </c>
      <c r="H326" t="str">
        <f t="shared" si="34"/>
        <v>Tongue</v>
      </c>
      <c r="I326">
        <f t="shared" si="30"/>
        <v>0</v>
      </c>
      <c r="L326" t="str">
        <f t="shared" si="35"/>
        <v/>
      </c>
    </row>
    <row r="327" spans="1:12">
      <c r="A327" s="1">
        <v>398264</v>
      </c>
      <c r="B327" s="1">
        <v>1875</v>
      </c>
      <c r="C327" s="1">
        <v>768</v>
      </c>
      <c r="E327">
        <f t="shared" si="31"/>
        <v>1593.056</v>
      </c>
      <c r="F327">
        <f t="shared" si="32"/>
        <v>1600.556</v>
      </c>
      <c r="G327">
        <f t="shared" si="33"/>
        <v>7.5</v>
      </c>
      <c r="H327" t="str">
        <f t="shared" si="34"/>
        <v>New Trial</v>
      </c>
      <c r="I327">
        <f t="shared" si="30"/>
        <v>1</v>
      </c>
      <c r="L327">
        <f t="shared" si="35"/>
        <v>0</v>
      </c>
    </row>
    <row r="328" spans="1:12">
      <c r="A328" s="1">
        <v>398764</v>
      </c>
      <c r="B328" s="1">
        <v>313</v>
      </c>
      <c r="C328" s="1">
        <v>769</v>
      </c>
      <c r="E328">
        <f t="shared" si="31"/>
        <v>1595.056</v>
      </c>
      <c r="F328">
        <f t="shared" si="32"/>
        <v>1596.308</v>
      </c>
      <c r="G328">
        <f t="shared" si="33"/>
        <v>1.252</v>
      </c>
      <c r="H328" t="str">
        <f t="shared" si="34"/>
        <v>Left</v>
      </c>
      <c r="I328">
        <f t="shared" si="30"/>
        <v>0</v>
      </c>
      <c r="L328" t="str">
        <f t="shared" si="35"/>
        <v/>
      </c>
    </row>
    <row r="329" spans="1:12">
      <c r="A329" s="1">
        <v>400262</v>
      </c>
      <c r="B329" s="1">
        <v>1875</v>
      </c>
      <c r="C329" s="1">
        <v>768</v>
      </c>
      <c r="E329">
        <f t="shared" si="31"/>
        <v>1601.048</v>
      </c>
      <c r="F329">
        <f t="shared" si="32"/>
        <v>1608.548</v>
      </c>
      <c r="G329">
        <f t="shared" si="33"/>
        <v>7.5</v>
      </c>
      <c r="H329" t="str">
        <f t="shared" si="34"/>
        <v>New Trial</v>
      </c>
      <c r="I329">
        <f t="shared" si="30"/>
        <v>1</v>
      </c>
      <c r="L329">
        <f t="shared" si="35"/>
        <v>0</v>
      </c>
    </row>
    <row r="330" spans="1:12">
      <c r="A330" s="1">
        <v>400762</v>
      </c>
      <c r="B330" s="1">
        <v>313</v>
      </c>
      <c r="C330" s="1">
        <v>772</v>
      </c>
      <c r="E330">
        <f t="shared" si="31"/>
        <v>1603.048</v>
      </c>
      <c r="F330">
        <f t="shared" si="32"/>
        <v>1604.3</v>
      </c>
      <c r="G330">
        <f t="shared" si="33"/>
        <v>1.252</v>
      </c>
      <c r="H330" t="str">
        <f t="shared" si="34"/>
        <v>Tongue</v>
      </c>
      <c r="I330">
        <f t="shared" si="30"/>
        <v>0</v>
      </c>
      <c r="L330" t="str">
        <f t="shared" si="35"/>
        <v/>
      </c>
    </row>
    <row r="331" spans="1:12">
      <c r="A331" s="1">
        <v>402168</v>
      </c>
      <c r="B331" s="1">
        <v>1875</v>
      </c>
      <c r="C331" s="1">
        <v>768</v>
      </c>
      <c r="E331">
        <f t="shared" si="31"/>
        <v>1608.672</v>
      </c>
      <c r="F331">
        <f t="shared" si="32"/>
        <v>1616.172</v>
      </c>
      <c r="G331">
        <f t="shared" si="33"/>
        <v>7.5</v>
      </c>
      <c r="H331" t="str">
        <f t="shared" si="34"/>
        <v>New Trial</v>
      </c>
      <c r="I331">
        <f t="shared" si="30"/>
        <v>1</v>
      </c>
      <c r="L331">
        <f t="shared" si="35"/>
        <v>0</v>
      </c>
    </row>
    <row r="332" spans="1:12">
      <c r="A332" s="1">
        <v>402668</v>
      </c>
      <c r="B332" s="1">
        <v>313</v>
      </c>
      <c r="C332" s="1">
        <v>769</v>
      </c>
      <c r="E332">
        <f t="shared" si="31"/>
        <v>1610.672</v>
      </c>
      <c r="F332">
        <f t="shared" si="32"/>
        <v>1611.924</v>
      </c>
      <c r="G332">
        <f t="shared" si="33"/>
        <v>1.252</v>
      </c>
      <c r="H332" t="str">
        <f t="shared" si="34"/>
        <v>Left</v>
      </c>
      <c r="I332">
        <f t="shared" si="30"/>
        <v>0</v>
      </c>
      <c r="L332" t="str">
        <f t="shared" si="35"/>
        <v/>
      </c>
    </row>
    <row r="333" spans="1:12">
      <c r="A333" s="1">
        <v>404063</v>
      </c>
      <c r="B333" s="1">
        <v>1875</v>
      </c>
      <c r="C333" s="1">
        <v>768</v>
      </c>
      <c r="E333">
        <f t="shared" si="31"/>
        <v>1616.252</v>
      </c>
      <c r="F333">
        <f t="shared" si="32"/>
        <v>1623.752</v>
      </c>
      <c r="G333">
        <f t="shared" si="33"/>
        <v>7.5</v>
      </c>
      <c r="H333" t="str">
        <f t="shared" si="34"/>
        <v>New Trial</v>
      </c>
      <c r="I333">
        <f t="shared" si="30"/>
        <v>1</v>
      </c>
      <c r="L333">
        <f t="shared" si="35"/>
        <v>0</v>
      </c>
    </row>
    <row r="334" spans="1:12">
      <c r="A334" s="1">
        <v>404563</v>
      </c>
      <c r="B334" s="1">
        <v>313</v>
      </c>
      <c r="C334" s="1">
        <v>769</v>
      </c>
      <c r="E334">
        <f t="shared" si="31"/>
        <v>1618.252</v>
      </c>
      <c r="F334">
        <f t="shared" si="32"/>
        <v>1619.5039999999999</v>
      </c>
      <c r="G334">
        <f t="shared" si="33"/>
        <v>1.252</v>
      </c>
      <c r="H334" t="str">
        <f t="shared" si="34"/>
        <v>Left</v>
      </c>
      <c r="I334">
        <f t="shared" si="30"/>
        <v>0</v>
      </c>
      <c r="L334" t="str">
        <f t="shared" si="35"/>
        <v/>
      </c>
    </row>
    <row r="335" spans="1:12">
      <c r="A335" s="1">
        <v>406035</v>
      </c>
      <c r="B335" s="1">
        <v>1875</v>
      </c>
      <c r="C335" s="1">
        <v>768</v>
      </c>
      <c r="E335">
        <f t="shared" si="31"/>
        <v>1624.14</v>
      </c>
      <c r="F335">
        <f t="shared" si="32"/>
        <v>1631.64</v>
      </c>
      <c r="G335">
        <f t="shared" si="33"/>
        <v>7.5</v>
      </c>
      <c r="H335" t="str">
        <f t="shared" si="34"/>
        <v>New Trial</v>
      </c>
      <c r="I335">
        <f t="shared" si="30"/>
        <v>1</v>
      </c>
      <c r="L335">
        <f t="shared" si="35"/>
        <v>0</v>
      </c>
    </row>
    <row r="336" spans="1:12">
      <c r="A336" s="1">
        <v>406535</v>
      </c>
      <c r="B336" s="1">
        <v>313</v>
      </c>
      <c r="C336" s="1">
        <v>770</v>
      </c>
      <c r="E336">
        <f t="shared" si="31"/>
        <v>1626.14</v>
      </c>
      <c r="F336">
        <f t="shared" si="32"/>
        <v>1627.3920000000001</v>
      </c>
      <c r="G336">
        <f t="shared" si="33"/>
        <v>1.252</v>
      </c>
      <c r="H336" t="str">
        <f t="shared" si="34"/>
        <v>Right</v>
      </c>
      <c r="I336">
        <f t="shared" si="30"/>
        <v>0</v>
      </c>
      <c r="L336" t="str">
        <f t="shared" si="35"/>
        <v/>
      </c>
    </row>
    <row r="337" spans="1:12">
      <c r="A337" s="1">
        <v>407979</v>
      </c>
      <c r="B337" s="1">
        <v>1875</v>
      </c>
      <c r="C337" s="1">
        <v>768</v>
      </c>
      <c r="E337">
        <f t="shared" si="31"/>
        <v>1631.9159999999999</v>
      </c>
      <c r="F337">
        <f t="shared" si="32"/>
        <v>1639.4159999999999</v>
      </c>
      <c r="G337">
        <f t="shared" si="33"/>
        <v>7.5</v>
      </c>
      <c r="H337" t="str">
        <f t="shared" si="34"/>
        <v>New Trial</v>
      </c>
      <c r="I337">
        <f t="shared" si="30"/>
        <v>1</v>
      </c>
      <c r="L337">
        <f t="shared" si="35"/>
        <v>0</v>
      </c>
    </row>
    <row r="338" spans="1:12">
      <c r="A338" s="1">
        <v>408479</v>
      </c>
      <c r="B338" s="1">
        <v>313</v>
      </c>
      <c r="C338" s="1">
        <v>772</v>
      </c>
      <c r="E338">
        <f t="shared" si="31"/>
        <v>1633.9159999999999</v>
      </c>
      <c r="F338">
        <f t="shared" si="32"/>
        <v>1635.1679999999999</v>
      </c>
      <c r="G338">
        <f t="shared" si="33"/>
        <v>1.252</v>
      </c>
      <c r="H338" t="str">
        <f t="shared" si="34"/>
        <v>Tongue</v>
      </c>
      <c r="I338">
        <f t="shared" si="30"/>
        <v>0</v>
      </c>
      <c r="L338" t="str">
        <f t="shared" si="35"/>
        <v/>
      </c>
    </row>
    <row r="339" spans="1:12">
      <c r="A339" s="1">
        <v>409946</v>
      </c>
      <c r="B339" s="1">
        <v>1875</v>
      </c>
      <c r="C339" s="1">
        <v>768</v>
      </c>
      <c r="E339">
        <f t="shared" si="31"/>
        <v>1639.7840000000001</v>
      </c>
      <c r="F339">
        <f t="shared" si="32"/>
        <v>1647.2840000000001</v>
      </c>
      <c r="G339">
        <f t="shared" si="33"/>
        <v>7.5</v>
      </c>
      <c r="H339" t="str">
        <f t="shared" si="34"/>
        <v>New Trial</v>
      </c>
      <c r="I339">
        <f t="shared" si="30"/>
        <v>1</v>
      </c>
      <c r="L339">
        <f t="shared" si="35"/>
        <v>0</v>
      </c>
    </row>
    <row r="340" spans="1:12">
      <c r="A340" s="1">
        <v>410446</v>
      </c>
      <c r="B340" s="1">
        <v>313</v>
      </c>
      <c r="C340" s="1">
        <v>771</v>
      </c>
      <c r="E340">
        <f t="shared" si="31"/>
        <v>1641.7840000000001</v>
      </c>
      <c r="F340">
        <f t="shared" si="32"/>
        <v>1643.0360000000001</v>
      </c>
      <c r="G340">
        <f t="shared" si="33"/>
        <v>1.252</v>
      </c>
      <c r="H340" t="str">
        <f t="shared" si="34"/>
        <v>Foot</v>
      </c>
      <c r="I340">
        <f t="shared" si="30"/>
        <v>0</v>
      </c>
      <c r="L340" t="str">
        <f t="shared" si="35"/>
        <v/>
      </c>
    </row>
    <row r="341" spans="1:12">
      <c r="A341" s="1">
        <v>412066</v>
      </c>
      <c r="B341" s="1">
        <v>1875</v>
      </c>
      <c r="C341" s="1">
        <v>768</v>
      </c>
      <c r="E341">
        <f t="shared" si="31"/>
        <v>1648.2639999999999</v>
      </c>
      <c r="F341">
        <f t="shared" si="32"/>
        <v>1655.7639999999999</v>
      </c>
      <c r="G341">
        <f t="shared" si="33"/>
        <v>7.5</v>
      </c>
      <c r="H341" t="str">
        <f t="shared" si="34"/>
        <v>New Trial</v>
      </c>
      <c r="I341">
        <f t="shared" si="30"/>
        <v>1</v>
      </c>
      <c r="L341">
        <f t="shared" si="35"/>
        <v>0</v>
      </c>
    </row>
    <row r="342" spans="1:12">
      <c r="A342" s="1">
        <v>412566</v>
      </c>
      <c r="B342" s="1">
        <v>313</v>
      </c>
      <c r="C342" s="1">
        <v>770</v>
      </c>
      <c r="E342">
        <f t="shared" si="31"/>
        <v>1650.2639999999999</v>
      </c>
      <c r="F342">
        <f t="shared" si="32"/>
        <v>1651.5160000000001</v>
      </c>
      <c r="G342">
        <f t="shared" si="33"/>
        <v>1.252</v>
      </c>
      <c r="H342" t="str">
        <f t="shared" si="34"/>
        <v>Right</v>
      </c>
      <c r="I342">
        <f t="shared" si="30"/>
        <v>0</v>
      </c>
      <c r="L342" t="str">
        <f t="shared" si="35"/>
        <v/>
      </c>
    </row>
    <row r="343" spans="1:12">
      <c r="A343" s="1">
        <v>414074</v>
      </c>
      <c r="B343" s="1">
        <v>1875</v>
      </c>
      <c r="C343" s="1">
        <v>768</v>
      </c>
      <c r="E343">
        <f t="shared" si="31"/>
        <v>1656.296</v>
      </c>
      <c r="F343">
        <f t="shared" si="32"/>
        <v>1663.796</v>
      </c>
      <c r="G343">
        <f t="shared" si="33"/>
        <v>7.5</v>
      </c>
      <c r="H343" t="str">
        <f t="shared" si="34"/>
        <v>New Trial</v>
      </c>
      <c r="I343">
        <f t="shared" si="30"/>
        <v>1</v>
      </c>
      <c r="L343">
        <f t="shared" si="35"/>
        <v>0</v>
      </c>
    </row>
    <row r="344" spans="1:12">
      <c r="A344" s="1">
        <v>414574</v>
      </c>
      <c r="B344" s="1">
        <v>313</v>
      </c>
      <c r="C344" s="1">
        <v>772</v>
      </c>
      <c r="E344">
        <f t="shared" si="31"/>
        <v>1658.296</v>
      </c>
      <c r="F344">
        <f t="shared" si="32"/>
        <v>1659.548</v>
      </c>
      <c r="G344">
        <f t="shared" si="33"/>
        <v>1.252</v>
      </c>
      <c r="H344" t="str">
        <f t="shared" si="34"/>
        <v>Tongue</v>
      </c>
      <c r="I344">
        <f t="shared" si="30"/>
        <v>0</v>
      </c>
      <c r="L344" t="str">
        <f t="shared" si="35"/>
        <v/>
      </c>
    </row>
    <row r="345" spans="1:12">
      <c r="A345" s="1">
        <v>416140</v>
      </c>
      <c r="B345" s="1">
        <v>1875</v>
      </c>
      <c r="C345" s="1">
        <v>768</v>
      </c>
      <c r="E345">
        <f t="shared" si="31"/>
        <v>1664.56</v>
      </c>
      <c r="F345">
        <f t="shared" si="32"/>
        <v>1672.06</v>
      </c>
      <c r="G345">
        <f t="shared" si="33"/>
        <v>7.5</v>
      </c>
      <c r="H345" t="str">
        <f t="shared" si="34"/>
        <v>New Trial</v>
      </c>
      <c r="I345">
        <f t="shared" si="30"/>
        <v>1</v>
      </c>
      <c r="L345">
        <f t="shared" si="35"/>
        <v>0</v>
      </c>
    </row>
    <row r="346" spans="1:12">
      <c r="A346" s="1">
        <v>416640</v>
      </c>
      <c r="B346" s="1">
        <v>313</v>
      </c>
      <c r="C346" s="1">
        <v>771</v>
      </c>
      <c r="E346">
        <f t="shared" si="31"/>
        <v>1666.56</v>
      </c>
      <c r="F346">
        <f t="shared" si="32"/>
        <v>1667.8119999999999</v>
      </c>
      <c r="G346">
        <f t="shared" si="33"/>
        <v>1.252</v>
      </c>
      <c r="H346" t="str">
        <f t="shared" si="34"/>
        <v>Foot</v>
      </c>
      <c r="I346">
        <f t="shared" si="30"/>
        <v>0</v>
      </c>
      <c r="L346" t="str">
        <f t="shared" si="35"/>
        <v/>
      </c>
    </row>
    <row r="347" spans="1:12">
      <c r="A347" s="1">
        <v>418176</v>
      </c>
      <c r="B347" s="1">
        <v>1875</v>
      </c>
      <c r="C347" s="1">
        <v>768</v>
      </c>
      <c r="E347">
        <f t="shared" si="31"/>
        <v>1672.704</v>
      </c>
      <c r="F347">
        <f t="shared" si="32"/>
        <v>1680.204</v>
      </c>
      <c r="G347">
        <f t="shared" si="33"/>
        <v>7.5</v>
      </c>
      <c r="H347" t="str">
        <f t="shared" si="34"/>
        <v>New Trial</v>
      </c>
      <c r="I347">
        <f t="shared" si="30"/>
        <v>1</v>
      </c>
      <c r="L347">
        <f t="shared" si="35"/>
        <v>0</v>
      </c>
    </row>
    <row r="348" spans="1:12">
      <c r="A348" s="1">
        <v>418676</v>
      </c>
      <c r="B348" s="1">
        <v>313</v>
      </c>
      <c r="C348" s="1">
        <v>772</v>
      </c>
      <c r="E348">
        <f t="shared" si="31"/>
        <v>1674.704</v>
      </c>
      <c r="F348">
        <f t="shared" si="32"/>
        <v>1675.9559999999999</v>
      </c>
      <c r="G348">
        <f t="shared" si="33"/>
        <v>1.252</v>
      </c>
      <c r="H348" t="str">
        <f t="shared" si="34"/>
        <v>Tongue</v>
      </c>
      <c r="I348">
        <f t="shared" si="30"/>
        <v>0</v>
      </c>
      <c r="L348" t="str">
        <f t="shared" si="35"/>
        <v/>
      </c>
    </row>
    <row r="349" spans="1:12">
      <c r="A349" s="1">
        <v>420242</v>
      </c>
      <c r="B349" s="1">
        <v>1875</v>
      </c>
      <c r="C349" s="1">
        <v>768</v>
      </c>
      <c r="E349">
        <f t="shared" si="31"/>
        <v>1680.9680000000001</v>
      </c>
      <c r="F349">
        <f t="shared" si="32"/>
        <v>1688.4680000000001</v>
      </c>
      <c r="G349">
        <f t="shared" si="33"/>
        <v>7.5</v>
      </c>
      <c r="H349" t="str">
        <f t="shared" si="34"/>
        <v>New Trial</v>
      </c>
      <c r="I349">
        <f t="shared" si="30"/>
        <v>1</v>
      </c>
      <c r="L349">
        <f t="shared" si="35"/>
        <v>0</v>
      </c>
    </row>
    <row r="350" spans="1:12">
      <c r="A350" s="1">
        <v>420742</v>
      </c>
      <c r="B350" s="1">
        <v>313</v>
      </c>
      <c r="C350" s="1">
        <v>771</v>
      </c>
      <c r="E350">
        <f t="shared" si="31"/>
        <v>1682.9680000000001</v>
      </c>
      <c r="F350">
        <f t="shared" si="32"/>
        <v>1684.22</v>
      </c>
      <c r="G350">
        <f t="shared" si="33"/>
        <v>1.252</v>
      </c>
      <c r="H350" t="str">
        <f t="shared" si="34"/>
        <v>Foot</v>
      </c>
      <c r="I350">
        <f t="shared" si="30"/>
        <v>0</v>
      </c>
      <c r="L350" t="str">
        <f t="shared" si="35"/>
        <v/>
      </c>
    </row>
    <row r="351" spans="1:12">
      <c r="A351" s="1">
        <v>422312</v>
      </c>
      <c r="B351" s="1">
        <v>1875</v>
      </c>
      <c r="C351" s="1">
        <v>768</v>
      </c>
      <c r="E351">
        <f t="shared" si="31"/>
        <v>1689.248</v>
      </c>
      <c r="F351">
        <f t="shared" si="32"/>
        <v>1696.748</v>
      </c>
      <c r="G351">
        <f t="shared" si="33"/>
        <v>7.5</v>
      </c>
      <c r="H351" t="str">
        <f t="shared" si="34"/>
        <v>New Trial</v>
      </c>
      <c r="I351">
        <f t="shared" si="30"/>
        <v>1</v>
      </c>
      <c r="L351">
        <f t="shared" si="35"/>
        <v>0</v>
      </c>
    </row>
    <row r="352" spans="1:12">
      <c r="A352" s="1">
        <v>422812</v>
      </c>
      <c r="B352" s="1">
        <v>313</v>
      </c>
      <c r="C352" s="1">
        <v>772</v>
      </c>
      <c r="E352">
        <f t="shared" si="31"/>
        <v>1691.248</v>
      </c>
      <c r="F352">
        <f t="shared" si="32"/>
        <v>1692.5</v>
      </c>
      <c r="G352">
        <f t="shared" si="33"/>
        <v>1.252</v>
      </c>
      <c r="H352" t="str">
        <f t="shared" si="34"/>
        <v>Tongue</v>
      </c>
      <c r="I352">
        <f t="shared" si="30"/>
        <v>0</v>
      </c>
      <c r="L352" t="str">
        <f t="shared" si="35"/>
        <v/>
      </c>
    </row>
    <row r="353" spans="1:12">
      <c r="A353" s="1">
        <v>424392</v>
      </c>
      <c r="B353" s="1">
        <v>1875</v>
      </c>
      <c r="C353" s="1">
        <v>768</v>
      </c>
      <c r="E353">
        <f t="shared" si="31"/>
        <v>1697.568</v>
      </c>
      <c r="F353">
        <f t="shared" si="32"/>
        <v>1705.068</v>
      </c>
      <c r="G353">
        <f t="shared" si="33"/>
        <v>7.5</v>
      </c>
      <c r="H353" t="str">
        <f t="shared" si="34"/>
        <v>New Trial</v>
      </c>
      <c r="I353">
        <f t="shared" si="30"/>
        <v>1</v>
      </c>
      <c r="L353">
        <f t="shared" si="35"/>
        <v>0</v>
      </c>
    </row>
    <row r="354" spans="1:12">
      <c r="A354" s="1">
        <v>424892</v>
      </c>
      <c r="B354" s="1">
        <v>313</v>
      </c>
      <c r="C354" s="1">
        <v>770</v>
      </c>
      <c r="E354">
        <f t="shared" si="31"/>
        <v>1699.568</v>
      </c>
      <c r="F354">
        <f t="shared" si="32"/>
        <v>1700.82</v>
      </c>
      <c r="G354">
        <f t="shared" si="33"/>
        <v>1.252</v>
      </c>
      <c r="H354" t="str">
        <f t="shared" si="34"/>
        <v>Right</v>
      </c>
      <c r="I354">
        <f t="shared" si="30"/>
        <v>0</v>
      </c>
      <c r="L354" t="str">
        <f t="shared" si="35"/>
        <v/>
      </c>
    </row>
    <row r="355" spans="1:12">
      <c r="A355" s="1">
        <v>426304</v>
      </c>
      <c r="B355" s="1">
        <v>1875</v>
      </c>
      <c r="C355" s="1">
        <v>768</v>
      </c>
      <c r="E355">
        <f t="shared" si="31"/>
        <v>1705.2159999999999</v>
      </c>
      <c r="F355">
        <f t="shared" si="32"/>
        <v>1712.7159999999999</v>
      </c>
      <c r="G355">
        <f t="shared" si="33"/>
        <v>7.5</v>
      </c>
      <c r="H355" t="str">
        <f t="shared" si="34"/>
        <v>New Trial</v>
      </c>
      <c r="I355">
        <f t="shared" si="30"/>
        <v>1</v>
      </c>
      <c r="L355">
        <f t="shared" si="35"/>
        <v>0</v>
      </c>
    </row>
    <row r="356" spans="1:12">
      <c r="A356" s="1">
        <v>426804</v>
      </c>
      <c r="B356" s="1">
        <v>313</v>
      </c>
      <c r="C356" s="1">
        <v>770</v>
      </c>
      <c r="E356">
        <f t="shared" si="31"/>
        <v>1707.2159999999999</v>
      </c>
      <c r="F356">
        <f t="shared" si="32"/>
        <v>1708.4680000000001</v>
      </c>
      <c r="G356">
        <f t="shared" si="33"/>
        <v>1.252</v>
      </c>
      <c r="H356" t="str">
        <f t="shared" si="34"/>
        <v>Right</v>
      </c>
      <c r="I356">
        <f t="shared" si="30"/>
        <v>0</v>
      </c>
      <c r="L356" t="str">
        <f t="shared" si="35"/>
        <v/>
      </c>
    </row>
    <row r="357" spans="1:12">
      <c r="A357" s="1">
        <v>428335</v>
      </c>
      <c r="B357" s="1">
        <v>1875</v>
      </c>
      <c r="C357" s="1">
        <v>768</v>
      </c>
      <c r="E357">
        <f t="shared" si="31"/>
        <v>1713.34</v>
      </c>
      <c r="F357">
        <f t="shared" si="32"/>
        <v>1720.84</v>
      </c>
      <c r="G357">
        <f t="shared" si="33"/>
        <v>7.5</v>
      </c>
      <c r="H357" t="str">
        <f t="shared" si="34"/>
        <v>New Trial</v>
      </c>
      <c r="I357">
        <f t="shared" si="30"/>
        <v>1</v>
      </c>
      <c r="L357">
        <f t="shared" si="35"/>
        <v>0</v>
      </c>
    </row>
    <row r="358" spans="1:12">
      <c r="A358" s="1">
        <v>428835</v>
      </c>
      <c r="B358" s="1">
        <v>313</v>
      </c>
      <c r="C358" s="1">
        <v>772</v>
      </c>
      <c r="E358">
        <f t="shared" si="31"/>
        <v>1715.34</v>
      </c>
      <c r="F358">
        <f t="shared" si="32"/>
        <v>1716.5920000000001</v>
      </c>
      <c r="G358">
        <f t="shared" si="33"/>
        <v>1.252</v>
      </c>
      <c r="H358" t="str">
        <f t="shared" si="34"/>
        <v>Tongue</v>
      </c>
      <c r="I358">
        <f t="shared" si="30"/>
        <v>0</v>
      </c>
      <c r="L358" t="str">
        <f t="shared" si="35"/>
        <v/>
      </c>
    </row>
    <row r="359" spans="1:12">
      <c r="A359" s="1">
        <v>430288</v>
      </c>
      <c r="B359" s="1">
        <v>1875</v>
      </c>
      <c r="C359" s="1">
        <v>768</v>
      </c>
      <c r="E359">
        <f t="shared" si="31"/>
        <v>1721.152</v>
      </c>
      <c r="F359">
        <f t="shared" si="32"/>
        <v>1728.652</v>
      </c>
      <c r="G359">
        <f t="shared" si="33"/>
        <v>7.5</v>
      </c>
      <c r="H359" t="str">
        <f t="shared" si="34"/>
        <v>New Trial</v>
      </c>
      <c r="I359">
        <f t="shared" si="30"/>
        <v>1</v>
      </c>
      <c r="L359">
        <f t="shared" si="35"/>
        <v>0</v>
      </c>
    </row>
    <row r="360" spans="1:12">
      <c r="A360" s="1">
        <v>430788</v>
      </c>
      <c r="B360" s="1">
        <v>313</v>
      </c>
      <c r="C360" s="1">
        <v>769</v>
      </c>
      <c r="E360">
        <f t="shared" si="31"/>
        <v>1723.152</v>
      </c>
      <c r="F360">
        <f t="shared" si="32"/>
        <v>1724.404</v>
      </c>
      <c r="G360">
        <f t="shared" si="33"/>
        <v>1.252</v>
      </c>
      <c r="H360" t="str">
        <f t="shared" si="34"/>
        <v>Left</v>
      </c>
      <c r="I360">
        <f t="shared" si="30"/>
        <v>0</v>
      </c>
      <c r="L360" t="str">
        <f t="shared" si="35"/>
        <v/>
      </c>
    </row>
    <row r="361" spans="1:12">
      <c r="A361" s="1">
        <v>432249</v>
      </c>
      <c r="B361" s="1">
        <v>1875</v>
      </c>
      <c r="C361" s="1">
        <v>768</v>
      </c>
      <c r="E361">
        <f t="shared" si="31"/>
        <v>1728.9960000000001</v>
      </c>
      <c r="F361">
        <f t="shared" si="32"/>
        <v>1736.4960000000001</v>
      </c>
      <c r="G361">
        <f t="shared" si="33"/>
        <v>7.5</v>
      </c>
      <c r="H361" t="str">
        <f t="shared" si="34"/>
        <v>New Trial</v>
      </c>
      <c r="I361">
        <f t="shared" si="30"/>
        <v>1</v>
      </c>
      <c r="L361">
        <f t="shared" si="35"/>
        <v>0</v>
      </c>
    </row>
    <row r="362" spans="1:12">
      <c r="A362" s="1">
        <v>432749</v>
      </c>
      <c r="B362" s="1">
        <v>313</v>
      </c>
      <c r="C362" s="1">
        <v>770</v>
      </c>
      <c r="E362">
        <f t="shared" si="31"/>
        <v>1730.9960000000001</v>
      </c>
      <c r="F362">
        <f t="shared" si="32"/>
        <v>1732.248</v>
      </c>
      <c r="G362">
        <f t="shared" si="33"/>
        <v>1.252</v>
      </c>
      <c r="H362" t="str">
        <f t="shared" si="34"/>
        <v>Right</v>
      </c>
      <c r="I362">
        <f t="shared" si="30"/>
        <v>0</v>
      </c>
      <c r="L362" t="str">
        <f t="shared" si="35"/>
        <v/>
      </c>
    </row>
    <row r="363" spans="1:12">
      <c r="A363" s="1">
        <v>434353</v>
      </c>
      <c r="B363" s="1">
        <v>1875</v>
      </c>
      <c r="C363" s="1">
        <v>768</v>
      </c>
      <c r="E363">
        <f t="shared" si="31"/>
        <v>1737.412</v>
      </c>
      <c r="F363">
        <f t="shared" si="32"/>
        <v>1744.912</v>
      </c>
      <c r="G363">
        <f t="shared" si="33"/>
        <v>7.5</v>
      </c>
      <c r="H363" t="str">
        <f t="shared" si="34"/>
        <v>New Trial</v>
      </c>
      <c r="I363">
        <f t="shared" si="30"/>
        <v>1</v>
      </c>
      <c r="L363">
        <f t="shared" si="35"/>
        <v>0</v>
      </c>
    </row>
    <row r="364" spans="1:12">
      <c r="A364" s="1">
        <v>434853</v>
      </c>
      <c r="B364" s="1">
        <v>313</v>
      </c>
      <c r="C364" s="1">
        <v>770</v>
      </c>
      <c r="E364">
        <f t="shared" si="31"/>
        <v>1739.412</v>
      </c>
      <c r="F364">
        <f t="shared" si="32"/>
        <v>1740.664</v>
      </c>
      <c r="G364">
        <f t="shared" si="33"/>
        <v>1.252</v>
      </c>
      <c r="H364" t="str">
        <f t="shared" si="34"/>
        <v>Right</v>
      </c>
      <c r="I364">
        <f t="shared" ref="I364:I427" si="36">IF(H364="New Trial", 1, 0)</f>
        <v>0</v>
      </c>
      <c r="L364" t="str">
        <f t="shared" si="35"/>
        <v/>
      </c>
    </row>
    <row r="365" spans="1:12">
      <c r="A365" s="1">
        <v>436357</v>
      </c>
      <c r="B365" s="1">
        <v>1875</v>
      </c>
      <c r="C365" s="1">
        <v>768</v>
      </c>
      <c r="E365">
        <f t="shared" si="31"/>
        <v>1745.4280000000001</v>
      </c>
      <c r="F365">
        <f t="shared" si="32"/>
        <v>1752.9280000000001</v>
      </c>
      <c r="G365">
        <f t="shared" si="33"/>
        <v>7.5</v>
      </c>
      <c r="H365" t="str">
        <f t="shared" si="34"/>
        <v>New Trial</v>
      </c>
      <c r="I365">
        <f t="shared" si="36"/>
        <v>1</v>
      </c>
      <c r="L365">
        <f t="shared" si="35"/>
        <v>0</v>
      </c>
    </row>
    <row r="366" spans="1:12">
      <c r="A366" s="1">
        <v>436857</v>
      </c>
      <c r="B366" s="1">
        <v>313</v>
      </c>
      <c r="C366" s="1">
        <v>770</v>
      </c>
      <c r="E366">
        <f t="shared" si="31"/>
        <v>1747.4280000000001</v>
      </c>
      <c r="F366">
        <f t="shared" si="32"/>
        <v>1748.68</v>
      </c>
      <c r="G366">
        <f t="shared" si="33"/>
        <v>1.252</v>
      </c>
      <c r="H366" t="str">
        <f t="shared" si="34"/>
        <v>Right</v>
      </c>
      <c r="I366">
        <f t="shared" si="36"/>
        <v>0</v>
      </c>
      <c r="L366" t="str">
        <f t="shared" si="35"/>
        <v/>
      </c>
    </row>
    <row r="367" spans="1:12">
      <c r="A367" s="1">
        <v>438332</v>
      </c>
      <c r="B367" s="1">
        <v>1875</v>
      </c>
      <c r="C367" s="1">
        <v>768</v>
      </c>
      <c r="E367">
        <f t="shared" si="31"/>
        <v>1753.328</v>
      </c>
      <c r="F367">
        <f t="shared" si="32"/>
        <v>1760.828</v>
      </c>
      <c r="G367">
        <f t="shared" si="33"/>
        <v>7.5</v>
      </c>
      <c r="H367" t="str">
        <f t="shared" si="34"/>
        <v>New Trial</v>
      </c>
      <c r="I367">
        <f t="shared" si="36"/>
        <v>1</v>
      </c>
      <c r="L367">
        <f t="shared" si="35"/>
        <v>0</v>
      </c>
    </row>
    <row r="368" spans="1:12">
      <c r="A368" s="1">
        <v>438832</v>
      </c>
      <c r="B368" s="1">
        <v>313</v>
      </c>
      <c r="C368" s="1">
        <v>771</v>
      </c>
      <c r="E368">
        <f t="shared" si="31"/>
        <v>1755.328</v>
      </c>
      <c r="F368">
        <f t="shared" si="32"/>
        <v>1756.58</v>
      </c>
      <c r="G368">
        <f t="shared" si="33"/>
        <v>1.252</v>
      </c>
      <c r="H368" t="str">
        <f t="shared" si="34"/>
        <v>Foot</v>
      </c>
      <c r="I368">
        <f t="shared" si="36"/>
        <v>0</v>
      </c>
      <c r="L368" t="str">
        <f t="shared" si="35"/>
        <v/>
      </c>
    </row>
    <row r="369" spans="1:12">
      <c r="A369" s="1">
        <v>440358</v>
      </c>
      <c r="B369" s="1">
        <v>1875</v>
      </c>
      <c r="C369" s="1">
        <v>768</v>
      </c>
      <c r="E369">
        <f t="shared" si="31"/>
        <v>1761.432</v>
      </c>
      <c r="F369">
        <f t="shared" si="32"/>
        <v>1768.932</v>
      </c>
      <c r="G369">
        <f t="shared" si="33"/>
        <v>7.5</v>
      </c>
      <c r="H369" t="str">
        <f t="shared" si="34"/>
        <v>New Trial</v>
      </c>
      <c r="I369">
        <f t="shared" si="36"/>
        <v>1</v>
      </c>
      <c r="L369">
        <f t="shared" si="35"/>
        <v>0</v>
      </c>
    </row>
    <row r="370" spans="1:12">
      <c r="A370" s="1">
        <v>440858</v>
      </c>
      <c r="B370" s="1">
        <v>313</v>
      </c>
      <c r="C370" s="1">
        <v>772</v>
      </c>
      <c r="E370">
        <f t="shared" si="31"/>
        <v>1763.432</v>
      </c>
      <c r="F370">
        <f t="shared" si="32"/>
        <v>1764.684</v>
      </c>
      <c r="G370">
        <f t="shared" si="33"/>
        <v>1.252</v>
      </c>
      <c r="H370" t="str">
        <f t="shared" si="34"/>
        <v>Tongue</v>
      </c>
      <c r="I370">
        <f t="shared" si="36"/>
        <v>0</v>
      </c>
      <c r="L370" t="str">
        <f t="shared" si="35"/>
        <v/>
      </c>
    </row>
    <row r="371" spans="1:12">
      <c r="A371" s="1">
        <v>442429</v>
      </c>
      <c r="B371" s="1">
        <v>1875</v>
      </c>
      <c r="C371" s="1">
        <v>768</v>
      </c>
      <c r="E371">
        <f t="shared" si="31"/>
        <v>1769.7159999999999</v>
      </c>
      <c r="F371">
        <f t="shared" si="32"/>
        <v>1777.2159999999999</v>
      </c>
      <c r="G371">
        <f t="shared" si="33"/>
        <v>7.5</v>
      </c>
      <c r="H371" t="str">
        <f t="shared" si="34"/>
        <v>New Trial</v>
      </c>
      <c r="I371">
        <f t="shared" si="36"/>
        <v>1</v>
      </c>
      <c r="L371">
        <f t="shared" si="35"/>
        <v>0</v>
      </c>
    </row>
    <row r="372" spans="1:12">
      <c r="A372" s="1">
        <v>442929</v>
      </c>
      <c r="B372" s="1">
        <v>313</v>
      </c>
      <c r="C372" s="1">
        <v>769</v>
      </c>
      <c r="E372">
        <f t="shared" si="31"/>
        <v>1771.7159999999999</v>
      </c>
      <c r="F372">
        <f t="shared" si="32"/>
        <v>1772.9680000000001</v>
      </c>
      <c r="G372">
        <f t="shared" si="33"/>
        <v>1.252</v>
      </c>
      <c r="H372" t="str">
        <f t="shared" si="34"/>
        <v>Left</v>
      </c>
      <c r="I372">
        <f t="shared" si="36"/>
        <v>0</v>
      </c>
      <c r="L372" t="str">
        <f t="shared" si="35"/>
        <v/>
      </c>
    </row>
    <row r="373" spans="1:12">
      <c r="A373" s="1">
        <v>444536</v>
      </c>
      <c r="B373" s="1">
        <v>1875</v>
      </c>
      <c r="C373" s="1">
        <v>768</v>
      </c>
      <c r="E373">
        <f t="shared" si="31"/>
        <v>1778.144</v>
      </c>
      <c r="F373">
        <f t="shared" si="32"/>
        <v>1785.644</v>
      </c>
      <c r="G373">
        <f t="shared" si="33"/>
        <v>7.5</v>
      </c>
      <c r="H373" t="str">
        <f t="shared" si="34"/>
        <v>New Trial</v>
      </c>
      <c r="I373">
        <f t="shared" si="36"/>
        <v>1</v>
      </c>
      <c r="L373">
        <f t="shared" si="35"/>
        <v>0</v>
      </c>
    </row>
    <row r="374" spans="1:12">
      <c r="A374" s="1">
        <v>445036</v>
      </c>
      <c r="B374" s="1">
        <v>313</v>
      </c>
      <c r="C374" s="1">
        <v>772</v>
      </c>
      <c r="E374">
        <f t="shared" si="31"/>
        <v>1780.144</v>
      </c>
      <c r="F374">
        <f t="shared" si="32"/>
        <v>1781.396</v>
      </c>
      <c r="G374">
        <f t="shared" si="33"/>
        <v>1.252</v>
      </c>
      <c r="H374" t="str">
        <f t="shared" si="34"/>
        <v>Tongue</v>
      </c>
      <c r="I374">
        <f t="shared" si="36"/>
        <v>0</v>
      </c>
      <c r="L374" t="str">
        <f t="shared" si="35"/>
        <v/>
      </c>
    </row>
    <row r="375" spans="1:12">
      <c r="A375" s="1">
        <v>446628</v>
      </c>
      <c r="B375" s="1">
        <v>1875</v>
      </c>
      <c r="C375" s="1">
        <v>768</v>
      </c>
      <c r="E375">
        <f t="shared" si="31"/>
        <v>1786.5119999999999</v>
      </c>
      <c r="F375">
        <f t="shared" si="32"/>
        <v>1794.0119999999999</v>
      </c>
      <c r="G375">
        <f t="shared" si="33"/>
        <v>7.5</v>
      </c>
      <c r="H375" t="str">
        <f t="shared" si="34"/>
        <v>New Trial</v>
      </c>
      <c r="I375">
        <f t="shared" si="36"/>
        <v>1</v>
      </c>
      <c r="L375">
        <f t="shared" si="35"/>
        <v>0</v>
      </c>
    </row>
    <row r="376" spans="1:12">
      <c r="A376" s="1">
        <v>447128</v>
      </c>
      <c r="B376" s="1">
        <v>313</v>
      </c>
      <c r="C376" s="1">
        <v>769</v>
      </c>
      <c r="E376">
        <f t="shared" si="31"/>
        <v>1788.5119999999999</v>
      </c>
      <c r="F376">
        <f t="shared" si="32"/>
        <v>1789.7639999999999</v>
      </c>
      <c r="G376">
        <f t="shared" si="33"/>
        <v>1.252</v>
      </c>
      <c r="H376" t="str">
        <f t="shared" si="34"/>
        <v>Left</v>
      </c>
      <c r="I376">
        <f t="shared" si="36"/>
        <v>0</v>
      </c>
      <c r="L376" t="str">
        <f t="shared" si="35"/>
        <v/>
      </c>
    </row>
    <row r="377" spans="1:12">
      <c r="A377" s="1">
        <v>448719</v>
      </c>
      <c r="B377" s="1">
        <v>1875</v>
      </c>
      <c r="C377" s="1">
        <v>768</v>
      </c>
      <c r="E377">
        <f t="shared" si="31"/>
        <v>1794.876</v>
      </c>
      <c r="F377">
        <f t="shared" si="32"/>
        <v>1802.376</v>
      </c>
      <c r="G377">
        <f t="shared" si="33"/>
        <v>7.5</v>
      </c>
      <c r="H377" t="str">
        <f t="shared" si="34"/>
        <v>New Trial</v>
      </c>
      <c r="I377">
        <f t="shared" si="36"/>
        <v>1</v>
      </c>
      <c r="L377">
        <f t="shared" si="35"/>
        <v>0</v>
      </c>
    </row>
    <row r="378" spans="1:12">
      <c r="A378" s="1">
        <v>449219</v>
      </c>
      <c r="B378" s="1">
        <v>313</v>
      </c>
      <c r="C378" s="1">
        <v>771</v>
      </c>
      <c r="E378">
        <f t="shared" si="31"/>
        <v>1796.876</v>
      </c>
      <c r="F378">
        <f t="shared" si="32"/>
        <v>1798.1279999999999</v>
      </c>
      <c r="G378">
        <f t="shared" si="33"/>
        <v>1.252</v>
      </c>
      <c r="H378" t="str">
        <f t="shared" si="34"/>
        <v>Foot</v>
      </c>
      <c r="I378">
        <f t="shared" si="36"/>
        <v>0</v>
      </c>
      <c r="L378" t="str">
        <f t="shared" si="35"/>
        <v/>
      </c>
    </row>
    <row r="379" spans="1:12">
      <c r="A379" s="1">
        <v>450762</v>
      </c>
      <c r="B379" s="1">
        <v>1875</v>
      </c>
      <c r="C379" s="1">
        <v>768</v>
      </c>
      <c r="E379">
        <f t="shared" si="31"/>
        <v>1803.048</v>
      </c>
      <c r="F379">
        <f t="shared" si="32"/>
        <v>1810.548</v>
      </c>
      <c r="G379">
        <f t="shared" si="33"/>
        <v>7.5</v>
      </c>
      <c r="H379" t="str">
        <f t="shared" si="34"/>
        <v>New Trial</v>
      </c>
      <c r="I379">
        <f t="shared" si="36"/>
        <v>1</v>
      </c>
      <c r="L379">
        <f t="shared" si="35"/>
        <v>0</v>
      </c>
    </row>
    <row r="380" spans="1:12">
      <c r="A380" s="1">
        <v>451262</v>
      </c>
      <c r="B380" s="1">
        <v>313</v>
      </c>
      <c r="C380" s="1">
        <v>769</v>
      </c>
      <c r="E380">
        <f t="shared" si="31"/>
        <v>1805.048</v>
      </c>
      <c r="F380">
        <f t="shared" si="32"/>
        <v>1806.3</v>
      </c>
      <c r="G380">
        <f t="shared" si="33"/>
        <v>1.252</v>
      </c>
      <c r="H380" t="str">
        <f t="shared" si="34"/>
        <v>Left</v>
      </c>
      <c r="I380">
        <f t="shared" si="36"/>
        <v>0</v>
      </c>
      <c r="L380" t="str">
        <f t="shared" si="35"/>
        <v/>
      </c>
    </row>
    <row r="381" spans="1:12">
      <c r="A381" s="1">
        <v>452826</v>
      </c>
      <c r="B381" s="1">
        <v>1875</v>
      </c>
      <c r="C381" s="1">
        <v>768</v>
      </c>
      <c r="E381">
        <f t="shared" si="31"/>
        <v>1811.3040000000001</v>
      </c>
      <c r="F381">
        <f t="shared" si="32"/>
        <v>1818.8040000000001</v>
      </c>
      <c r="G381">
        <f t="shared" si="33"/>
        <v>7.5</v>
      </c>
      <c r="H381" t="str">
        <f t="shared" si="34"/>
        <v>New Trial</v>
      </c>
      <c r="I381">
        <f t="shared" si="36"/>
        <v>1</v>
      </c>
      <c r="L381">
        <f t="shared" si="35"/>
        <v>0</v>
      </c>
    </row>
    <row r="382" spans="1:12">
      <c r="A382" s="1">
        <v>453326</v>
      </c>
      <c r="B382" s="1">
        <v>313</v>
      </c>
      <c r="C382" s="1">
        <v>772</v>
      </c>
      <c r="E382">
        <f t="shared" si="31"/>
        <v>1813.3040000000001</v>
      </c>
      <c r="F382">
        <f t="shared" si="32"/>
        <v>1814.556</v>
      </c>
      <c r="G382">
        <f t="shared" si="33"/>
        <v>1.252</v>
      </c>
      <c r="H382" t="str">
        <f t="shared" si="34"/>
        <v>Tongue</v>
      </c>
      <c r="I382">
        <f t="shared" si="36"/>
        <v>0</v>
      </c>
      <c r="L382" t="str">
        <f t="shared" si="35"/>
        <v/>
      </c>
    </row>
    <row r="383" spans="1:12">
      <c r="A383" s="1">
        <v>454846</v>
      </c>
      <c r="B383" s="1">
        <v>1875</v>
      </c>
      <c r="C383" s="1">
        <v>768</v>
      </c>
      <c r="E383">
        <f t="shared" si="31"/>
        <v>1819.384</v>
      </c>
      <c r="F383">
        <f t="shared" si="32"/>
        <v>1826.884</v>
      </c>
      <c r="G383">
        <f t="shared" si="33"/>
        <v>7.5</v>
      </c>
      <c r="H383" t="str">
        <f t="shared" si="34"/>
        <v>New Trial</v>
      </c>
      <c r="I383">
        <f t="shared" si="36"/>
        <v>1</v>
      </c>
      <c r="L383">
        <f t="shared" si="35"/>
        <v>0</v>
      </c>
    </row>
    <row r="384" spans="1:12">
      <c r="A384" s="1">
        <v>455346</v>
      </c>
      <c r="B384" s="1">
        <v>313</v>
      </c>
      <c r="C384" s="1">
        <v>769</v>
      </c>
      <c r="E384">
        <f t="shared" si="31"/>
        <v>1821.384</v>
      </c>
      <c r="F384">
        <f t="shared" si="32"/>
        <v>1822.636</v>
      </c>
      <c r="G384">
        <f t="shared" si="33"/>
        <v>1.252</v>
      </c>
      <c r="H384" t="str">
        <f t="shared" si="34"/>
        <v>Left</v>
      </c>
      <c r="I384">
        <f t="shared" si="36"/>
        <v>0</v>
      </c>
      <c r="L384" t="str">
        <f t="shared" si="35"/>
        <v/>
      </c>
    </row>
    <row r="385" spans="1:12">
      <c r="A385" s="1">
        <v>456818</v>
      </c>
      <c r="B385" s="1">
        <v>1875</v>
      </c>
      <c r="C385" s="1">
        <v>768</v>
      </c>
      <c r="E385">
        <f t="shared" si="31"/>
        <v>1827.2719999999999</v>
      </c>
      <c r="F385">
        <f t="shared" si="32"/>
        <v>1834.7719999999999</v>
      </c>
      <c r="G385">
        <f t="shared" si="33"/>
        <v>7.5</v>
      </c>
      <c r="H385" t="str">
        <f t="shared" si="34"/>
        <v>New Trial</v>
      </c>
      <c r="I385">
        <f t="shared" si="36"/>
        <v>1</v>
      </c>
      <c r="L385">
        <f t="shared" si="35"/>
        <v>0</v>
      </c>
    </row>
    <row r="386" spans="1:12">
      <c r="A386" s="1">
        <v>457318</v>
      </c>
      <c r="B386" s="1">
        <v>313</v>
      </c>
      <c r="C386" s="1">
        <v>771</v>
      </c>
      <c r="E386">
        <f t="shared" si="31"/>
        <v>1829.2719999999999</v>
      </c>
      <c r="F386">
        <f t="shared" si="32"/>
        <v>1830.5239999999999</v>
      </c>
      <c r="G386">
        <f t="shared" si="33"/>
        <v>1.252</v>
      </c>
      <c r="H386" t="str">
        <f t="shared" si="34"/>
        <v>Foot</v>
      </c>
      <c r="I386">
        <f t="shared" si="36"/>
        <v>0</v>
      </c>
      <c r="L386" t="str">
        <f t="shared" si="35"/>
        <v/>
      </c>
    </row>
    <row r="387" spans="1:12">
      <c r="A387" s="1">
        <v>458781</v>
      </c>
      <c r="B387" s="1">
        <v>1875</v>
      </c>
      <c r="C387" s="1">
        <v>768</v>
      </c>
      <c r="E387">
        <f t="shared" si="31"/>
        <v>1835.124</v>
      </c>
      <c r="F387">
        <f t="shared" si="32"/>
        <v>1842.624</v>
      </c>
      <c r="G387">
        <f t="shared" si="33"/>
        <v>7.5</v>
      </c>
      <c r="H387" t="str">
        <f t="shared" si="34"/>
        <v>New Trial</v>
      </c>
      <c r="I387">
        <f t="shared" si="36"/>
        <v>1</v>
      </c>
      <c r="L387">
        <f t="shared" si="35"/>
        <v>0</v>
      </c>
    </row>
    <row r="388" spans="1:12">
      <c r="A388" s="1">
        <v>459281</v>
      </c>
      <c r="B388" s="1">
        <v>313</v>
      </c>
      <c r="C388" s="1">
        <v>769</v>
      </c>
      <c r="E388">
        <f t="shared" si="31"/>
        <v>1837.124</v>
      </c>
      <c r="F388">
        <f t="shared" si="32"/>
        <v>1838.376</v>
      </c>
      <c r="G388">
        <f t="shared" si="33"/>
        <v>1.252</v>
      </c>
      <c r="H388" t="str">
        <f t="shared" si="34"/>
        <v>Left</v>
      </c>
      <c r="I388">
        <f t="shared" si="36"/>
        <v>0</v>
      </c>
      <c r="L388" t="str">
        <f t="shared" si="35"/>
        <v/>
      </c>
    </row>
    <row r="389" spans="1:12">
      <c r="A389" s="1">
        <v>460706</v>
      </c>
      <c r="B389" s="1">
        <v>1875</v>
      </c>
      <c r="C389" s="1">
        <v>768</v>
      </c>
      <c r="E389">
        <f t="shared" ref="E389:E452" si="37">A389/250</f>
        <v>1842.8240000000001</v>
      </c>
      <c r="F389">
        <f t="shared" ref="F389:F452" si="38">(A389+B389)/250</f>
        <v>1850.3240000000001</v>
      </c>
      <c r="G389">
        <f t="shared" ref="G389:G452" si="39">B389/250</f>
        <v>7.5</v>
      </c>
      <c r="H389" t="str">
        <f t="shared" ref="H389:H452" si="40">IF(C389=32766,"Start New Run",IF(C389=768,"New Trial",IF(C389=769,"Left",IF(C389=770,"Right", IF(C389=771, "Foot", IF(C389=772, "Tongue", 0))))))</f>
        <v>New Trial</v>
      </c>
      <c r="I389">
        <f t="shared" si="36"/>
        <v>1</v>
      </c>
      <c r="L389">
        <f t="shared" ref="L389:L452" si="41">IF(H389="New Trial",IF(AND(E389&lt;=E390,F389&gt;=F390), 0, 1),"")</f>
        <v>0</v>
      </c>
    </row>
    <row r="390" spans="1:12">
      <c r="A390" s="1">
        <v>461206</v>
      </c>
      <c r="B390" s="1">
        <v>313</v>
      </c>
      <c r="C390" s="1">
        <v>770</v>
      </c>
      <c r="E390">
        <f t="shared" si="37"/>
        <v>1844.8240000000001</v>
      </c>
      <c r="F390">
        <f t="shared" si="38"/>
        <v>1846.076</v>
      </c>
      <c r="G390">
        <f t="shared" si="39"/>
        <v>1.252</v>
      </c>
      <c r="H390" t="str">
        <f t="shared" si="40"/>
        <v>Right</v>
      </c>
      <c r="I390">
        <f t="shared" si="36"/>
        <v>0</v>
      </c>
      <c r="L390" t="str">
        <f t="shared" si="41"/>
        <v/>
      </c>
    </row>
    <row r="391" spans="1:12">
      <c r="A391" s="1">
        <v>462787</v>
      </c>
      <c r="B391" s="1">
        <v>1875</v>
      </c>
      <c r="C391" s="1">
        <v>768</v>
      </c>
      <c r="E391">
        <f t="shared" si="37"/>
        <v>1851.1479999999999</v>
      </c>
      <c r="F391">
        <f t="shared" si="38"/>
        <v>1858.6479999999999</v>
      </c>
      <c r="G391">
        <f t="shared" si="39"/>
        <v>7.5</v>
      </c>
      <c r="H391" t="str">
        <f t="shared" si="40"/>
        <v>New Trial</v>
      </c>
      <c r="I391">
        <f t="shared" si="36"/>
        <v>1</v>
      </c>
      <c r="L391">
        <f t="shared" si="41"/>
        <v>0</v>
      </c>
    </row>
    <row r="392" spans="1:12">
      <c r="A392" s="1">
        <v>463287</v>
      </c>
      <c r="B392" s="1">
        <v>313</v>
      </c>
      <c r="C392" s="1">
        <v>771</v>
      </c>
      <c r="E392">
        <f t="shared" si="37"/>
        <v>1853.1479999999999</v>
      </c>
      <c r="F392">
        <f t="shared" si="38"/>
        <v>1854.4</v>
      </c>
      <c r="G392">
        <f t="shared" si="39"/>
        <v>1.252</v>
      </c>
      <c r="H392" t="str">
        <f t="shared" si="40"/>
        <v>Foot</v>
      </c>
      <c r="I392">
        <f t="shared" si="36"/>
        <v>0</v>
      </c>
      <c r="L392" t="str">
        <f t="shared" si="41"/>
        <v/>
      </c>
    </row>
    <row r="393" spans="1:12">
      <c r="A393" s="1">
        <v>464765</v>
      </c>
      <c r="B393" s="1">
        <v>1875</v>
      </c>
      <c r="C393" s="1">
        <v>768</v>
      </c>
      <c r="E393">
        <f t="shared" si="37"/>
        <v>1859.06</v>
      </c>
      <c r="F393">
        <f t="shared" si="38"/>
        <v>1866.56</v>
      </c>
      <c r="G393">
        <f t="shared" si="39"/>
        <v>7.5</v>
      </c>
      <c r="H393" t="str">
        <f t="shared" si="40"/>
        <v>New Trial</v>
      </c>
      <c r="I393">
        <f t="shared" si="36"/>
        <v>1</v>
      </c>
      <c r="L393">
        <f t="shared" si="41"/>
        <v>0</v>
      </c>
    </row>
    <row r="394" spans="1:12">
      <c r="A394" s="1">
        <v>465265</v>
      </c>
      <c r="B394" s="1">
        <v>313</v>
      </c>
      <c r="C394" s="1">
        <v>771</v>
      </c>
      <c r="E394">
        <f t="shared" si="37"/>
        <v>1861.06</v>
      </c>
      <c r="F394">
        <f t="shared" si="38"/>
        <v>1862.3119999999999</v>
      </c>
      <c r="G394">
        <f t="shared" si="39"/>
        <v>1.252</v>
      </c>
      <c r="H394" t="str">
        <f t="shared" si="40"/>
        <v>Foot</v>
      </c>
      <c r="I394">
        <f t="shared" si="36"/>
        <v>0</v>
      </c>
      <c r="L394" t="str">
        <f t="shared" si="41"/>
        <v/>
      </c>
    </row>
    <row r="395" spans="1:12">
      <c r="A395" s="1">
        <v>466755</v>
      </c>
      <c r="B395" s="1">
        <v>1875</v>
      </c>
      <c r="C395" s="1">
        <v>768</v>
      </c>
      <c r="E395">
        <f t="shared" si="37"/>
        <v>1867.02</v>
      </c>
      <c r="F395">
        <f t="shared" si="38"/>
        <v>1874.52</v>
      </c>
      <c r="G395">
        <f t="shared" si="39"/>
        <v>7.5</v>
      </c>
      <c r="H395" t="str">
        <f t="shared" si="40"/>
        <v>New Trial</v>
      </c>
      <c r="I395">
        <f t="shared" si="36"/>
        <v>1</v>
      </c>
      <c r="L395">
        <f t="shared" si="41"/>
        <v>0</v>
      </c>
    </row>
    <row r="396" spans="1:12">
      <c r="A396" s="1">
        <v>467255</v>
      </c>
      <c r="B396" s="1">
        <v>313</v>
      </c>
      <c r="C396" s="1">
        <v>772</v>
      </c>
      <c r="E396">
        <f t="shared" si="37"/>
        <v>1869.02</v>
      </c>
      <c r="F396">
        <f t="shared" si="38"/>
        <v>1870.2719999999999</v>
      </c>
      <c r="G396">
        <f t="shared" si="39"/>
        <v>1.252</v>
      </c>
      <c r="H396" t="str">
        <f t="shared" si="40"/>
        <v>Tongue</v>
      </c>
      <c r="I396">
        <f t="shared" si="36"/>
        <v>0</v>
      </c>
      <c r="L396" t="str">
        <f t="shared" si="41"/>
        <v/>
      </c>
    </row>
    <row r="397" spans="1:12">
      <c r="A397" s="1">
        <v>468874</v>
      </c>
      <c r="B397" s="1">
        <v>1875</v>
      </c>
      <c r="C397" s="1">
        <v>768</v>
      </c>
      <c r="E397">
        <f t="shared" si="37"/>
        <v>1875.4960000000001</v>
      </c>
      <c r="F397">
        <f t="shared" si="38"/>
        <v>1882.9960000000001</v>
      </c>
      <c r="G397">
        <f t="shared" si="39"/>
        <v>7.5</v>
      </c>
      <c r="H397" t="str">
        <f t="shared" si="40"/>
        <v>New Trial</v>
      </c>
      <c r="I397">
        <f t="shared" si="36"/>
        <v>1</v>
      </c>
      <c r="L397">
        <f t="shared" si="41"/>
        <v>0</v>
      </c>
    </row>
    <row r="398" spans="1:12">
      <c r="A398" s="1">
        <v>469374</v>
      </c>
      <c r="B398" s="1">
        <v>313</v>
      </c>
      <c r="C398" s="1">
        <v>769</v>
      </c>
      <c r="E398">
        <f t="shared" si="37"/>
        <v>1877.4960000000001</v>
      </c>
      <c r="F398">
        <f t="shared" si="38"/>
        <v>1878.748</v>
      </c>
      <c r="G398">
        <f t="shared" si="39"/>
        <v>1.252</v>
      </c>
      <c r="H398" t="str">
        <f t="shared" si="40"/>
        <v>Left</v>
      </c>
      <c r="I398">
        <f t="shared" si="36"/>
        <v>0</v>
      </c>
      <c r="L398" t="str">
        <f t="shared" si="41"/>
        <v/>
      </c>
    </row>
    <row r="399" spans="1:12">
      <c r="A399" s="1">
        <v>470780</v>
      </c>
      <c r="B399" s="1">
        <v>1875</v>
      </c>
      <c r="C399" s="1">
        <v>768</v>
      </c>
      <c r="E399">
        <f t="shared" si="37"/>
        <v>1883.12</v>
      </c>
      <c r="F399">
        <f t="shared" si="38"/>
        <v>1890.62</v>
      </c>
      <c r="G399">
        <f t="shared" si="39"/>
        <v>7.5</v>
      </c>
      <c r="H399" t="str">
        <f t="shared" si="40"/>
        <v>New Trial</v>
      </c>
      <c r="I399">
        <f t="shared" si="36"/>
        <v>1</v>
      </c>
      <c r="L399">
        <f t="shared" si="41"/>
        <v>0</v>
      </c>
    </row>
    <row r="400" spans="1:12">
      <c r="A400" s="1">
        <v>471280</v>
      </c>
      <c r="B400" s="1">
        <v>313</v>
      </c>
      <c r="C400" s="1">
        <v>770</v>
      </c>
      <c r="E400">
        <f t="shared" si="37"/>
        <v>1885.12</v>
      </c>
      <c r="F400">
        <f t="shared" si="38"/>
        <v>1886.3720000000001</v>
      </c>
      <c r="G400">
        <f t="shared" si="39"/>
        <v>1.252</v>
      </c>
      <c r="H400" t="str">
        <f t="shared" si="40"/>
        <v>Right</v>
      </c>
      <c r="I400">
        <f t="shared" si="36"/>
        <v>0</v>
      </c>
      <c r="L400" t="str">
        <f t="shared" si="41"/>
        <v/>
      </c>
    </row>
    <row r="401" spans="1:12">
      <c r="A401" s="1">
        <v>472708</v>
      </c>
      <c r="B401" s="1">
        <v>1875</v>
      </c>
      <c r="C401" s="1">
        <v>768</v>
      </c>
      <c r="E401">
        <f t="shared" si="37"/>
        <v>1890.8320000000001</v>
      </c>
      <c r="F401">
        <f t="shared" si="38"/>
        <v>1898.3320000000001</v>
      </c>
      <c r="G401">
        <f t="shared" si="39"/>
        <v>7.5</v>
      </c>
      <c r="H401" t="str">
        <f t="shared" si="40"/>
        <v>New Trial</v>
      </c>
      <c r="I401">
        <f t="shared" si="36"/>
        <v>1</v>
      </c>
      <c r="L401">
        <f t="shared" si="41"/>
        <v>0</v>
      </c>
    </row>
    <row r="402" spans="1:12">
      <c r="A402" s="1">
        <v>473208</v>
      </c>
      <c r="B402" s="1">
        <v>313</v>
      </c>
      <c r="C402" s="1">
        <v>772</v>
      </c>
      <c r="E402">
        <f t="shared" si="37"/>
        <v>1892.8320000000001</v>
      </c>
      <c r="F402">
        <f t="shared" si="38"/>
        <v>1894.0840000000001</v>
      </c>
      <c r="G402">
        <f t="shared" si="39"/>
        <v>1.252</v>
      </c>
      <c r="H402" t="str">
        <f t="shared" si="40"/>
        <v>Tongue</v>
      </c>
      <c r="I402">
        <f t="shared" si="36"/>
        <v>0</v>
      </c>
      <c r="L402" t="str">
        <f t="shared" si="41"/>
        <v/>
      </c>
    </row>
    <row r="403" spans="1:12">
      <c r="A403" s="1">
        <v>474822</v>
      </c>
      <c r="B403" s="1">
        <v>1875</v>
      </c>
      <c r="C403" s="1">
        <v>768</v>
      </c>
      <c r="E403">
        <f t="shared" si="37"/>
        <v>1899.288</v>
      </c>
      <c r="F403">
        <f t="shared" si="38"/>
        <v>1906.788</v>
      </c>
      <c r="G403">
        <f t="shared" si="39"/>
        <v>7.5</v>
      </c>
      <c r="H403" t="str">
        <f t="shared" si="40"/>
        <v>New Trial</v>
      </c>
      <c r="I403">
        <f t="shared" si="36"/>
        <v>1</v>
      </c>
      <c r="L403">
        <f t="shared" si="41"/>
        <v>0</v>
      </c>
    </row>
    <row r="404" spans="1:12">
      <c r="A404" s="1">
        <v>475322</v>
      </c>
      <c r="B404" s="1">
        <v>313</v>
      </c>
      <c r="C404" s="1">
        <v>770</v>
      </c>
      <c r="E404">
        <f t="shared" si="37"/>
        <v>1901.288</v>
      </c>
      <c r="F404">
        <f t="shared" si="38"/>
        <v>1902.54</v>
      </c>
      <c r="G404">
        <f t="shared" si="39"/>
        <v>1.252</v>
      </c>
      <c r="H404" t="str">
        <f t="shared" si="40"/>
        <v>Right</v>
      </c>
      <c r="I404">
        <f t="shared" si="36"/>
        <v>0</v>
      </c>
      <c r="L404" t="str">
        <f t="shared" si="41"/>
        <v/>
      </c>
    </row>
    <row r="405" spans="1:12">
      <c r="A405" s="1">
        <v>476881</v>
      </c>
      <c r="B405" s="1">
        <v>1875</v>
      </c>
      <c r="C405" s="1">
        <v>768</v>
      </c>
      <c r="E405">
        <f t="shared" si="37"/>
        <v>1907.5239999999999</v>
      </c>
      <c r="F405">
        <f t="shared" si="38"/>
        <v>1915.0239999999999</v>
      </c>
      <c r="G405">
        <f t="shared" si="39"/>
        <v>7.5</v>
      </c>
      <c r="H405" t="str">
        <f t="shared" si="40"/>
        <v>New Trial</v>
      </c>
      <c r="I405">
        <f t="shared" si="36"/>
        <v>1</v>
      </c>
      <c r="L405">
        <f t="shared" si="41"/>
        <v>0</v>
      </c>
    </row>
    <row r="406" spans="1:12">
      <c r="A406" s="1">
        <v>476881</v>
      </c>
      <c r="B406" s="1">
        <v>1875</v>
      </c>
      <c r="C406" s="1">
        <v>1023</v>
      </c>
      <c r="E406">
        <f t="shared" si="37"/>
        <v>1907.5239999999999</v>
      </c>
      <c r="F406">
        <f t="shared" si="38"/>
        <v>1915.0239999999999</v>
      </c>
      <c r="G406">
        <f t="shared" si="39"/>
        <v>7.5</v>
      </c>
      <c r="H406">
        <f t="shared" si="40"/>
        <v>0</v>
      </c>
      <c r="I406">
        <f t="shared" si="36"/>
        <v>0</v>
      </c>
      <c r="L406" t="str">
        <f t="shared" si="41"/>
        <v/>
      </c>
    </row>
    <row r="407" spans="1:12">
      <c r="A407" s="1">
        <v>477381</v>
      </c>
      <c r="B407" s="1">
        <v>313</v>
      </c>
      <c r="C407" s="1">
        <v>771</v>
      </c>
      <c r="E407">
        <f t="shared" si="37"/>
        <v>1909.5239999999999</v>
      </c>
      <c r="F407">
        <f t="shared" si="38"/>
        <v>1910.7760000000001</v>
      </c>
      <c r="G407">
        <f t="shared" si="39"/>
        <v>1.252</v>
      </c>
      <c r="H407" t="str">
        <f t="shared" si="40"/>
        <v>Foot</v>
      </c>
      <c r="I407">
        <f t="shared" si="36"/>
        <v>0</v>
      </c>
      <c r="L407" t="str">
        <f t="shared" si="41"/>
        <v/>
      </c>
    </row>
    <row r="408" spans="1:12">
      <c r="A408" s="1">
        <v>478859</v>
      </c>
      <c r="B408" s="1">
        <v>0</v>
      </c>
      <c r="C408" s="1">
        <v>32766</v>
      </c>
      <c r="E408">
        <f t="shared" si="37"/>
        <v>1915.4359999999999</v>
      </c>
      <c r="F408">
        <f t="shared" si="38"/>
        <v>1915.4359999999999</v>
      </c>
      <c r="G408">
        <f t="shared" si="39"/>
        <v>0</v>
      </c>
      <c r="H408" t="str">
        <f t="shared" si="40"/>
        <v>Start New Run</v>
      </c>
      <c r="I408">
        <f t="shared" si="36"/>
        <v>0</v>
      </c>
      <c r="J408">
        <f>SUM(I408:I506)</f>
        <v>48</v>
      </c>
      <c r="L408" t="str">
        <f t="shared" si="41"/>
        <v/>
      </c>
    </row>
    <row r="409" spans="1:12">
      <c r="A409" s="1">
        <v>479209</v>
      </c>
      <c r="B409" s="1">
        <v>1875</v>
      </c>
      <c r="C409" s="1">
        <v>768</v>
      </c>
      <c r="E409">
        <f t="shared" si="37"/>
        <v>1916.836</v>
      </c>
      <c r="F409">
        <f t="shared" si="38"/>
        <v>1924.336</v>
      </c>
      <c r="G409">
        <f t="shared" si="39"/>
        <v>7.5</v>
      </c>
      <c r="H409" t="str">
        <f t="shared" si="40"/>
        <v>New Trial</v>
      </c>
      <c r="I409">
        <f t="shared" si="36"/>
        <v>1</v>
      </c>
      <c r="L409">
        <f t="shared" si="41"/>
        <v>0</v>
      </c>
    </row>
    <row r="410" spans="1:12">
      <c r="A410" s="1">
        <v>479709</v>
      </c>
      <c r="B410" s="1">
        <v>313</v>
      </c>
      <c r="C410" s="1">
        <v>771</v>
      </c>
      <c r="E410">
        <f t="shared" si="37"/>
        <v>1918.836</v>
      </c>
      <c r="F410">
        <f t="shared" si="38"/>
        <v>1920.088</v>
      </c>
      <c r="G410">
        <f t="shared" si="39"/>
        <v>1.252</v>
      </c>
      <c r="H410" t="str">
        <f t="shared" si="40"/>
        <v>Foot</v>
      </c>
      <c r="I410">
        <f t="shared" si="36"/>
        <v>0</v>
      </c>
      <c r="L410" t="str">
        <f t="shared" si="41"/>
        <v/>
      </c>
    </row>
    <row r="411" spans="1:12">
      <c r="A411" s="1">
        <v>481212</v>
      </c>
      <c r="B411" s="1">
        <v>1875</v>
      </c>
      <c r="C411" s="1">
        <v>768</v>
      </c>
      <c r="E411">
        <f t="shared" si="37"/>
        <v>1924.848</v>
      </c>
      <c r="F411">
        <f t="shared" si="38"/>
        <v>1932.348</v>
      </c>
      <c r="G411">
        <f t="shared" si="39"/>
        <v>7.5</v>
      </c>
      <c r="H411" t="str">
        <f t="shared" si="40"/>
        <v>New Trial</v>
      </c>
      <c r="I411">
        <f t="shared" si="36"/>
        <v>1</v>
      </c>
      <c r="L411">
        <f t="shared" si="41"/>
        <v>0</v>
      </c>
    </row>
    <row r="412" spans="1:12">
      <c r="A412" s="1">
        <v>481712</v>
      </c>
      <c r="B412" s="1">
        <v>313</v>
      </c>
      <c r="C412" s="1">
        <v>769</v>
      </c>
      <c r="E412">
        <f t="shared" si="37"/>
        <v>1926.848</v>
      </c>
      <c r="F412">
        <f t="shared" si="38"/>
        <v>1928.1</v>
      </c>
      <c r="G412">
        <f t="shared" si="39"/>
        <v>1.252</v>
      </c>
      <c r="H412" t="str">
        <f t="shared" si="40"/>
        <v>Left</v>
      </c>
      <c r="I412">
        <f t="shared" si="36"/>
        <v>0</v>
      </c>
      <c r="L412" t="str">
        <f t="shared" si="41"/>
        <v/>
      </c>
    </row>
    <row r="413" spans="1:12">
      <c r="A413" s="1">
        <v>483130</v>
      </c>
      <c r="B413" s="1">
        <v>1875</v>
      </c>
      <c r="C413" s="1">
        <v>768</v>
      </c>
      <c r="E413">
        <f t="shared" si="37"/>
        <v>1932.52</v>
      </c>
      <c r="F413">
        <f t="shared" si="38"/>
        <v>1940.02</v>
      </c>
      <c r="G413">
        <f t="shared" si="39"/>
        <v>7.5</v>
      </c>
      <c r="H413" t="str">
        <f t="shared" si="40"/>
        <v>New Trial</v>
      </c>
      <c r="I413">
        <f t="shared" si="36"/>
        <v>1</v>
      </c>
      <c r="L413">
        <f t="shared" si="41"/>
        <v>0</v>
      </c>
    </row>
    <row r="414" spans="1:12">
      <c r="A414" s="1">
        <v>483630</v>
      </c>
      <c r="B414" s="1">
        <v>313</v>
      </c>
      <c r="C414" s="1">
        <v>772</v>
      </c>
      <c r="E414">
        <f t="shared" si="37"/>
        <v>1934.52</v>
      </c>
      <c r="F414">
        <f t="shared" si="38"/>
        <v>1935.7719999999999</v>
      </c>
      <c r="G414">
        <f t="shared" si="39"/>
        <v>1.252</v>
      </c>
      <c r="H414" t="str">
        <f t="shared" si="40"/>
        <v>Tongue</v>
      </c>
      <c r="I414">
        <f t="shared" si="36"/>
        <v>0</v>
      </c>
      <c r="L414" t="str">
        <f t="shared" si="41"/>
        <v/>
      </c>
    </row>
    <row r="415" spans="1:12">
      <c r="A415" s="1">
        <v>485082</v>
      </c>
      <c r="B415" s="1">
        <v>1875</v>
      </c>
      <c r="C415" s="1">
        <v>768</v>
      </c>
      <c r="E415">
        <f t="shared" si="37"/>
        <v>1940.328</v>
      </c>
      <c r="F415">
        <f t="shared" si="38"/>
        <v>1947.828</v>
      </c>
      <c r="G415">
        <f t="shared" si="39"/>
        <v>7.5</v>
      </c>
      <c r="H415" t="str">
        <f t="shared" si="40"/>
        <v>New Trial</v>
      </c>
      <c r="I415">
        <f t="shared" si="36"/>
        <v>1</v>
      </c>
      <c r="L415">
        <f t="shared" si="41"/>
        <v>0</v>
      </c>
    </row>
    <row r="416" spans="1:12">
      <c r="A416" s="1">
        <v>485582</v>
      </c>
      <c r="B416" s="1">
        <v>313</v>
      </c>
      <c r="C416" s="1">
        <v>770</v>
      </c>
      <c r="E416">
        <f t="shared" si="37"/>
        <v>1942.328</v>
      </c>
      <c r="F416">
        <f t="shared" si="38"/>
        <v>1943.58</v>
      </c>
      <c r="G416">
        <f t="shared" si="39"/>
        <v>1.252</v>
      </c>
      <c r="H416" t="str">
        <f t="shared" si="40"/>
        <v>Right</v>
      </c>
      <c r="I416">
        <f t="shared" si="36"/>
        <v>0</v>
      </c>
      <c r="L416" t="str">
        <f t="shared" si="41"/>
        <v/>
      </c>
    </row>
    <row r="417" spans="1:12">
      <c r="A417" s="1">
        <v>487090</v>
      </c>
      <c r="B417" s="1">
        <v>1875</v>
      </c>
      <c r="C417" s="1">
        <v>768</v>
      </c>
      <c r="E417">
        <f t="shared" si="37"/>
        <v>1948.36</v>
      </c>
      <c r="F417">
        <f t="shared" si="38"/>
        <v>1955.86</v>
      </c>
      <c r="G417">
        <f t="shared" si="39"/>
        <v>7.5</v>
      </c>
      <c r="H417" t="str">
        <f t="shared" si="40"/>
        <v>New Trial</v>
      </c>
      <c r="I417">
        <f t="shared" si="36"/>
        <v>1</v>
      </c>
      <c r="L417">
        <f t="shared" si="41"/>
        <v>0</v>
      </c>
    </row>
    <row r="418" spans="1:12">
      <c r="A418" s="1">
        <v>487590</v>
      </c>
      <c r="B418" s="1">
        <v>313</v>
      </c>
      <c r="C418" s="1">
        <v>772</v>
      </c>
      <c r="E418">
        <f t="shared" si="37"/>
        <v>1950.36</v>
      </c>
      <c r="F418">
        <f t="shared" si="38"/>
        <v>1951.6120000000001</v>
      </c>
      <c r="G418">
        <f t="shared" si="39"/>
        <v>1.252</v>
      </c>
      <c r="H418" t="str">
        <f t="shared" si="40"/>
        <v>Tongue</v>
      </c>
      <c r="I418">
        <f t="shared" si="36"/>
        <v>0</v>
      </c>
      <c r="L418" t="str">
        <f t="shared" si="41"/>
        <v/>
      </c>
    </row>
    <row r="419" spans="1:12">
      <c r="A419" s="1">
        <v>489201</v>
      </c>
      <c r="B419" s="1">
        <v>1875</v>
      </c>
      <c r="C419" s="1">
        <v>768</v>
      </c>
      <c r="E419">
        <f t="shared" si="37"/>
        <v>1956.8040000000001</v>
      </c>
      <c r="F419">
        <f t="shared" si="38"/>
        <v>1964.3040000000001</v>
      </c>
      <c r="G419">
        <f t="shared" si="39"/>
        <v>7.5</v>
      </c>
      <c r="H419" t="str">
        <f t="shared" si="40"/>
        <v>New Trial</v>
      </c>
      <c r="I419">
        <f t="shared" si="36"/>
        <v>1</v>
      </c>
      <c r="L419">
        <f t="shared" si="41"/>
        <v>0</v>
      </c>
    </row>
    <row r="420" spans="1:12">
      <c r="A420" s="1">
        <v>489701</v>
      </c>
      <c r="B420" s="1">
        <v>313</v>
      </c>
      <c r="C420" s="1">
        <v>769</v>
      </c>
      <c r="E420">
        <f t="shared" si="37"/>
        <v>1958.8040000000001</v>
      </c>
      <c r="F420">
        <f t="shared" si="38"/>
        <v>1960.056</v>
      </c>
      <c r="G420">
        <f t="shared" si="39"/>
        <v>1.252</v>
      </c>
      <c r="H420" t="str">
        <f t="shared" si="40"/>
        <v>Left</v>
      </c>
      <c r="I420">
        <f t="shared" si="36"/>
        <v>0</v>
      </c>
      <c r="L420" t="str">
        <f t="shared" si="41"/>
        <v/>
      </c>
    </row>
    <row r="421" spans="1:12">
      <c r="A421" s="1">
        <v>491118</v>
      </c>
      <c r="B421" s="1">
        <v>1875</v>
      </c>
      <c r="C421" s="1">
        <v>768</v>
      </c>
      <c r="E421">
        <f t="shared" si="37"/>
        <v>1964.472</v>
      </c>
      <c r="F421">
        <f t="shared" si="38"/>
        <v>1971.972</v>
      </c>
      <c r="G421">
        <f t="shared" si="39"/>
        <v>7.5</v>
      </c>
      <c r="H421" t="str">
        <f t="shared" si="40"/>
        <v>New Trial</v>
      </c>
      <c r="I421">
        <f t="shared" si="36"/>
        <v>1</v>
      </c>
      <c r="L421">
        <f t="shared" si="41"/>
        <v>0</v>
      </c>
    </row>
    <row r="422" spans="1:12">
      <c r="A422" s="1">
        <v>491618</v>
      </c>
      <c r="B422" s="1">
        <v>313</v>
      </c>
      <c r="C422" s="1">
        <v>769</v>
      </c>
      <c r="E422">
        <f t="shared" si="37"/>
        <v>1966.472</v>
      </c>
      <c r="F422">
        <f t="shared" si="38"/>
        <v>1967.7239999999999</v>
      </c>
      <c r="G422">
        <f t="shared" si="39"/>
        <v>1.252</v>
      </c>
      <c r="H422" t="str">
        <f t="shared" si="40"/>
        <v>Left</v>
      </c>
      <c r="I422">
        <f t="shared" si="36"/>
        <v>0</v>
      </c>
      <c r="L422" t="str">
        <f t="shared" si="41"/>
        <v/>
      </c>
    </row>
    <row r="423" spans="1:12">
      <c r="A423" s="1">
        <v>493168</v>
      </c>
      <c r="B423" s="1">
        <v>1875</v>
      </c>
      <c r="C423" s="1">
        <v>768</v>
      </c>
      <c r="E423">
        <f t="shared" si="37"/>
        <v>1972.672</v>
      </c>
      <c r="F423">
        <f t="shared" si="38"/>
        <v>1980.172</v>
      </c>
      <c r="G423">
        <f t="shared" si="39"/>
        <v>7.5</v>
      </c>
      <c r="H423" t="str">
        <f t="shared" si="40"/>
        <v>New Trial</v>
      </c>
      <c r="I423">
        <f t="shared" si="36"/>
        <v>1</v>
      </c>
      <c r="L423">
        <f t="shared" si="41"/>
        <v>0</v>
      </c>
    </row>
    <row r="424" spans="1:12">
      <c r="A424" s="1">
        <v>493668</v>
      </c>
      <c r="B424" s="1">
        <v>313</v>
      </c>
      <c r="C424" s="1">
        <v>771</v>
      </c>
      <c r="E424">
        <f t="shared" si="37"/>
        <v>1974.672</v>
      </c>
      <c r="F424">
        <f t="shared" si="38"/>
        <v>1975.924</v>
      </c>
      <c r="G424">
        <f t="shared" si="39"/>
        <v>1.252</v>
      </c>
      <c r="H424" t="str">
        <f t="shared" si="40"/>
        <v>Foot</v>
      </c>
      <c r="I424">
        <f t="shared" si="36"/>
        <v>0</v>
      </c>
      <c r="L424" t="str">
        <f t="shared" si="41"/>
        <v/>
      </c>
    </row>
    <row r="425" spans="1:12">
      <c r="A425" s="1">
        <v>495099</v>
      </c>
      <c r="B425" s="1">
        <v>1875</v>
      </c>
      <c r="C425" s="1">
        <v>768</v>
      </c>
      <c r="E425">
        <f t="shared" si="37"/>
        <v>1980.396</v>
      </c>
      <c r="F425">
        <f t="shared" si="38"/>
        <v>1987.896</v>
      </c>
      <c r="G425">
        <f t="shared" si="39"/>
        <v>7.5</v>
      </c>
      <c r="H425" t="str">
        <f t="shared" si="40"/>
        <v>New Trial</v>
      </c>
      <c r="I425">
        <f t="shared" si="36"/>
        <v>1</v>
      </c>
      <c r="L425">
        <f t="shared" si="41"/>
        <v>0</v>
      </c>
    </row>
    <row r="426" spans="1:12">
      <c r="A426" s="1">
        <v>495599</v>
      </c>
      <c r="B426" s="1">
        <v>313</v>
      </c>
      <c r="C426" s="1">
        <v>771</v>
      </c>
      <c r="E426">
        <f t="shared" si="37"/>
        <v>1982.396</v>
      </c>
      <c r="F426">
        <f t="shared" si="38"/>
        <v>1983.6479999999999</v>
      </c>
      <c r="G426">
        <f t="shared" si="39"/>
        <v>1.252</v>
      </c>
      <c r="H426" t="str">
        <f t="shared" si="40"/>
        <v>Foot</v>
      </c>
      <c r="I426">
        <f t="shared" si="36"/>
        <v>0</v>
      </c>
      <c r="L426" t="str">
        <f t="shared" si="41"/>
        <v/>
      </c>
    </row>
    <row r="427" spans="1:12">
      <c r="A427" s="1">
        <v>497097</v>
      </c>
      <c r="B427" s="1">
        <v>1875</v>
      </c>
      <c r="C427" s="1">
        <v>768</v>
      </c>
      <c r="E427">
        <f t="shared" si="37"/>
        <v>1988.3879999999999</v>
      </c>
      <c r="F427">
        <f t="shared" si="38"/>
        <v>1995.8879999999999</v>
      </c>
      <c r="G427">
        <f t="shared" si="39"/>
        <v>7.5</v>
      </c>
      <c r="H427" t="str">
        <f t="shared" si="40"/>
        <v>New Trial</v>
      </c>
      <c r="I427">
        <f t="shared" si="36"/>
        <v>1</v>
      </c>
      <c r="L427">
        <f t="shared" si="41"/>
        <v>0</v>
      </c>
    </row>
    <row r="428" spans="1:12">
      <c r="A428" s="1">
        <v>497597</v>
      </c>
      <c r="B428" s="1">
        <v>313</v>
      </c>
      <c r="C428" s="1">
        <v>770</v>
      </c>
      <c r="E428">
        <f t="shared" si="37"/>
        <v>1990.3879999999999</v>
      </c>
      <c r="F428">
        <f t="shared" si="38"/>
        <v>1991.64</v>
      </c>
      <c r="G428">
        <f t="shared" si="39"/>
        <v>1.252</v>
      </c>
      <c r="H428" t="str">
        <f t="shared" si="40"/>
        <v>Right</v>
      </c>
      <c r="I428">
        <f t="shared" ref="I428:I491" si="42">IF(H428="New Trial", 1, 0)</f>
        <v>0</v>
      </c>
      <c r="L428" t="str">
        <f t="shared" si="41"/>
        <v/>
      </c>
    </row>
    <row r="429" spans="1:12">
      <c r="A429" s="1">
        <v>499003</v>
      </c>
      <c r="B429" s="1">
        <v>1875</v>
      </c>
      <c r="C429" s="1">
        <v>768</v>
      </c>
      <c r="E429">
        <f t="shared" si="37"/>
        <v>1996.0119999999999</v>
      </c>
      <c r="F429">
        <f t="shared" si="38"/>
        <v>2003.5119999999999</v>
      </c>
      <c r="G429">
        <f t="shared" si="39"/>
        <v>7.5</v>
      </c>
      <c r="H429" t="str">
        <f t="shared" si="40"/>
        <v>New Trial</v>
      </c>
      <c r="I429">
        <f t="shared" si="42"/>
        <v>1</v>
      </c>
      <c r="L429">
        <f t="shared" si="41"/>
        <v>0</v>
      </c>
    </row>
    <row r="430" spans="1:12">
      <c r="A430" s="1">
        <v>499503</v>
      </c>
      <c r="B430" s="1">
        <v>313</v>
      </c>
      <c r="C430" s="1">
        <v>772</v>
      </c>
      <c r="E430">
        <f t="shared" si="37"/>
        <v>1998.0119999999999</v>
      </c>
      <c r="F430">
        <f t="shared" si="38"/>
        <v>1999.2639999999999</v>
      </c>
      <c r="G430">
        <f t="shared" si="39"/>
        <v>1.252</v>
      </c>
      <c r="H430" t="str">
        <f t="shared" si="40"/>
        <v>Tongue</v>
      </c>
      <c r="I430">
        <f t="shared" si="42"/>
        <v>0</v>
      </c>
      <c r="L430" t="str">
        <f t="shared" si="41"/>
        <v/>
      </c>
    </row>
    <row r="431" spans="1:12">
      <c r="A431" s="1">
        <v>500898</v>
      </c>
      <c r="B431" s="1">
        <v>1875</v>
      </c>
      <c r="C431" s="1">
        <v>768</v>
      </c>
      <c r="E431">
        <f t="shared" si="37"/>
        <v>2003.5920000000001</v>
      </c>
      <c r="F431">
        <f t="shared" si="38"/>
        <v>2011.0920000000001</v>
      </c>
      <c r="G431">
        <f t="shared" si="39"/>
        <v>7.5</v>
      </c>
      <c r="H431" t="str">
        <f t="shared" si="40"/>
        <v>New Trial</v>
      </c>
      <c r="I431">
        <f t="shared" si="42"/>
        <v>1</v>
      </c>
      <c r="L431">
        <f t="shared" si="41"/>
        <v>0</v>
      </c>
    </row>
    <row r="432" spans="1:12">
      <c r="A432" s="1">
        <v>501398</v>
      </c>
      <c r="B432" s="1">
        <v>313</v>
      </c>
      <c r="C432" s="1">
        <v>770</v>
      </c>
      <c r="E432">
        <f t="shared" si="37"/>
        <v>2005.5920000000001</v>
      </c>
      <c r="F432">
        <f t="shared" si="38"/>
        <v>2006.8440000000001</v>
      </c>
      <c r="G432">
        <f t="shared" si="39"/>
        <v>1.252</v>
      </c>
      <c r="H432" t="str">
        <f t="shared" si="40"/>
        <v>Right</v>
      </c>
      <c r="I432">
        <f t="shared" si="42"/>
        <v>0</v>
      </c>
      <c r="L432" t="str">
        <f t="shared" si="41"/>
        <v/>
      </c>
    </row>
    <row r="433" spans="1:12">
      <c r="A433" s="1">
        <v>502870</v>
      </c>
      <c r="B433" s="1">
        <v>1875</v>
      </c>
      <c r="C433" s="1">
        <v>768</v>
      </c>
      <c r="E433">
        <f t="shared" si="37"/>
        <v>2011.48</v>
      </c>
      <c r="F433">
        <f t="shared" si="38"/>
        <v>2018.98</v>
      </c>
      <c r="G433">
        <f t="shared" si="39"/>
        <v>7.5</v>
      </c>
      <c r="H433" t="str">
        <f t="shared" si="40"/>
        <v>New Trial</v>
      </c>
      <c r="I433">
        <f t="shared" si="42"/>
        <v>1</v>
      </c>
      <c r="L433">
        <f t="shared" si="41"/>
        <v>0</v>
      </c>
    </row>
    <row r="434" spans="1:12">
      <c r="A434" s="1">
        <v>503370</v>
      </c>
      <c r="B434" s="1">
        <v>313</v>
      </c>
      <c r="C434" s="1">
        <v>770</v>
      </c>
      <c r="E434">
        <f t="shared" si="37"/>
        <v>2013.48</v>
      </c>
      <c r="F434">
        <f t="shared" si="38"/>
        <v>2014.732</v>
      </c>
      <c r="G434">
        <f t="shared" si="39"/>
        <v>1.252</v>
      </c>
      <c r="H434" t="str">
        <f t="shared" si="40"/>
        <v>Right</v>
      </c>
      <c r="I434">
        <f t="shared" si="42"/>
        <v>0</v>
      </c>
      <c r="L434" t="str">
        <f t="shared" si="41"/>
        <v/>
      </c>
    </row>
    <row r="435" spans="1:12">
      <c r="A435" s="1">
        <v>504814</v>
      </c>
      <c r="B435" s="1">
        <v>1875</v>
      </c>
      <c r="C435" s="1">
        <v>768</v>
      </c>
      <c r="E435">
        <f t="shared" si="37"/>
        <v>2019.2560000000001</v>
      </c>
      <c r="F435">
        <f t="shared" si="38"/>
        <v>2026.7560000000001</v>
      </c>
      <c r="G435">
        <f t="shared" si="39"/>
        <v>7.5</v>
      </c>
      <c r="H435" t="str">
        <f t="shared" si="40"/>
        <v>New Trial</v>
      </c>
      <c r="I435">
        <f t="shared" si="42"/>
        <v>1</v>
      </c>
      <c r="L435">
        <f t="shared" si="41"/>
        <v>0</v>
      </c>
    </row>
    <row r="436" spans="1:12">
      <c r="A436" s="1">
        <v>505314</v>
      </c>
      <c r="B436" s="1">
        <v>313</v>
      </c>
      <c r="C436" s="1">
        <v>769</v>
      </c>
      <c r="E436">
        <f t="shared" si="37"/>
        <v>2021.2560000000001</v>
      </c>
      <c r="F436">
        <f t="shared" si="38"/>
        <v>2022.508</v>
      </c>
      <c r="G436">
        <f t="shared" si="39"/>
        <v>1.252</v>
      </c>
      <c r="H436" t="str">
        <f t="shared" si="40"/>
        <v>Left</v>
      </c>
      <c r="I436">
        <f t="shared" si="42"/>
        <v>0</v>
      </c>
      <c r="L436" t="str">
        <f t="shared" si="41"/>
        <v/>
      </c>
    </row>
    <row r="437" spans="1:12">
      <c r="A437" s="1">
        <v>506781</v>
      </c>
      <c r="B437" s="1">
        <v>1875</v>
      </c>
      <c r="C437" s="1">
        <v>768</v>
      </c>
      <c r="E437">
        <f t="shared" si="37"/>
        <v>2027.124</v>
      </c>
      <c r="F437">
        <f t="shared" si="38"/>
        <v>2034.624</v>
      </c>
      <c r="G437">
        <f t="shared" si="39"/>
        <v>7.5</v>
      </c>
      <c r="H437" t="str">
        <f t="shared" si="40"/>
        <v>New Trial</v>
      </c>
      <c r="I437">
        <f t="shared" si="42"/>
        <v>1</v>
      </c>
      <c r="L437">
        <f t="shared" si="41"/>
        <v>0</v>
      </c>
    </row>
    <row r="438" spans="1:12">
      <c r="A438" s="1">
        <v>507281</v>
      </c>
      <c r="B438" s="1">
        <v>313</v>
      </c>
      <c r="C438" s="1">
        <v>770</v>
      </c>
      <c r="E438">
        <f t="shared" si="37"/>
        <v>2029.124</v>
      </c>
      <c r="F438">
        <f t="shared" si="38"/>
        <v>2030.376</v>
      </c>
      <c r="G438">
        <f t="shared" si="39"/>
        <v>1.252</v>
      </c>
      <c r="H438" t="str">
        <f t="shared" si="40"/>
        <v>Right</v>
      </c>
      <c r="I438">
        <f t="shared" si="42"/>
        <v>0</v>
      </c>
      <c r="L438" t="str">
        <f t="shared" si="41"/>
        <v/>
      </c>
    </row>
    <row r="439" spans="1:12">
      <c r="A439" s="1">
        <v>508901</v>
      </c>
      <c r="B439" s="1">
        <v>1875</v>
      </c>
      <c r="C439" s="1">
        <v>768</v>
      </c>
      <c r="E439">
        <f t="shared" si="37"/>
        <v>2035.604</v>
      </c>
      <c r="F439">
        <f t="shared" si="38"/>
        <v>2043.104</v>
      </c>
      <c r="G439">
        <f t="shared" si="39"/>
        <v>7.5</v>
      </c>
      <c r="H439" t="str">
        <f t="shared" si="40"/>
        <v>New Trial</v>
      </c>
      <c r="I439">
        <f t="shared" si="42"/>
        <v>1</v>
      </c>
      <c r="L439">
        <f t="shared" si="41"/>
        <v>0</v>
      </c>
    </row>
    <row r="440" spans="1:12">
      <c r="A440" s="1">
        <v>509401</v>
      </c>
      <c r="B440" s="1">
        <v>313</v>
      </c>
      <c r="C440" s="1">
        <v>772</v>
      </c>
      <c r="E440">
        <f t="shared" si="37"/>
        <v>2037.604</v>
      </c>
      <c r="F440">
        <f t="shared" si="38"/>
        <v>2038.856</v>
      </c>
      <c r="G440">
        <f t="shared" si="39"/>
        <v>1.252</v>
      </c>
      <c r="H440" t="str">
        <f t="shared" si="40"/>
        <v>Tongue</v>
      </c>
      <c r="I440">
        <f t="shared" si="42"/>
        <v>0</v>
      </c>
      <c r="L440" t="str">
        <f t="shared" si="41"/>
        <v/>
      </c>
    </row>
    <row r="441" spans="1:12">
      <c r="A441" s="1">
        <v>510909</v>
      </c>
      <c r="B441" s="1">
        <v>1875</v>
      </c>
      <c r="C441" s="1">
        <v>768</v>
      </c>
      <c r="E441">
        <f t="shared" si="37"/>
        <v>2043.636</v>
      </c>
      <c r="F441">
        <f t="shared" si="38"/>
        <v>2051.136</v>
      </c>
      <c r="G441">
        <f t="shared" si="39"/>
        <v>7.5</v>
      </c>
      <c r="H441" t="str">
        <f t="shared" si="40"/>
        <v>New Trial</v>
      </c>
      <c r="I441">
        <f t="shared" si="42"/>
        <v>1</v>
      </c>
      <c r="L441">
        <f t="shared" si="41"/>
        <v>0</v>
      </c>
    </row>
    <row r="442" spans="1:12">
      <c r="A442" s="1">
        <v>511409</v>
      </c>
      <c r="B442" s="1">
        <v>313</v>
      </c>
      <c r="C442" s="1">
        <v>772</v>
      </c>
      <c r="E442">
        <f t="shared" si="37"/>
        <v>2045.636</v>
      </c>
      <c r="F442">
        <f t="shared" si="38"/>
        <v>2046.8879999999999</v>
      </c>
      <c r="G442">
        <f t="shared" si="39"/>
        <v>1.252</v>
      </c>
      <c r="H442" t="str">
        <f t="shared" si="40"/>
        <v>Tongue</v>
      </c>
      <c r="I442">
        <f t="shared" si="42"/>
        <v>0</v>
      </c>
      <c r="L442" t="str">
        <f t="shared" si="41"/>
        <v/>
      </c>
    </row>
    <row r="443" spans="1:12">
      <c r="A443" s="1">
        <v>512975</v>
      </c>
      <c r="B443" s="1">
        <v>1875</v>
      </c>
      <c r="C443" s="1">
        <v>768</v>
      </c>
      <c r="E443">
        <f t="shared" si="37"/>
        <v>2051.9</v>
      </c>
      <c r="F443">
        <f t="shared" si="38"/>
        <v>2059.4</v>
      </c>
      <c r="G443">
        <f t="shared" si="39"/>
        <v>7.5</v>
      </c>
      <c r="H443" t="str">
        <f t="shared" si="40"/>
        <v>New Trial</v>
      </c>
      <c r="I443">
        <f t="shared" si="42"/>
        <v>1</v>
      </c>
      <c r="L443">
        <f t="shared" si="41"/>
        <v>0</v>
      </c>
    </row>
    <row r="444" spans="1:12">
      <c r="A444" s="1">
        <v>513475</v>
      </c>
      <c r="B444" s="1">
        <v>313</v>
      </c>
      <c r="C444" s="1">
        <v>770</v>
      </c>
      <c r="E444">
        <f t="shared" si="37"/>
        <v>2053.9</v>
      </c>
      <c r="F444">
        <f t="shared" si="38"/>
        <v>2055.152</v>
      </c>
      <c r="G444">
        <f t="shared" si="39"/>
        <v>1.252</v>
      </c>
      <c r="H444" t="str">
        <f t="shared" si="40"/>
        <v>Right</v>
      </c>
      <c r="I444">
        <f t="shared" si="42"/>
        <v>0</v>
      </c>
      <c r="L444" t="str">
        <f t="shared" si="41"/>
        <v/>
      </c>
    </row>
    <row r="445" spans="1:12">
      <c r="A445" s="1">
        <v>515011</v>
      </c>
      <c r="B445" s="1">
        <v>1875</v>
      </c>
      <c r="C445" s="1">
        <v>768</v>
      </c>
      <c r="E445">
        <f t="shared" si="37"/>
        <v>2060.0439999999999</v>
      </c>
      <c r="F445">
        <f t="shared" si="38"/>
        <v>2067.5439999999999</v>
      </c>
      <c r="G445">
        <f t="shared" si="39"/>
        <v>7.5</v>
      </c>
      <c r="H445" t="str">
        <f t="shared" si="40"/>
        <v>New Trial</v>
      </c>
      <c r="I445">
        <f t="shared" si="42"/>
        <v>1</v>
      </c>
      <c r="L445">
        <f t="shared" si="41"/>
        <v>0</v>
      </c>
    </row>
    <row r="446" spans="1:12">
      <c r="A446" s="1">
        <v>515511</v>
      </c>
      <c r="B446" s="1">
        <v>313</v>
      </c>
      <c r="C446" s="1">
        <v>770</v>
      </c>
      <c r="E446">
        <f t="shared" si="37"/>
        <v>2062.0439999999999</v>
      </c>
      <c r="F446">
        <f t="shared" si="38"/>
        <v>2063.2959999999998</v>
      </c>
      <c r="G446">
        <f t="shared" si="39"/>
        <v>1.252</v>
      </c>
      <c r="H446" t="str">
        <f t="shared" si="40"/>
        <v>Right</v>
      </c>
      <c r="I446">
        <f t="shared" si="42"/>
        <v>0</v>
      </c>
      <c r="L446" t="str">
        <f t="shared" si="41"/>
        <v/>
      </c>
    </row>
    <row r="447" spans="1:12">
      <c r="A447" s="1">
        <v>517077</v>
      </c>
      <c r="B447" s="1">
        <v>1875</v>
      </c>
      <c r="C447" s="1">
        <v>768</v>
      </c>
      <c r="E447">
        <f t="shared" si="37"/>
        <v>2068.308</v>
      </c>
      <c r="F447">
        <f t="shared" si="38"/>
        <v>2075.808</v>
      </c>
      <c r="G447">
        <f t="shared" si="39"/>
        <v>7.5</v>
      </c>
      <c r="H447" t="str">
        <f t="shared" si="40"/>
        <v>New Trial</v>
      </c>
      <c r="I447">
        <f t="shared" si="42"/>
        <v>1</v>
      </c>
      <c r="L447">
        <f t="shared" si="41"/>
        <v>0</v>
      </c>
    </row>
    <row r="448" spans="1:12">
      <c r="A448" s="1">
        <v>517577</v>
      </c>
      <c r="B448" s="1">
        <v>313</v>
      </c>
      <c r="C448" s="1">
        <v>770</v>
      </c>
      <c r="E448">
        <f t="shared" si="37"/>
        <v>2070.308</v>
      </c>
      <c r="F448">
        <f t="shared" si="38"/>
        <v>2071.56</v>
      </c>
      <c r="G448">
        <f t="shared" si="39"/>
        <v>1.252</v>
      </c>
      <c r="H448" t="str">
        <f t="shared" si="40"/>
        <v>Right</v>
      </c>
      <c r="I448">
        <f t="shared" si="42"/>
        <v>0</v>
      </c>
      <c r="L448" t="str">
        <f t="shared" si="41"/>
        <v/>
      </c>
    </row>
    <row r="449" spans="1:12">
      <c r="A449" s="1">
        <v>519147</v>
      </c>
      <c r="B449" s="1">
        <v>1875</v>
      </c>
      <c r="C449" s="1">
        <v>768</v>
      </c>
      <c r="E449">
        <f t="shared" si="37"/>
        <v>2076.5880000000002</v>
      </c>
      <c r="F449">
        <f t="shared" si="38"/>
        <v>2084.0880000000002</v>
      </c>
      <c r="G449">
        <f t="shared" si="39"/>
        <v>7.5</v>
      </c>
      <c r="H449" t="str">
        <f t="shared" si="40"/>
        <v>New Trial</v>
      </c>
      <c r="I449">
        <f t="shared" si="42"/>
        <v>1</v>
      </c>
      <c r="L449">
        <f t="shared" si="41"/>
        <v>0</v>
      </c>
    </row>
    <row r="450" spans="1:12">
      <c r="A450" s="1">
        <v>519647</v>
      </c>
      <c r="B450" s="1">
        <v>313</v>
      </c>
      <c r="C450" s="1">
        <v>770</v>
      </c>
      <c r="E450">
        <f t="shared" si="37"/>
        <v>2078.5880000000002</v>
      </c>
      <c r="F450">
        <f t="shared" si="38"/>
        <v>2079.84</v>
      </c>
      <c r="G450">
        <f t="shared" si="39"/>
        <v>1.252</v>
      </c>
      <c r="H450" t="str">
        <f t="shared" si="40"/>
        <v>Right</v>
      </c>
      <c r="I450">
        <f t="shared" si="42"/>
        <v>0</v>
      </c>
      <c r="L450" t="str">
        <f t="shared" si="41"/>
        <v/>
      </c>
    </row>
    <row r="451" spans="1:12">
      <c r="A451" s="1">
        <v>521227</v>
      </c>
      <c r="B451" s="1">
        <v>1875</v>
      </c>
      <c r="C451" s="1">
        <v>768</v>
      </c>
      <c r="E451">
        <f t="shared" si="37"/>
        <v>2084.9079999999999</v>
      </c>
      <c r="F451">
        <f t="shared" si="38"/>
        <v>2092.4079999999999</v>
      </c>
      <c r="G451">
        <f t="shared" si="39"/>
        <v>7.5</v>
      </c>
      <c r="H451" t="str">
        <f t="shared" si="40"/>
        <v>New Trial</v>
      </c>
      <c r="I451">
        <f t="shared" si="42"/>
        <v>1</v>
      </c>
      <c r="L451">
        <f t="shared" si="41"/>
        <v>0</v>
      </c>
    </row>
    <row r="452" spans="1:12">
      <c r="A452" s="1">
        <v>521727</v>
      </c>
      <c r="B452" s="1">
        <v>313</v>
      </c>
      <c r="C452" s="1">
        <v>772</v>
      </c>
      <c r="E452">
        <f t="shared" si="37"/>
        <v>2086.9079999999999</v>
      </c>
      <c r="F452">
        <f t="shared" si="38"/>
        <v>2088.16</v>
      </c>
      <c r="G452">
        <f t="shared" si="39"/>
        <v>1.252</v>
      </c>
      <c r="H452" t="str">
        <f t="shared" si="40"/>
        <v>Tongue</v>
      </c>
      <c r="I452">
        <f t="shared" si="42"/>
        <v>0</v>
      </c>
      <c r="L452" t="str">
        <f t="shared" si="41"/>
        <v/>
      </c>
    </row>
    <row r="453" spans="1:12">
      <c r="A453" s="1">
        <v>523139</v>
      </c>
      <c r="B453" s="1">
        <v>1875</v>
      </c>
      <c r="C453" s="1">
        <v>768</v>
      </c>
      <c r="E453">
        <f t="shared" ref="E453:E516" si="43">A453/250</f>
        <v>2092.556</v>
      </c>
      <c r="F453">
        <f t="shared" ref="F453:F516" si="44">(A453+B453)/250</f>
        <v>2100.056</v>
      </c>
      <c r="G453">
        <f t="shared" ref="G453:G516" si="45">B453/250</f>
        <v>7.5</v>
      </c>
      <c r="H453" t="str">
        <f t="shared" ref="H453:H516" si="46">IF(C453=32766,"Start New Run",IF(C453=768,"New Trial",IF(C453=769,"Left",IF(C453=770,"Right", IF(C453=771, "Foot", IF(C453=772, "Tongue", 0))))))</f>
        <v>New Trial</v>
      </c>
      <c r="I453">
        <f t="shared" si="42"/>
        <v>1</v>
      </c>
      <c r="L453">
        <f t="shared" ref="L453:L516" si="47">IF(H453="New Trial",IF(AND(E453&lt;=E454,F453&gt;=F454), 0, 1),"")</f>
        <v>0</v>
      </c>
    </row>
    <row r="454" spans="1:12">
      <c r="A454" s="1">
        <v>523139</v>
      </c>
      <c r="B454" s="1">
        <v>1875</v>
      </c>
      <c r="C454" s="1">
        <v>1023</v>
      </c>
      <c r="E454">
        <f t="shared" si="43"/>
        <v>2092.556</v>
      </c>
      <c r="F454">
        <f t="shared" si="44"/>
        <v>2100.056</v>
      </c>
      <c r="G454">
        <f t="shared" si="45"/>
        <v>7.5</v>
      </c>
      <c r="H454">
        <f t="shared" si="46"/>
        <v>0</v>
      </c>
      <c r="I454">
        <f t="shared" si="42"/>
        <v>0</v>
      </c>
      <c r="L454" t="str">
        <f t="shared" si="47"/>
        <v/>
      </c>
    </row>
    <row r="455" spans="1:12">
      <c r="A455" s="1">
        <v>523639</v>
      </c>
      <c r="B455" s="1">
        <v>313</v>
      </c>
      <c r="C455" s="1">
        <v>772</v>
      </c>
      <c r="E455">
        <f t="shared" si="43"/>
        <v>2094.556</v>
      </c>
      <c r="F455">
        <f t="shared" si="44"/>
        <v>2095.808</v>
      </c>
      <c r="G455">
        <f t="shared" si="45"/>
        <v>1.252</v>
      </c>
      <c r="H455" t="str">
        <f t="shared" si="46"/>
        <v>Tongue</v>
      </c>
      <c r="I455">
        <f t="shared" si="42"/>
        <v>0</v>
      </c>
      <c r="L455" t="str">
        <f t="shared" si="47"/>
        <v/>
      </c>
    </row>
    <row r="456" spans="1:12">
      <c r="A456" s="1">
        <v>525170</v>
      </c>
      <c r="B456" s="1">
        <v>1875</v>
      </c>
      <c r="C456" s="1">
        <v>768</v>
      </c>
      <c r="E456">
        <f t="shared" si="43"/>
        <v>2100.6799999999998</v>
      </c>
      <c r="F456">
        <f t="shared" si="44"/>
        <v>2108.1799999999998</v>
      </c>
      <c r="G456">
        <f t="shared" si="45"/>
        <v>7.5</v>
      </c>
      <c r="H456" t="str">
        <f t="shared" si="46"/>
        <v>New Trial</v>
      </c>
      <c r="I456">
        <f t="shared" si="42"/>
        <v>1</v>
      </c>
      <c r="L456">
        <f t="shared" si="47"/>
        <v>0</v>
      </c>
    </row>
    <row r="457" spans="1:12">
      <c r="A457" s="1">
        <v>525670</v>
      </c>
      <c r="B457" s="1">
        <v>313</v>
      </c>
      <c r="C457" s="1">
        <v>771</v>
      </c>
      <c r="E457">
        <f t="shared" si="43"/>
        <v>2102.6799999999998</v>
      </c>
      <c r="F457">
        <f t="shared" si="44"/>
        <v>2103.9319999999998</v>
      </c>
      <c r="G457">
        <f t="shared" si="45"/>
        <v>1.252</v>
      </c>
      <c r="H457" t="str">
        <f t="shared" si="46"/>
        <v>Foot</v>
      </c>
      <c r="I457">
        <f t="shared" si="42"/>
        <v>0</v>
      </c>
      <c r="L457" t="str">
        <f t="shared" si="47"/>
        <v/>
      </c>
    </row>
    <row r="458" spans="1:12">
      <c r="A458" s="1">
        <v>527123</v>
      </c>
      <c r="B458" s="1">
        <v>1875</v>
      </c>
      <c r="C458" s="1">
        <v>768</v>
      </c>
      <c r="E458">
        <f t="shared" si="43"/>
        <v>2108.4920000000002</v>
      </c>
      <c r="F458">
        <f t="shared" si="44"/>
        <v>2115.9920000000002</v>
      </c>
      <c r="G458">
        <f t="shared" si="45"/>
        <v>7.5</v>
      </c>
      <c r="H458" t="str">
        <f t="shared" si="46"/>
        <v>New Trial</v>
      </c>
      <c r="I458">
        <f t="shared" si="42"/>
        <v>1</v>
      </c>
      <c r="L458">
        <f t="shared" si="47"/>
        <v>0</v>
      </c>
    </row>
    <row r="459" spans="1:12">
      <c r="A459" s="1">
        <v>527623</v>
      </c>
      <c r="B459" s="1">
        <v>313</v>
      </c>
      <c r="C459" s="1">
        <v>772</v>
      </c>
      <c r="E459">
        <f t="shared" si="43"/>
        <v>2110.4920000000002</v>
      </c>
      <c r="F459">
        <f t="shared" si="44"/>
        <v>2111.7440000000001</v>
      </c>
      <c r="G459">
        <f t="shared" si="45"/>
        <v>1.252</v>
      </c>
      <c r="H459" t="str">
        <f t="shared" si="46"/>
        <v>Tongue</v>
      </c>
      <c r="I459">
        <f t="shared" si="42"/>
        <v>0</v>
      </c>
      <c r="L459" t="str">
        <f t="shared" si="47"/>
        <v/>
      </c>
    </row>
    <row r="460" spans="1:12">
      <c r="A460" s="1">
        <v>529084</v>
      </c>
      <c r="B460" s="1">
        <v>1875</v>
      </c>
      <c r="C460" s="1">
        <v>768</v>
      </c>
      <c r="E460">
        <f t="shared" si="43"/>
        <v>2116.3359999999998</v>
      </c>
      <c r="F460">
        <f t="shared" si="44"/>
        <v>2123.8359999999998</v>
      </c>
      <c r="G460">
        <f t="shared" si="45"/>
        <v>7.5</v>
      </c>
      <c r="H460" t="str">
        <f t="shared" si="46"/>
        <v>New Trial</v>
      </c>
      <c r="I460">
        <f t="shared" si="42"/>
        <v>1</v>
      </c>
      <c r="L460">
        <f t="shared" si="47"/>
        <v>0</v>
      </c>
    </row>
    <row r="461" spans="1:12">
      <c r="A461" s="1">
        <v>529584</v>
      </c>
      <c r="B461" s="1">
        <v>313</v>
      </c>
      <c r="C461" s="1">
        <v>769</v>
      </c>
      <c r="E461">
        <f t="shared" si="43"/>
        <v>2118.3359999999998</v>
      </c>
      <c r="F461">
        <f t="shared" si="44"/>
        <v>2119.5880000000002</v>
      </c>
      <c r="G461">
        <f t="shared" si="45"/>
        <v>1.252</v>
      </c>
      <c r="H461" t="str">
        <f t="shared" si="46"/>
        <v>Left</v>
      </c>
      <c r="I461">
        <f t="shared" si="42"/>
        <v>0</v>
      </c>
      <c r="L461" t="str">
        <f t="shared" si="47"/>
        <v/>
      </c>
    </row>
    <row r="462" spans="1:12">
      <c r="A462" s="1">
        <v>531188</v>
      </c>
      <c r="B462" s="1">
        <v>1875</v>
      </c>
      <c r="C462" s="1">
        <v>768</v>
      </c>
      <c r="E462">
        <f t="shared" si="43"/>
        <v>2124.752</v>
      </c>
      <c r="F462">
        <f t="shared" si="44"/>
        <v>2132.252</v>
      </c>
      <c r="G462">
        <f t="shared" si="45"/>
        <v>7.5</v>
      </c>
      <c r="H462" t="str">
        <f t="shared" si="46"/>
        <v>New Trial</v>
      </c>
      <c r="I462">
        <f t="shared" si="42"/>
        <v>1</v>
      </c>
      <c r="L462">
        <f t="shared" si="47"/>
        <v>0</v>
      </c>
    </row>
    <row r="463" spans="1:12">
      <c r="A463" s="1">
        <v>531688</v>
      </c>
      <c r="B463" s="1">
        <v>313</v>
      </c>
      <c r="C463" s="1">
        <v>770</v>
      </c>
      <c r="E463">
        <f t="shared" si="43"/>
        <v>2126.752</v>
      </c>
      <c r="F463">
        <f t="shared" si="44"/>
        <v>2128.0039999999999</v>
      </c>
      <c r="G463">
        <f t="shared" si="45"/>
        <v>1.252</v>
      </c>
      <c r="H463" t="str">
        <f t="shared" si="46"/>
        <v>Right</v>
      </c>
      <c r="I463">
        <f t="shared" si="42"/>
        <v>0</v>
      </c>
      <c r="L463" t="str">
        <f t="shared" si="47"/>
        <v/>
      </c>
    </row>
    <row r="464" spans="1:12">
      <c r="A464" s="1">
        <v>533192</v>
      </c>
      <c r="B464" s="1">
        <v>1875</v>
      </c>
      <c r="C464" s="1">
        <v>768</v>
      </c>
      <c r="E464">
        <f t="shared" si="43"/>
        <v>2132.768</v>
      </c>
      <c r="F464">
        <f t="shared" si="44"/>
        <v>2140.268</v>
      </c>
      <c r="G464">
        <f t="shared" si="45"/>
        <v>7.5</v>
      </c>
      <c r="H464" t="str">
        <f t="shared" si="46"/>
        <v>New Trial</v>
      </c>
      <c r="I464">
        <f t="shared" si="42"/>
        <v>1</v>
      </c>
      <c r="L464">
        <f t="shared" si="47"/>
        <v>0</v>
      </c>
    </row>
    <row r="465" spans="1:12">
      <c r="A465" s="1">
        <v>533692</v>
      </c>
      <c r="B465" s="1">
        <v>313</v>
      </c>
      <c r="C465" s="1">
        <v>771</v>
      </c>
      <c r="E465">
        <f t="shared" si="43"/>
        <v>2134.768</v>
      </c>
      <c r="F465">
        <f t="shared" si="44"/>
        <v>2136.02</v>
      </c>
      <c r="G465">
        <f t="shared" si="45"/>
        <v>1.252</v>
      </c>
      <c r="H465" t="str">
        <f t="shared" si="46"/>
        <v>Foot</v>
      </c>
      <c r="I465">
        <f t="shared" si="42"/>
        <v>0</v>
      </c>
      <c r="L465" t="str">
        <f t="shared" si="47"/>
        <v/>
      </c>
    </row>
    <row r="466" spans="1:12">
      <c r="A466" s="1">
        <v>535167</v>
      </c>
      <c r="B466" s="1">
        <v>1875</v>
      </c>
      <c r="C466" s="1">
        <v>768</v>
      </c>
      <c r="E466">
        <f t="shared" si="43"/>
        <v>2140.6680000000001</v>
      </c>
      <c r="F466">
        <f t="shared" si="44"/>
        <v>2148.1680000000001</v>
      </c>
      <c r="G466">
        <f t="shared" si="45"/>
        <v>7.5</v>
      </c>
      <c r="H466" t="str">
        <f t="shared" si="46"/>
        <v>New Trial</v>
      </c>
      <c r="I466">
        <f t="shared" si="42"/>
        <v>1</v>
      </c>
      <c r="L466">
        <f t="shared" si="47"/>
        <v>0</v>
      </c>
    </row>
    <row r="467" spans="1:12">
      <c r="A467" s="1">
        <v>535667</v>
      </c>
      <c r="B467" s="1">
        <v>313</v>
      </c>
      <c r="C467" s="1">
        <v>770</v>
      </c>
      <c r="E467">
        <f t="shared" si="43"/>
        <v>2142.6680000000001</v>
      </c>
      <c r="F467">
        <f t="shared" si="44"/>
        <v>2143.92</v>
      </c>
      <c r="G467">
        <f t="shared" si="45"/>
        <v>1.252</v>
      </c>
      <c r="H467" t="str">
        <f t="shared" si="46"/>
        <v>Right</v>
      </c>
      <c r="I467">
        <f t="shared" si="42"/>
        <v>0</v>
      </c>
      <c r="L467" t="str">
        <f t="shared" si="47"/>
        <v/>
      </c>
    </row>
    <row r="468" spans="1:12">
      <c r="A468" s="1">
        <v>537193</v>
      </c>
      <c r="B468" s="1">
        <v>1875</v>
      </c>
      <c r="C468" s="1">
        <v>768</v>
      </c>
      <c r="E468">
        <f t="shared" si="43"/>
        <v>2148.7719999999999</v>
      </c>
      <c r="F468">
        <f t="shared" si="44"/>
        <v>2156.2719999999999</v>
      </c>
      <c r="G468">
        <f t="shared" si="45"/>
        <v>7.5</v>
      </c>
      <c r="H468" t="str">
        <f t="shared" si="46"/>
        <v>New Trial</v>
      </c>
      <c r="I468">
        <f t="shared" si="42"/>
        <v>1</v>
      </c>
      <c r="L468">
        <f t="shared" si="47"/>
        <v>0</v>
      </c>
    </row>
    <row r="469" spans="1:12">
      <c r="A469" s="1">
        <v>537693</v>
      </c>
      <c r="B469" s="1">
        <v>313</v>
      </c>
      <c r="C469" s="1">
        <v>769</v>
      </c>
      <c r="E469">
        <f t="shared" si="43"/>
        <v>2150.7719999999999</v>
      </c>
      <c r="F469">
        <f t="shared" si="44"/>
        <v>2152.0239999999999</v>
      </c>
      <c r="G469">
        <f t="shared" si="45"/>
        <v>1.252</v>
      </c>
      <c r="H469" t="str">
        <f t="shared" si="46"/>
        <v>Left</v>
      </c>
      <c r="I469">
        <f t="shared" si="42"/>
        <v>0</v>
      </c>
      <c r="L469" t="str">
        <f t="shared" si="47"/>
        <v/>
      </c>
    </row>
    <row r="470" spans="1:12">
      <c r="A470" s="1">
        <v>539264</v>
      </c>
      <c r="B470" s="1">
        <v>1875</v>
      </c>
      <c r="C470" s="1">
        <v>768</v>
      </c>
      <c r="E470">
        <f t="shared" si="43"/>
        <v>2157.056</v>
      </c>
      <c r="F470">
        <f t="shared" si="44"/>
        <v>2164.556</v>
      </c>
      <c r="G470">
        <f t="shared" si="45"/>
        <v>7.5</v>
      </c>
      <c r="H470" t="str">
        <f t="shared" si="46"/>
        <v>New Trial</v>
      </c>
      <c r="I470">
        <f t="shared" si="42"/>
        <v>1</v>
      </c>
      <c r="L470">
        <f t="shared" si="47"/>
        <v>0</v>
      </c>
    </row>
    <row r="471" spans="1:12">
      <c r="A471" s="1">
        <v>539764</v>
      </c>
      <c r="B471" s="1">
        <v>313</v>
      </c>
      <c r="C471" s="1">
        <v>772</v>
      </c>
      <c r="E471">
        <f t="shared" si="43"/>
        <v>2159.056</v>
      </c>
      <c r="F471">
        <f t="shared" si="44"/>
        <v>2160.308</v>
      </c>
      <c r="G471">
        <f t="shared" si="45"/>
        <v>1.252</v>
      </c>
      <c r="H471" t="str">
        <f t="shared" si="46"/>
        <v>Tongue</v>
      </c>
      <c r="I471">
        <f t="shared" si="42"/>
        <v>0</v>
      </c>
      <c r="L471" t="str">
        <f t="shared" si="47"/>
        <v/>
      </c>
    </row>
    <row r="472" spans="1:12">
      <c r="A472" s="1">
        <v>541371</v>
      </c>
      <c r="B472" s="1">
        <v>1875</v>
      </c>
      <c r="C472" s="1">
        <v>768</v>
      </c>
      <c r="E472">
        <f t="shared" si="43"/>
        <v>2165.4839999999999</v>
      </c>
      <c r="F472">
        <f t="shared" si="44"/>
        <v>2172.9839999999999</v>
      </c>
      <c r="G472">
        <f t="shared" si="45"/>
        <v>7.5</v>
      </c>
      <c r="H472" t="str">
        <f t="shared" si="46"/>
        <v>New Trial</v>
      </c>
      <c r="I472">
        <f t="shared" si="42"/>
        <v>1</v>
      </c>
      <c r="L472">
        <f t="shared" si="47"/>
        <v>0</v>
      </c>
    </row>
    <row r="473" spans="1:12">
      <c r="A473" s="1">
        <v>541871</v>
      </c>
      <c r="B473" s="1">
        <v>313</v>
      </c>
      <c r="C473" s="1">
        <v>769</v>
      </c>
      <c r="E473">
        <f t="shared" si="43"/>
        <v>2167.4839999999999</v>
      </c>
      <c r="F473">
        <f t="shared" si="44"/>
        <v>2168.7359999999999</v>
      </c>
      <c r="G473">
        <f t="shared" si="45"/>
        <v>1.252</v>
      </c>
      <c r="H473" t="str">
        <f t="shared" si="46"/>
        <v>Left</v>
      </c>
      <c r="I473">
        <f t="shared" si="42"/>
        <v>0</v>
      </c>
      <c r="L473" t="str">
        <f t="shared" si="47"/>
        <v/>
      </c>
    </row>
    <row r="474" spans="1:12">
      <c r="A474" s="1">
        <v>543463</v>
      </c>
      <c r="B474" s="1">
        <v>1875</v>
      </c>
      <c r="C474" s="1">
        <v>768</v>
      </c>
      <c r="E474">
        <f t="shared" si="43"/>
        <v>2173.8519999999999</v>
      </c>
      <c r="F474">
        <f t="shared" si="44"/>
        <v>2181.3519999999999</v>
      </c>
      <c r="G474">
        <f t="shared" si="45"/>
        <v>7.5</v>
      </c>
      <c r="H474" t="str">
        <f t="shared" si="46"/>
        <v>New Trial</v>
      </c>
      <c r="I474">
        <f t="shared" si="42"/>
        <v>1</v>
      </c>
      <c r="L474">
        <f t="shared" si="47"/>
        <v>0</v>
      </c>
    </row>
    <row r="475" spans="1:12">
      <c r="A475" s="1">
        <v>543963</v>
      </c>
      <c r="B475" s="1">
        <v>313</v>
      </c>
      <c r="C475" s="1">
        <v>772</v>
      </c>
      <c r="E475">
        <f t="shared" si="43"/>
        <v>2175.8519999999999</v>
      </c>
      <c r="F475">
        <f t="shared" si="44"/>
        <v>2177.1039999999998</v>
      </c>
      <c r="G475">
        <f t="shared" si="45"/>
        <v>1.252</v>
      </c>
      <c r="H475" t="str">
        <f t="shared" si="46"/>
        <v>Tongue</v>
      </c>
      <c r="I475">
        <f t="shared" si="42"/>
        <v>0</v>
      </c>
      <c r="L475" t="str">
        <f t="shared" si="47"/>
        <v/>
      </c>
    </row>
    <row r="476" spans="1:12">
      <c r="A476" s="1">
        <v>545554</v>
      </c>
      <c r="B476" s="1">
        <v>1875</v>
      </c>
      <c r="C476" s="1">
        <v>768</v>
      </c>
      <c r="E476">
        <f t="shared" si="43"/>
        <v>2182.2159999999999</v>
      </c>
      <c r="F476">
        <f t="shared" si="44"/>
        <v>2189.7159999999999</v>
      </c>
      <c r="G476">
        <f t="shared" si="45"/>
        <v>7.5</v>
      </c>
      <c r="H476" t="str">
        <f t="shared" si="46"/>
        <v>New Trial</v>
      </c>
      <c r="I476">
        <f t="shared" si="42"/>
        <v>1</v>
      </c>
      <c r="L476">
        <f t="shared" si="47"/>
        <v>0</v>
      </c>
    </row>
    <row r="477" spans="1:12">
      <c r="A477" s="1">
        <v>546054</v>
      </c>
      <c r="B477" s="1">
        <v>313</v>
      </c>
      <c r="C477" s="1">
        <v>769</v>
      </c>
      <c r="E477">
        <f t="shared" si="43"/>
        <v>2184.2159999999999</v>
      </c>
      <c r="F477">
        <f t="shared" si="44"/>
        <v>2185.4679999999998</v>
      </c>
      <c r="G477">
        <f t="shared" si="45"/>
        <v>1.252</v>
      </c>
      <c r="H477" t="str">
        <f t="shared" si="46"/>
        <v>Left</v>
      </c>
      <c r="I477">
        <f t="shared" si="42"/>
        <v>0</v>
      </c>
      <c r="L477" t="str">
        <f t="shared" si="47"/>
        <v/>
      </c>
    </row>
    <row r="478" spans="1:12">
      <c r="A478" s="1">
        <v>547597</v>
      </c>
      <c r="B478" s="1">
        <v>1875</v>
      </c>
      <c r="C478" s="1">
        <v>768</v>
      </c>
      <c r="E478">
        <f t="shared" si="43"/>
        <v>2190.3879999999999</v>
      </c>
      <c r="F478">
        <f t="shared" si="44"/>
        <v>2197.8879999999999</v>
      </c>
      <c r="G478">
        <f t="shared" si="45"/>
        <v>7.5</v>
      </c>
      <c r="H478" t="str">
        <f t="shared" si="46"/>
        <v>New Trial</v>
      </c>
      <c r="I478">
        <f t="shared" si="42"/>
        <v>1</v>
      </c>
      <c r="L478">
        <f t="shared" si="47"/>
        <v>0</v>
      </c>
    </row>
    <row r="479" spans="1:12">
      <c r="A479" s="1">
        <v>548097</v>
      </c>
      <c r="B479" s="1">
        <v>313</v>
      </c>
      <c r="C479" s="1">
        <v>769</v>
      </c>
      <c r="E479">
        <f t="shared" si="43"/>
        <v>2192.3879999999999</v>
      </c>
      <c r="F479">
        <f t="shared" si="44"/>
        <v>2193.64</v>
      </c>
      <c r="G479">
        <f t="shared" si="45"/>
        <v>1.252</v>
      </c>
      <c r="H479" t="str">
        <f t="shared" si="46"/>
        <v>Left</v>
      </c>
      <c r="I479">
        <f t="shared" si="42"/>
        <v>0</v>
      </c>
      <c r="L479" t="str">
        <f t="shared" si="47"/>
        <v/>
      </c>
    </row>
    <row r="480" spans="1:12">
      <c r="A480" s="1">
        <v>549661</v>
      </c>
      <c r="B480" s="1">
        <v>1875</v>
      </c>
      <c r="C480" s="1">
        <v>768</v>
      </c>
      <c r="E480">
        <f t="shared" si="43"/>
        <v>2198.6439999999998</v>
      </c>
      <c r="F480">
        <f t="shared" si="44"/>
        <v>2206.1439999999998</v>
      </c>
      <c r="G480">
        <f t="shared" si="45"/>
        <v>7.5</v>
      </c>
      <c r="H480" t="str">
        <f t="shared" si="46"/>
        <v>New Trial</v>
      </c>
      <c r="I480">
        <f t="shared" si="42"/>
        <v>1</v>
      </c>
      <c r="L480">
        <f t="shared" si="47"/>
        <v>0</v>
      </c>
    </row>
    <row r="481" spans="1:12">
      <c r="A481" s="1">
        <v>550161</v>
      </c>
      <c r="B481" s="1">
        <v>313</v>
      </c>
      <c r="C481" s="1">
        <v>769</v>
      </c>
      <c r="E481">
        <f t="shared" si="43"/>
        <v>2200.6439999999998</v>
      </c>
      <c r="F481">
        <f t="shared" si="44"/>
        <v>2201.8960000000002</v>
      </c>
      <c r="G481">
        <f t="shared" si="45"/>
        <v>1.252</v>
      </c>
      <c r="H481" t="str">
        <f t="shared" si="46"/>
        <v>Left</v>
      </c>
      <c r="I481">
        <f t="shared" si="42"/>
        <v>0</v>
      </c>
      <c r="L481" t="str">
        <f t="shared" si="47"/>
        <v/>
      </c>
    </row>
    <row r="482" spans="1:12">
      <c r="A482" s="1">
        <v>551681</v>
      </c>
      <c r="B482" s="1">
        <v>1875</v>
      </c>
      <c r="C482" s="1">
        <v>768</v>
      </c>
      <c r="E482">
        <f t="shared" si="43"/>
        <v>2206.7240000000002</v>
      </c>
      <c r="F482">
        <f t="shared" si="44"/>
        <v>2214.2240000000002</v>
      </c>
      <c r="G482">
        <f t="shared" si="45"/>
        <v>7.5</v>
      </c>
      <c r="H482" t="str">
        <f t="shared" si="46"/>
        <v>New Trial</v>
      </c>
      <c r="I482">
        <f t="shared" si="42"/>
        <v>1</v>
      </c>
      <c r="L482">
        <f t="shared" si="47"/>
        <v>0</v>
      </c>
    </row>
    <row r="483" spans="1:12">
      <c r="A483" s="1">
        <v>552181</v>
      </c>
      <c r="B483" s="1">
        <v>313</v>
      </c>
      <c r="C483" s="1">
        <v>769</v>
      </c>
      <c r="E483">
        <f t="shared" si="43"/>
        <v>2208.7240000000002</v>
      </c>
      <c r="F483">
        <f t="shared" si="44"/>
        <v>2209.9760000000001</v>
      </c>
      <c r="G483">
        <f t="shared" si="45"/>
        <v>1.252</v>
      </c>
      <c r="H483" t="str">
        <f t="shared" si="46"/>
        <v>Left</v>
      </c>
      <c r="I483">
        <f t="shared" si="42"/>
        <v>0</v>
      </c>
      <c r="L483" t="str">
        <f t="shared" si="47"/>
        <v/>
      </c>
    </row>
    <row r="484" spans="1:12">
      <c r="A484" s="1">
        <v>553653</v>
      </c>
      <c r="B484" s="1">
        <v>1875</v>
      </c>
      <c r="C484" s="1">
        <v>768</v>
      </c>
      <c r="E484">
        <f t="shared" si="43"/>
        <v>2214.6120000000001</v>
      </c>
      <c r="F484">
        <f t="shared" si="44"/>
        <v>2222.1120000000001</v>
      </c>
      <c r="G484">
        <f t="shared" si="45"/>
        <v>7.5</v>
      </c>
      <c r="H484" t="str">
        <f t="shared" si="46"/>
        <v>New Trial</v>
      </c>
      <c r="I484">
        <f t="shared" si="42"/>
        <v>1</v>
      </c>
      <c r="L484">
        <f t="shared" si="47"/>
        <v>0</v>
      </c>
    </row>
    <row r="485" spans="1:12">
      <c r="A485" s="1">
        <v>553653</v>
      </c>
      <c r="B485" s="1">
        <v>1875</v>
      </c>
      <c r="C485" s="1">
        <v>1023</v>
      </c>
      <c r="E485">
        <f t="shared" si="43"/>
        <v>2214.6120000000001</v>
      </c>
      <c r="F485">
        <f t="shared" si="44"/>
        <v>2222.1120000000001</v>
      </c>
      <c r="G485">
        <f t="shared" si="45"/>
        <v>7.5</v>
      </c>
      <c r="H485">
        <f t="shared" si="46"/>
        <v>0</v>
      </c>
      <c r="I485">
        <f t="shared" si="42"/>
        <v>0</v>
      </c>
      <c r="L485" t="str">
        <f t="shared" si="47"/>
        <v/>
      </c>
    </row>
    <row r="486" spans="1:12">
      <c r="A486" s="1">
        <v>554153</v>
      </c>
      <c r="B486" s="1">
        <v>313</v>
      </c>
      <c r="C486" s="1">
        <v>771</v>
      </c>
      <c r="E486">
        <f t="shared" si="43"/>
        <v>2216.6120000000001</v>
      </c>
      <c r="F486">
        <f t="shared" si="44"/>
        <v>2217.864</v>
      </c>
      <c r="G486">
        <f t="shared" si="45"/>
        <v>1.252</v>
      </c>
      <c r="H486" t="str">
        <f t="shared" si="46"/>
        <v>Foot</v>
      </c>
      <c r="I486">
        <f t="shared" si="42"/>
        <v>0</v>
      </c>
      <c r="L486" t="str">
        <f t="shared" si="47"/>
        <v/>
      </c>
    </row>
    <row r="487" spans="1:12">
      <c r="A487" s="1">
        <v>555616</v>
      </c>
      <c r="B487" s="1">
        <v>1875</v>
      </c>
      <c r="C487" s="1">
        <v>768</v>
      </c>
      <c r="E487">
        <f t="shared" si="43"/>
        <v>2222.4639999999999</v>
      </c>
      <c r="F487">
        <f t="shared" si="44"/>
        <v>2229.9639999999999</v>
      </c>
      <c r="G487">
        <f t="shared" si="45"/>
        <v>7.5</v>
      </c>
      <c r="H487" t="str">
        <f t="shared" si="46"/>
        <v>New Trial</v>
      </c>
      <c r="I487">
        <f t="shared" si="42"/>
        <v>1</v>
      </c>
      <c r="L487">
        <f t="shared" si="47"/>
        <v>0</v>
      </c>
    </row>
    <row r="488" spans="1:12">
      <c r="A488" s="1">
        <v>556116</v>
      </c>
      <c r="B488" s="1">
        <v>313</v>
      </c>
      <c r="C488" s="1">
        <v>771</v>
      </c>
      <c r="E488">
        <f t="shared" si="43"/>
        <v>2224.4639999999999</v>
      </c>
      <c r="F488">
        <f t="shared" si="44"/>
        <v>2225.7159999999999</v>
      </c>
      <c r="G488">
        <f t="shared" si="45"/>
        <v>1.252</v>
      </c>
      <c r="H488" t="str">
        <f t="shared" si="46"/>
        <v>Foot</v>
      </c>
      <c r="I488">
        <f t="shared" si="42"/>
        <v>0</v>
      </c>
      <c r="L488" t="str">
        <f t="shared" si="47"/>
        <v/>
      </c>
    </row>
    <row r="489" spans="1:12">
      <c r="A489" s="1">
        <v>557541</v>
      </c>
      <c r="B489" s="1">
        <v>1875</v>
      </c>
      <c r="C489" s="1">
        <v>768</v>
      </c>
      <c r="E489">
        <f t="shared" si="43"/>
        <v>2230.1640000000002</v>
      </c>
      <c r="F489">
        <f t="shared" si="44"/>
        <v>2237.6640000000002</v>
      </c>
      <c r="G489">
        <f t="shared" si="45"/>
        <v>7.5</v>
      </c>
      <c r="H489" t="str">
        <f t="shared" si="46"/>
        <v>New Trial</v>
      </c>
      <c r="I489">
        <f t="shared" si="42"/>
        <v>1</v>
      </c>
      <c r="L489">
        <f t="shared" si="47"/>
        <v>0</v>
      </c>
    </row>
    <row r="490" spans="1:12">
      <c r="A490" s="1">
        <v>558041</v>
      </c>
      <c r="B490" s="1">
        <v>313</v>
      </c>
      <c r="C490" s="1">
        <v>772</v>
      </c>
      <c r="E490">
        <f t="shared" si="43"/>
        <v>2232.1640000000002</v>
      </c>
      <c r="F490">
        <f t="shared" si="44"/>
        <v>2233.4160000000002</v>
      </c>
      <c r="G490">
        <f t="shared" si="45"/>
        <v>1.252</v>
      </c>
      <c r="H490" t="str">
        <f t="shared" si="46"/>
        <v>Tongue</v>
      </c>
      <c r="I490">
        <f t="shared" si="42"/>
        <v>0</v>
      </c>
      <c r="L490" t="str">
        <f t="shared" si="47"/>
        <v/>
      </c>
    </row>
    <row r="491" spans="1:12">
      <c r="A491" s="1">
        <v>559622</v>
      </c>
      <c r="B491" s="1">
        <v>1875</v>
      </c>
      <c r="C491" s="1">
        <v>768</v>
      </c>
      <c r="E491">
        <f t="shared" si="43"/>
        <v>2238.4879999999998</v>
      </c>
      <c r="F491">
        <f t="shared" si="44"/>
        <v>2245.9879999999998</v>
      </c>
      <c r="G491">
        <f t="shared" si="45"/>
        <v>7.5</v>
      </c>
      <c r="H491" t="str">
        <f t="shared" si="46"/>
        <v>New Trial</v>
      </c>
      <c r="I491">
        <f t="shared" si="42"/>
        <v>1</v>
      </c>
      <c r="L491">
        <f t="shared" si="47"/>
        <v>0</v>
      </c>
    </row>
    <row r="492" spans="1:12">
      <c r="A492" s="1">
        <v>560122</v>
      </c>
      <c r="B492" s="1">
        <v>313</v>
      </c>
      <c r="C492" s="1">
        <v>770</v>
      </c>
      <c r="E492">
        <f t="shared" si="43"/>
        <v>2240.4879999999998</v>
      </c>
      <c r="F492">
        <f t="shared" si="44"/>
        <v>2241.7399999999998</v>
      </c>
      <c r="G492">
        <f t="shared" si="45"/>
        <v>1.252</v>
      </c>
      <c r="H492" t="str">
        <f t="shared" si="46"/>
        <v>Right</v>
      </c>
      <c r="I492">
        <f t="shared" ref="I492:I555" si="48">IF(H492="New Trial", 1, 0)</f>
        <v>0</v>
      </c>
      <c r="L492" t="str">
        <f t="shared" si="47"/>
        <v/>
      </c>
    </row>
    <row r="493" spans="1:12">
      <c r="A493" s="1">
        <v>561600</v>
      </c>
      <c r="B493" s="1">
        <v>1875</v>
      </c>
      <c r="C493" s="1">
        <v>768</v>
      </c>
      <c r="E493">
        <f t="shared" si="43"/>
        <v>2246.4</v>
      </c>
      <c r="F493">
        <f t="shared" si="44"/>
        <v>2253.9</v>
      </c>
      <c r="G493">
        <f t="shared" si="45"/>
        <v>7.5</v>
      </c>
      <c r="H493" t="str">
        <f t="shared" si="46"/>
        <v>New Trial</v>
      </c>
      <c r="I493">
        <f t="shared" si="48"/>
        <v>1</v>
      </c>
      <c r="L493">
        <f t="shared" si="47"/>
        <v>0</v>
      </c>
    </row>
    <row r="494" spans="1:12">
      <c r="A494" s="1">
        <v>562100</v>
      </c>
      <c r="B494" s="1">
        <v>313</v>
      </c>
      <c r="C494" s="1">
        <v>771</v>
      </c>
      <c r="E494">
        <f t="shared" si="43"/>
        <v>2248.4</v>
      </c>
      <c r="F494">
        <f t="shared" si="44"/>
        <v>2249.652</v>
      </c>
      <c r="G494">
        <f t="shared" si="45"/>
        <v>1.252</v>
      </c>
      <c r="H494" t="str">
        <f t="shared" si="46"/>
        <v>Foot</v>
      </c>
      <c r="I494">
        <f t="shared" si="48"/>
        <v>0</v>
      </c>
      <c r="L494" t="str">
        <f t="shared" si="47"/>
        <v/>
      </c>
    </row>
    <row r="495" spans="1:12">
      <c r="A495" s="1">
        <v>563590</v>
      </c>
      <c r="B495" s="1">
        <v>1875</v>
      </c>
      <c r="C495" s="1">
        <v>768</v>
      </c>
      <c r="E495">
        <f t="shared" si="43"/>
        <v>2254.36</v>
      </c>
      <c r="F495">
        <f t="shared" si="44"/>
        <v>2261.86</v>
      </c>
      <c r="G495">
        <f t="shared" si="45"/>
        <v>7.5</v>
      </c>
      <c r="H495" t="str">
        <f t="shared" si="46"/>
        <v>New Trial</v>
      </c>
      <c r="I495">
        <f t="shared" si="48"/>
        <v>1</v>
      </c>
      <c r="L495">
        <f t="shared" si="47"/>
        <v>0</v>
      </c>
    </row>
    <row r="496" spans="1:12">
      <c r="A496" s="1">
        <v>564090</v>
      </c>
      <c r="B496" s="1">
        <v>313</v>
      </c>
      <c r="C496" s="1">
        <v>771</v>
      </c>
      <c r="E496">
        <f t="shared" si="43"/>
        <v>2256.36</v>
      </c>
      <c r="F496">
        <f t="shared" si="44"/>
        <v>2257.6120000000001</v>
      </c>
      <c r="G496">
        <f t="shared" si="45"/>
        <v>1.252</v>
      </c>
      <c r="H496" t="str">
        <f t="shared" si="46"/>
        <v>Foot</v>
      </c>
      <c r="I496">
        <f t="shared" si="48"/>
        <v>0</v>
      </c>
      <c r="L496" t="str">
        <f t="shared" si="47"/>
        <v/>
      </c>
    </row>
    <row r="497" spans="1:12">
      <c r="A497" s="1">
        <v>565709</v>
      </c>
      <c r="B497" s="1">
        <v>1875</v>
      </c>
      <c r="C497" s="1">
        <v>768</v>
      </c>
      <c r="E497">
        <f t="shared" si="43"/>
        <v>2262.8359999999998</v>
      </c>
      <c r="F497">
        <f t="shared" si="44"/>
        <v>2270.3359999999998</v>
      </c>
      <c r="G497">
        <f t="shared" si="45"/>
        <v>7.5</v>
      </c>
      <c r="H497" t="str">
        <f t="shared" si="46"/>
        <v>New Trial</v>
      </c>
      <c r="I497">
        <f t="shared" si="48"/>
        <v>1</v>
      </c>
      <c r="L497">
        <f t="shared" si="47"/>
        <v>0</v>
      </c>
    </row>
    <row r="498" spans="1:12">
      <c r="A498" s="1">
        <v>566209</v>
      </c>
      <c r="B498" s="1">
        <v>313</v>
      </c>
      <c r="C498" s="1">
        <v>771</v>
      </c>
      <c r="E498">
        <f t="shared" si="43"/>
        <v>2264.8359999999998</v>
      </c>
      <c r="F498">
        <f t="shared" si="44"/>
        <v>2266.0880000000002</v>
      </c>
      <c r="G498">
        <f t="shared" si="45"/>
        <v>1.252</v>
      </c>
      <c r="H498" t="str">
        <f t="shared" si="46"/>
        <v>Foot</v>
      </c>
      <c r="I498">
        <f t="shared" si="48"/>
        <v>0</v>
      </c>
      <c r="L498" t="str">
        <f t="shared" si="47"/>
        <v/>
      </c>
    </row>
    <row r="499" spans="1:12">
      <c r="A499" s="1">
        <v>567615</v>
      </c>
      <c r="B499" s="1">
        <v>1875</v>
      </c>
      <c r="C499" s="1">
        <v>768</v>
      </c>
      <c r="E499">
        <f t="shared" si="43"/>
        <v>2270.46</v>
      </c>
      <c r="F499">
        <f t="shared" si="44"/>
        <v>2277.96</v>
      </c>
      <c r="G499">
        <f t="shared" si="45"/>
        <v>7.5</v>
      </c>
      <c r="H499" t="str">
        <f t="shared" si="46"/>
        <v>New Trial</v>
      </c>
      <c r="I499">
        <f t="shared" si="48"/>
        <v>1</v>
      </c>
      <c r="L499">
        <f t="shared" si="47"/>
        <v>0</v>
      </c>
    </row>
    <row r="500" spans="1:12">
      <c r="A500" s="1">
        <v>568115</v>
      </c>
      <c r="B500" s="1">
        <v>313</v>
      </c>
      <c r="C500" s="1">
        <v>772</v>
      </c>
      <c r="E500">
        <f t="shared" si="43"/>
        <v>2272.46</v>
      </c>
      <c r="F500">
        <f t="shared" si="44"/>
        <v>2273.712</v>
      </c>
      <c r="G500">
        <f t="shared" si="45"/>
        <v>1.252</v>
      </c>
      <c r="H500" t="str">
        <f t="shared" si="46"/>
        <v>Tongue</v>
      </c>
      <c r="I500">
        <f t="shared" si="48"/>
        <v>0</v>
      </c>
      <c r="L500" t="str">
        <f t="shared" si="47"/>
        <v/>
      </c>
    </row>
    <row r="501" spans="1:12">
      <c r="A501" s="1">
        <v>569543</v>
      </c>
      <c r="B501" s="1">
        <v>1875</v>
      </c>
      <c r="C501" s="1">
        <v>768</v>
      </c>
      <c r="E501">
        <f t="shared" si="43"/>
        <v>2278.172</v>
      </c>
      <c r="F501">
        <f t="shared" si="44"/>
        <v>2285.672</v>
      </c>
      <c r="G501">
        <f t="shared" si="45"/>
        <v>7.5</v>
      </c>
      <c r="H501" t="str">
        <f t="shared" si="46"/>
        <v>New Trial</v>
      </c>
      <c r="I501">
        <f t="shared" si="48"/>
        <v>1</v>
      </c>
      <c r="L501">
        <f t="shared" si="47"/>
        <v>0</v>
      </c>
    </row>
    <row r="502" spans="1:12">
      <c r="A502" s="1">
        <v>570043</v>
      </c>
      <c r="B502" s="1">
        <v>313</v>
      </c>
      <c r="C502" s="1">
        <v>771</v>
      </c>
      <c r="E502">
        <f t="shared" si="43"/>
        <v>2280.172</v>
      </c>
      <c r="F502">
        <f t="shared" si="44"/>
        <v>2281.424</v>
      </c>
      <c r="G502">
        <f t="shared" si="45"/>
        <v>1.252</v>
      </c>
      <c r="H502" t="str">
        <f t="shared" si="46"/>
        <v>Foot</v>
      </c>
      <c r="I502">
        <f t="shared" si="48"/>
        <v>0</v>
      </c>
      <c r="L502" t="str">
        <f t="shared" si="47"/>
        <v/>
      </c>
    </row>
    <row r="503" spans="1:12">
      <c r="A503" s="1">
        <v>571657</v>
      </c>
      <c r="B503" s="1">
        <v>1875</v>
      </c>
      <c r="C503" s="1">
        <v>768</v>
      </c>
      <c r="E503">
        <f t="shared" si="43"/>
        <v>2286.6280000000002</v>
      </c>
      <c r="F503">
        <f t="shared" si="44"/>
        <v>2294.1280000000002</v>
      </c>
      <c r="G503">
        <f t="shared" si="45"/>
        <v>7.5</v>
      </c>
      <c r="H503" t="str">
        <f t="shared" si="46"/>
        <v>New Trial</v>
      </c>
      <c r="I503">
        <f t="shared" si="48"/>
        <v>1</v>
      </c>
      <c r="L503">
        <f t="shared" si="47"/>
        <v>0</v>
      </c>
    </row>
    <row r="504" spans="1:12">
      <c r="A504" s="1">
        <v>572157</v>
      </c>
      <c r="B504" s="1">
        <v>313</v>
      </c>
      <c r="C504" s="1">
        <v>769</v>
      </c>
      <c r="E504">
        <f t="shared" si="43"/>
        <v>2288.6280000000002</v>
      </c>
      <c r="F504">
        <f t="shared" si="44"/>
        <v>2289.88</v>
      </c>
      <c r="G504">
        <f t="shared" si="45"/>
        <v>1.252</v>
      </c>
      <c r="H504" t="str">
        <f t="shared" si="46"/>
        <v>Left</v>
      </c>
      <c r="I504">
        <f t="shared" si="48"/>
        <v>0</v>
      </c>
      <c r="L504" t="str">
        <f t="shared" si="47"/>
        <v/>
      </c>
    </row>
    <row r="505" spans="1:12">
      <c r="A505" s="1">
        <v>573716</v>
      </c>
      <c r="B505" s="1">
        <v>1875</v>
      </c>
      <c r="C505" s="1">
        <v>768</v>
      </c>
      <c r="E505">
        <f t="shared" si="43"/>
        <v>2294.864</v>
      </c>
      <c r="F505">
        <f t="shared" si="44"/>
        <v>2302.364</v>
      </c>
      <c r="G505">
        <f t="shared" si="45"/>
        <v>7.5</v>
      </c>
      <c r="H505" t="str">
        <f t="shared" si="46"/>
        <v>New Trial</v>
      </c>
      <c r="I505">
        <f t="shared" si="48"/>
        <v>1</v>
      </c>
      <c r="L505">
        <f t="shared" si="47"/>
        <v>0</v>
      </c>
    </row>
    <row r="506" spans="1:12">
      <c r="A506" s="1">
        <v>574216</v>
      </c>
      <c r="B506" s="1">
        <v>313</v>
      </c>
      <c r="C506" s="1">
        <v>771</v>
      </c>
      <c r="E506">
        <f t="shared" si="43"/>
        <v>2296.864</v>
      </c>
      <c r="F506">
        <f t="shared" si="44"/>
        <v>2298.116</v>
      </c>
      <c r="G506">
        <f t="shared" si="45"/>
        <v>1.252</v>
      </c>
      <c r="H506" t="str">
        <f t="shared" si="46"/>
        <v>Foot</v>
      </c>
      <c r="I506">
        <f t="shared" si="48"/>
        <v>0</v>
      </c>
      <c r="L506" t="str">
        <f t="shared" si="47"/>
        <v/>
      </c>
    </row>
    <row r="507" spans="1:12">
      <c r="A507" s="1">
        <v>575694</v>
      </c>
      <c r="B507" s="1">
        <v>0</v>
      </c>
      <c r="C507" s="1">
        <v>32766</v>
      </c>
      <c r="E507">
        <f t="shared" si="43"/>
        <v>2302.7759999999998</v>
      </c>
      <c r="F507">
        <f t="shared" si="44"/>
        <v>2302.7759999999998</v>
      </c>
      <c r="G507">
        <f t="shared" si="45"/>
        <v>0</v>
      </c>
      <c r="H507" t="str">
        <f t="shared" si="46"/>
        <v>Start New Run</v>
      </c>
      <c r="I507">
        <f t="shared" si="48"/>
        <v>0</v>
      </c>
      <c r="J507">
        <f>SUM(I507:I606)</f>
        <v>48</v>
      </c>
      <c r="L507" t="str">
        <f t="shared" si="47"/>
        <v/>
      </c>
    </row>
    <row r="508" spans="1:12">
      <c r="A508" s="1">
        <v>576044</v>
      </c>
      <c r="B508" s="1">
        <v>1875</v>
      </c>
      <c r="C508" s="1">
        <v>768</v>
      </c>
      <c r="E508">
        <f t="shared" si="43"/>
        <v>2304.1759999999999</v>
      </c>
      <c r="F508">
        <f t="shared" si="44"/>
        <v>2311.6759999999999</v>
      </c>
      <c r="G508">
        <f t="shared" si="45"/>
        <v>7.5</v>
      </c>
      <c r="H508" t="str">
        <f t="shared" si="46"/>
        <v>New Trial</v>
      </c>
      <c r="I508">
        <f t="shared" si="48"/>
        <v>1</v>
      </c>
      <c r="L508">
        <f t="shared" si="47"/>
        <v>0</v>
      </c>
    </row>
    <row r="509" spans="1:12">
      <c r="A509" s="1">
        <v>576544</v>
      </c>
      <c r="B509" s="1">
        <v>313</v>
      </c>
      <c r="C509" s="1">
        <v>769</v>
      </c>
      <c r="E509">
        <f t="shared" si="43"/>
        <v>2306.1759999999999</v>
      </c>
      <c r="F509">
        <f t="shared" si="44"/>
        <v>2307.4279999999999</v>
      </c>
      <c r="G509">
        <f t="shared" si="45"/>
        <v>1.252</v>
      </c>
      <c r="H509" t="str">
        <f t="shared" si="46"/>
        <v>Left</v>
      </c>
      <c r="I509">
        <f t="shared" si="48"/>
        <v>0</v>
      </c>
      <c r="L509" t="str">
        <f t="shared" si="47"/>
        <v/>
      </c>
    </row>
    <row r="510" spans="1:12">
      <c r="A510" s="1">
        <v>578047</v>
      </c>
      <c r="B510" s="1">
        <v>1875</v>
      </c>
      <c r="C510" s="1">
        <v>768</v>
      </c>
      <c r="E510">
        <f t="shared" si="43"/>
        <v>2312.1880000000001</v>
      </c>
      <c r="F510">
        <f t="shared" si="44"/>
        <v>2319.6880000000001</v>
      </c>
      <c r="G510">
        <f t="shared" si="45"/>
        <v>7.5</v>
      </c>
      <c r="H510" t="str">
        <f t="shared" si="46"/>
        <v>New Trial</v>
      </c>
      <c r="I510">
        <f t="shared" si="48"/>
        <v>1</v>
      </c>
      <c r="L510">
        <f t="shared" si="47"/>
        <v>0</v>
      </c>
    </row>
    <row r="511" spans="1:12">
      <c r="A511" s="1">
        <v>578547</v>
      </c>
      <c r="B511" s="1">
        <v>313</v>
      </c>
      <c r="C511" s="1">
        <v>772</v>
      </c>
      <c r="E511">
        <f t="shared" si="43"/>
        <v>2314.1880000000001</v>
      </c>
      <c r="F511">
        <f t="shared" si="44"/>
        <v>2315.44</v>
      </c>
      <c r="G511">
        <f t="shared" si="45"/>
        <v>1.252</v>
      </c>
      <c r="H511" t="str">
        <f t="shared" si="46"/>
        <v>Tongue</v>
      </c>
      <c r="I511">
        <f t="shared" si="48"/>
        <v>0</v>
      </c>
      <c r="L511" t="str">
        <f t="shared" si="47"/>
        <v/>
      </c>
    </row>
    <row r="512" spans="1:12">
      <c r="A512" s="1">
        <v>579965</v>
      </c>
      <c r="B512" s="1">
        <v>1875</v>
      </c>
      <c r="C512" s="1">
        <v>768</v>
      </c>
      <c r="E512">
        <f t="shared" si="43"/>
        <v>2319.86</v>
      </c>
      <c r="F512">
        <f t="shared" si="44"/>
        <v>2327.36</v>
      </c>
      <c r="G512">
        <f t="shared" si="45"/>
        <v>7.5</v>
      </c>
      <c r="H512" t="str">
        <f t="shared" si="46"/>
        <v>New Trial</v>
      </c>
      <c r="I512">
        <f t="shared" si="48"/>
        <v>1</v>
      </c>
      <c r="L512">
        <f t="shared" si="47"/>
        <v>0</v>
      </c>
    </row>
    <row r="513" spans="1:12">
      <c r="A513" s="1">
        <v>580465</v>
      </c>
      <c r="B513" s="1">
        <v>313</v>
      </c>
      <c r="C513" s="1">
        <v>770</v>
      </c>
      <c r="E513">
        <f t="shared" si="43"/>
        <v>2321.86</v>
      </c>
      <c r="F513">
        <f t="shared" si="44"/>
        <v>2323.1120000000001</v>
      </c>
      <c r="G513">
        <f t="shared" si="45"/>
        <v>1.252</v>
      </c>
      <c r="H513" t="str">
        <f t="shared" si="46"/>
        <v>Right</v>
      </c>
      <c r="I513">
        <f t="shared" si="48"/>
        <v>0</v>
      </c>
      <c r="L513" t="str">
        <f t="shared" si="47"/>
        <v/>
      </c>
    </row>
    <row r="514" spans="1:12">
      <c r="A514" s="1">
        <v>581917</v>
      </c>
      <c r="B514" s="1">
        <v>1875</v>
      </c>
      <c r="C514" s="1">
        <v>768</v>
      </c>
      <c r="E514">
        <f t="shared" si="43"/>
        <v>2327.6680000000001</v>
      </c>
      <c r="F514">
        <f t="shared" si="44"/>
        <v>2335.1680000000001</v>
      </c>
      <c r="G514">
        <f t="shared" si="45"/>
        <v>7.5</v>
      </c>
      <c r="H514" t="str">
        <f t="shared" si="46"/>
        <v>New Trial</v>
      </c>
      <c r="I514">
        <f t="shared" si="48"/>
        <v>1</v>
      </c>
      <c r="L514">
        <f t="shared" si="47"/>
        <v>0</v>
      </c>
    </row>
    <row r="515" spans="1:12">
      <c r="A515" s="1">
        <v>582417</v>
      </c>
      <c r="B515" s="1">
        <v>313</v>
      </c>
      <c r="C515" s="1">
        <v>772</v>
      </c>
      <c r="E515">
        <f t="shared" si="43"/>
        <v>2329.6680000000001</v>
      </c>
      <c r="F515">
        <f t="shared" si="44"/>
        <v>2330.92</v>
      </c>
      <c r="G515">
        <f t="shared" si="45"/>
        <v>1.252</v>
      </c>
      <c r="H515" t="str">
        <f t="shared" si="46"/>
        <v>Tongue</v>
      </c>
      <c r="I515">
        <f t="shared" si="48"/>
        <v>0</v>
      </c>
      <c r="L515" t="str">
        <f t="shared" si="47"/>
        <v/>
      </c>
    </row>
    <row r="516" spans="1:12">
      <c r="A516" s="1">
        <v>583925</v>
      </c>
      <c r="B516" s="1">
        <v>1875</v>
      </c>
      <c r="C516" s="1">
        <v>768</v>
      </c>
      <c r="E516">
        <f t="shared" si="43"/>
        <v>2335.6999999999998</v>
      </c>
      <c r="F516">
        <f t="shared" si="44"/>
        <v>2343.1999999999998</v>
      </c>
      <c r="G516">
        <f t="shared" si="45"/>
        <v>7.5</v>
      </c>
      <c r="H516" t="str">
        <f t="shared" si="46"/>
        <v>New Trial</v>
      </c>
      <c r="I516">
        <f t="shared" si="48"/>
        <v>1</v>
      </c>
      <c r="L516">
        <f t="shared" si="47"/>
        <v>0</v>
      </c>
    </row>
    <row r="517" spans="1:12">
      <c r="A517" s="1">
        <v>584425</v>
      </c>
      <c r="B517" s="1">
        <v>313</v>
      </c>
      <c r="C517" s="1">
        <v>772</v>
      </c>
      <c r="E517">
        <f t="shared" ref="E517:E580" si="49">A517/250</f>
        <v>2337.6999999999998</v>
      </c>
      <c r="F517">
        <f t="shared" ref="F517:F580" si="50">(A517+B517)/250</f>
        <v>2338.9520000000002</v>
      </c>
      <c r="G517">
        <f t="shared" ref="G517:G580" si="51">B517/250</f>
        <v>1.252</v>
      </c>
      <c r="H517" t="str">
        <f t="shared" ref="H517:H580" si="52">IF(C517=32766,"Start New Run",IF(C517=768,"New Trial",IF(C517=769,"Left",IF(C517=770,"Right", IF(C517=771, "Foot", IF(C517=772, "Tongue", 0))))))</f>
        <v>Tongue</v>
      </c>
      <c r="I517">
        <f t="shared" si="48"/>
        <v>0</v>
      </c>
      <c r="L517" t="str">
        <f t="shared" ref="L517:L580" si="53">IF(H517="New Trial",IF(AND(E517&lt;=E518,F517&gt;=F518), 0, 1),"")</f>
        <v/>
      </c>
    </row>
    <row r="518" spans="1:12">
      <c r="A518" s="1">
        <v>586036</v>
      </c>
      <c r="B518" s="1">
        <v>1875</v>
      </c>
      <c r="C518" s="1">
        <v>768</v>
      </c>
      <c r="E518">
        <f t="shared" si="49"/>
        <v>2344.1439999999998</v>
      </c>
      <c r="F518">
        <f t="shared" si="50"/>
        <v>2351.6439999999998</v>
      </c>
      <c r="G518">
        <f t="shared" si="51"/>
        <v>7.5</v>
      </c>
      <c r="H518" t="str">
        <f t="shared" si="52"/>
        <v>New Trial</v>
      </c>
      <c r="I518">
        <f t="shared" si="48"/>
        <v>1</v>
      </c>
      <c r="L518">
        <f t="shared" si="53"/>
        <v>0</v>
      </c>
    </row>
    <row r="519" spans="1:12">
      <c r="A519" s="1">
        <v>586536</v>
      </c>
      <c r="B519" s="1">
        <v>313</v>
      </c>
      <c r="C519" s="1">
        <v>771</v>
      </c>
      <c r="E519">
        <f t="shared" si="49"/>
        <v>2346.1439999999998</v>
      </c>
      <c r="F519">
        <f t="shared" si="50"/>
        <v>2347.3960000000002</v>
      </c>
      <c r="G519">
        <f t="shared" si="51"/>
        <v>1.252</v>
      </c>
      <c r="H519" t="str">
        <f t="shared" si="52"/>
        <v>Foot</v>
      </c>
      <c r="I519">
        <f t="shared" si="48"/>
        <v>0</v>
      </c>
      <c r="L519" t="str">
        <f t="shared" si="53"/>
        <v/>
      </c>
    </row>
    <row r="520" spans="1:12">
      <c r="A520" s="1">
        <v>587953</v>
      </c>
      <c r="B520" s="1">
        <v>1875</v>
      </c>
      <c r="C520" s="1">
        <v>768</v>
      </c>
      <c r="E520">
        <f t="shared" si="49"/>
        <v>2351.8119999999999</v>
      </c>
      <c r="F520">
        <f t="shared" si="50"/>
        <v>2359.3119999999999</v>
      </c>
      <c r="G520">
        <f t="shared" si="51"/>
        <v>7.5</v>
      </c>
      <c r="H520" t="str">
        <f t="shared" si="52"/>
        <v>New Trial</v>
      </c>
      <c r="I520">
        <f t="shared" si="48"/>
        <v>1</v>
      </c>
      <c r="L520">
        <f t="shared" si="53"/>
        <v>0</v>
      </c>
    </row>
    <row r="521" spans="1:12">
      <c r="A521" s="1">
        <v>588453</v>
      </c>
      <c r="B521" s="1">
        <v>313</v>
      </c>
      <c r="C521" s="1">
        <v>772</v>
      </c>
      <c r="E521">
        <f t="shared" si="49"/>
        <v>2353.8119999999999</v>
      </c>
      <c r="F521">
        <f t="shared" si="50"/>
        <v>2355.0639999999999</v>
      </c>
      <c r="G521">
        <f t="shared" si="51"/>
        <v>1.252</v>
      </c>
      <c r="H521" t="str">
        <f t="shared" si="52"/>
        <v>Tongue</v>
      </c>
      <c r="I521">
        <f t="shared" si="48"/>
        <v>0</v>
      </c>
      <c r="L521" t="str">
        <f t="shared" si="53"/>
        <v/>
      </c>
    </row>
    <row r="522" spans="1:12">
      <c r="A522" s="1">
        <v>590003</v>
      </c>
      <c r="B522" s="1">
        <v>1875</v>
      </c>
      <c r="C522" s="1">
        <v>768</v>
      </c>
      <c r="E522">
        <f t="shared" si="49"/>
        <v>2360.0120000000002</v>
      </c>
      <c r="F522">
        <f t="shared" si="50"/>
        <v>2367.5120000000002</v>
      </c>
      <c r="G522">
        <f t="shared" si="51"/>
        <v>7.5</v>
      </c>
      <c r="H522" t="str">
        <f t="shared" si="52"/>
        <v>New Trial</v>
      </c>
      <c r="I522">
        <f t="shared" si="48"/>
        <v>1</v>
      </c>
      <c r="L522">
        <f t="shared" si="53"/>
        <v>0</v>
      </c>
    </row>
    <row r="523" spans="1:12">
      <c r="A523" s="1">
        <v>590503</v>
      </c>
      <c r="B523" s="1">
        <v>313</v>
      </c>
      <c r="C523" s="1">
        <v>772</v>
      </c>
      <c r="E523">
        <f t="shared" si="49"/>
        <v>2362.0120000000002</v>
      </c>
      <c r="F523">
        <f t="shared" si="50"/>
        <v>2363.2640000000001</v>
      </c>
      <c r="G523">
        <f t="shared" si="51"/>
        <v>1.252</v>
      </c>
      <c r="H523" t="str">
        <f t="shared" si="52"/>
        <v>Tongue</v>
      </c>
      <c r="I523">
        <f t="shared" si="48"/>
        <v>0</v>
      </c>
      <c r="L523" t="str">
        <f t="shared" si="53"/>
        <v/>
      </c>
    </row>
    <row r="524" spans="1:12">
      <c r="A524" s="1">
        <v>591934</v>
      </c>
      <c r="B524" s="1">
        <v>1875</v>
      </c>
      <c r="C524" s="1">
        <v>768</v>
      </c>
      <c r="E524">
        <f t="shared" si="49"/>
        <v>2367.7359999999999</v>
      </c>
      <c r="F524">
        <f t="shared" si="50"/>
        <v>2375.2359999999999</v>
      </c>
      <c r="G524">
        <f t="shared" si="51"/>
        <v>7.5</v>
      </c>
      <c r="H524" t="str">
        <f t="shared" si="52"/>
        <v>New Trial</v>
      </c>
      <c r="I524">
        <f t="shared" si="48"/>
        <v>1</v>
      </c>
      <c r="L524">
        <f t="shared" si="53"/>
        <v>0</v>
      </c>
    </row>
    <row r="525" spans="1:12">
      <c r="A525" s="1">
        <v>592434</v>
      </c>
      <c r="B525" s="1">
        <v>313</v>
      </c>
      <c r="C525" s="1">
        <v>771</v>
      </c>
      <c r="E525">
        <f t="shared" si="49"/>
        <v>2369.7359999999999</v>
      </c>
      <c r="F525">
        <f t="shared" si="50"/>
        <v>2370.9879999999998</v>
      </c>
      <c r="G525">
        <f t="shared" si="51"/>
        <v>1.252</v>
      </c>
      <c r="H525" t="str">
        <f t="shared" si="52"/>
        <v>Foot</v>
      </c>
      <c r="I525">
        <f t="shared" si="48"/>
        <v>0</v>
      </c>
      <c r="L525" t="str">
        <f t="shared" si="53"/>
        <v/>
      </c>
    </row>
    <row r="526" spans="1:12">
      <c r="A526" s="1">
        <v>593932</v>
      </c>
      <c r="B526" s="1">
        <v>1875</v>
      </c>
      <c r="C526" s="1">
        <v>768</v>
      </c>
      <c r="E526">
        <f t="shared" si="49"/>
        <v>2375.7280000000001</v>
      </c>
      <c r="F526">
        <f t="shared" si="50"/>
        <v>2383.2280000000001</v>
      </c>
      <c r="G526">
        <f t="shared" si="51"/>
        <v>7.5</v>
      </c>
      <c r="H526" t="str">
        <f t="shared" si="52"/>
        <v>New Trial</v>
      </c>
      <c r="I526">
        <f t="shared" si="48"/>
        <v>1</v>
      </c>
      <c r="L526">
        <f t="shared" si="53"/>
        <v>0</v>
      </c>
    </row>
    <row r="527" spans="1:12">
      <c r="A527" s="1">
        <v>594432</v>
      </c>
      <c r="B527" s="1">
        <v>313</v>
      </c>
      <c r="C527" s="1">
        <v>770</v>
      </c>
      <c r="E527">
        <f t="shared" si="49"/>
        <v>2377.7280000000001</v>
      </c>
      <c r="F527">
        <f t="shared" si="50"/>
        <v>2378.98</v>
      </c>
      <c r="G527">
        <f t="shared" si="51"/>
        <v>1.252</v>
      </c>
      <c r="H527" t="str">
        <f t="shared" si="52"/>
        <v>Right</v>
      </c>
      <c r="I527">
        <f t="shared" si="48"/>
        <v>0</v>
      </c>
      <c r="L527" t="str">
        <f t="shared" si="53"/>
        <v/>
      </c>
    </row>
    <row r="528" spans="1:12">
      <c r="A528" s="1">
        <v>595838</v>
      </c>
      <c r="B528" s="1">
        <v>1875</v>
      </c>
      <c r="C528" s="1">
        <v>768</v>
      </c>
      <c r="E528">
        <f t="shared" si="49"/>
        <v>2383.3519999999999</v>
      </c>
      <c r="F528">
        <f t="shared" si="50"/>
        <v>2390.8519999999999</v>
      </c>
      <c r="G528">
        <f t="shared" si="51"/>
        <v>7.5</v>
      </c>
      <c r="H528" t="str">
        <f t="shared" si="52"/>
        <v>New Trial</v>
      </c>
      <c r="I528">
        <f t="shared" si="48"/>
        <v>1</v>
      </c>
      <c r="L528">
        <f t="shared" si="53"/>
        <v>0</v>
      </c>
    </row>
    <row r="529" spans="1:12">
      <c r="A529" s="1">
        <v>596338</v>
      </c>
      <c r="B529" s="1">
        <v>313</v>
      </c>
      <c r="C529" s="1">
        <v>772</v>
      </c>
      <c r="E529">
        <f t="shared" si="49"/>
        <v>2385.3519999999999</v>
      </c>
      <c r="F529">
        <f t="shared" si="50"/>
        <v>2386.6039999999998</v>
      </c>
      <c r="G529">
        <f t="shared" si="51"/>
        <v>1.252</v>
      </c>
      <c r="H529" t="str">
        <f t="shared" si="52"/>
        <v>Tongue</v>
      </c>
      <c r="I529">
        <f t="shared" si="48"/>
        <v>0</v>
      </c>
      <c r="L529" t="str">
        <f t="shared" si="53"/>
        <v/>
      </c>
    </row>
    <row r="530" spans="1:12">
      <c r="A530" s="1">
        <v>597733</v>
      </c>
      <c r="B530" s="1">
        <v>1875</v>
      </c>
      <c r="C530" s="1">
        <v>768</v>
      </c>
      <c r="E530">
        <f t="shared" si="49"/>
        <v>2390.9319999999998</v>
      </c>
      <c r="F530">
        <f t="shared" si="50"/>
        <v>2398.4319999999998</v>
      </c>
      <c r="G530">
        <f t="shared" si="51"/>
        <v>7.5</v>
      </c>
      <c r="H530" t="str">
        <f t="shared" si="52"/>
        <v>New Trial</v>
      </c>
      <c r="I530">
        <f t="shared" si="48"/>
        <v>1</v>
      </c>
      <c r="L530">
        <f t="shared" si="53"/>
        <v>0</v>
      </c>
    </row>
    <row r="531" spans="1:12">
      <c r="A531" s="1">
        <v>598233</v>
      </c>
      <c r="B531" s="1">
        <v>313</v>
      </c>
      <c r="C531" s="1">
        <v>771</v>
      </c>
      <c r="E531">
        <f t="shared" si="49"/>
        <v>2392.9319999999998</v>
      </c>
      <c r="F531">
        <f t="shared" si="50"/>
        <v>2394.1840000000002</v>
      </c>
      <c r="G531">
        <f t="shared" si="51"/>
        <v>1.252</v>
      </c>
      <c r="H531" t="str">
        <f t="shared" si="52"/>
        <v>Foot</v>
      </c>
      <c r="I531">
        <f t="shared" si="48"/>
        <v>0</v>
      </c>
      <c r="L531" t="str">
        <f t="shared" si="53"/>
        <v/>
      </c>
    </row>
    <row r="532" spans="1:12">
      <c r="A532" s="1">
        <v>599705</v>
      </c>
      <c r="B532" s="1">
        <v>1875</v>
      </c>
      <c r="C532" s="1">
        <v>768</v>
      </c>
      <c r="E532">
        <f t="shared" si="49"/>
        <v>2398.8200000000002</v>
      </c>
      <c r="F532">
        <f t="shared" si="50"/>
        <v>2406.3200000000002</v>
      </c>
      <c r="G532">
        <f t="shared" si="51"/>
        <v>7.5</v>
      </c>
      <c r="H532" t="str">
        <f t="shared" si="52"/>
        <v>New Trial</v>
      </c>
      <c r="I532">
        <f t="shared" si="48"/>
        <v>1</v>
      </c>
      <c r="L532">
        <f t="shared" si="53"/>
        <v>0</v>
      </c>
    </row>
    <row r="533" spans="1:12">
      <c r="A533" s="1">
        <v>600205</v>
      </c>
      <c r="B533" s="1">
        <v>313</v>
      </c>
      <c r="C533" s="1">
        <v>769</v>
      </c>
      <c r="E533">
        <f t="shared" si="49"/>
        <v>2400.8200000000002</v>
      </c>
      <c r="F533">
        <f t="shared" si="50"/>
        <v>2402.0720000000001</v>
      </c>
      <c r="G533">
        <f t="shared" si="51"/>
        <v>1.252</v>
      </c>
      <c r="H533" t="str">
        <f t="shared" si="52"/>
        <v>Left</v>
      </c>
      <c r="I533">
        <f t="shared" si="48"/>
        <v>0</v>
      </c>
      <c r="L533" t="str">
        <f t="shared" si="53"/>
        <v/>
      </c>
    </row>
    <row r="534" spans="1:12">
      <c r="A534" s="1">
        <v>601649</v>
      </c>
      <c r="B534" s="1">
        <v>1875</v>
      </c>
      <c r="C534" s="1">
        <v>768</v>
      </c>
      <c r="E534">
        <f t="shared" si="49"/>
        <v>2406.596</v>
      </c>
      <c r="F534">
        <f t="shared" si="50"/>
        <v>2414.096</v>
      </c>
      <c r="G534">
        <f t="shared" si="51"/>
        <v>7.5</v>
      </c>
      <c r="H534" t="str">
        <f t="shared" si="52"/>
        <v>New Trial</v>
      </c>
      <c r="I534">
        <f t="shared" si="48"/>
        <v>1</v>
      </c>
      <c r="L534">
        <f t="shared" si="53"/>
        <v>0</v>
      </c>
    </row>
    <row r="535" spans="1:12">
      <c r="A535" s="1">
        <v>602149</v>
      </c>
      <c r="B535" s="1">
        <v>313</v>
      </c>
      <c r="C535" s="1">
        <v>770</v>
      </c>
      <c r="E535">
        <f t="shared" si="49"/>
        <v>2408.596</v>
      </c>
      <c r="F535">
        <f t="shared" si="50"/>
        <v>2409.848</v>
      </c>
      <c r="G535">
        <f t="shared" si="51"/>
        <v>1.252</v>
      </c>
      <c r="H535" t="str">
        <f t="shared" si="52"/>
        <v>Right</v>
      </c>
      <c r="I535">
        <f t="shared" si="48"/>
        <v>0</v>
      </c>
      <c r="L535" t="str">
        <f t="shared" si="53"/>
        <v/>
      </c>
    </row>
    <row r="536" spans="1:12">
      <c r="A536" s="1">
        <v>603616</v>
      </c>
      <c r="B536" s="1">
        <v>1875</v>
      </c>
      <c r="C536" s="1">
        <v>768</v>
      </c>
      <c r="E536">
        <f t="shared" si="49"/>
        <v>2414.4639999999999</v>
      </c>
      <c r="F536">
        <f t="shared" si="50"/>
        <v>2421.9639999999999</v>
      </c>
      <c r="G536">
        <f t="shared" si="51"/>
        <v>7.5</v>
      </c>
      <c r="H536" t="str">
        <f t="shared" si="52"/>
        <v>New Trial</v>
      </c>
      <c r="I536">
        <f t="shared" si="48"/>
        <v>1</v>
      </c>
      <c r="L536">
        <f t="shared" si="53"/>
        <v>0</v>
      </c>
    </row>
    <row r="537" spans="1:12">
      <c r="A537" s="1">
        <v>603616</v>
      </c>
      <c r="B537" s="1">
        <v>1875</v>
      </c>
      <c r="C537" s="1">
        <v>1023</v>
      </c>
      <c r="E537">
        <f t="shared" si="49"/>
        <v>2414.4639999999999</v>
      </c>
      <c r="F537">
        <f t="shared" si="50"/>
        <v>2421.9639999999999</v>
      </c>
      <c r="G537">
        <f t="shared" si="51"/>
        <v>7.5</v>
      </c>
      <c r="H537">
        <f t="shared" si="52"/>
        <v>0</v>
      </c>
      <c r="I537">
        <f t="shared" si="48"/>
        <v>0</v>
      </c>
      <c r="L537" t="str">
        <f t="shared" si="53"/>
        <v/>
      </c>
    </row>
    <row r="538" spans="1:12">
      <c r="A538" s="1">
        <v>604116</v>
      </c>
      <c r="B538" s="1">
        <v>313</v>
      </c>
      <c r="C538" s="1">
        <v>770</v>
      </c>
      <c r="E538">
        <f t="shared" si="49"/>
        <v>2416.4639999999999</v>
      </c>
      <c r="F538">
        <f t="shared" si="50"/>
        <v>2417.7159999999999</v>
      </c>
      <c r="G538">
        <f t="shared" si="51"/>
        <v>1.252</v>
      </c>
      <c r="H538" t="str">
        <f t="shared" si="52"/>
        <v>Right</v>
      </c>
      <c r="I538">
        <f t="shared" si="48"/>
        <v>0</v>
      </c>
      <c r="L538" t="str">
        <f t="shared" si="53"/>
        <v/>
      </c>
    </row>
    <row r="539" spans="1:12">
      <c r="A539" s="1">
        <v>605736</v>
      </c>
      <c r="B539" s="1">
        <v>1875</v>
      </c>
      <c r="C539" s="1">
        <v>768</v>
      </c>
      <c r="E539">
        <f t="shared" si="49"/>
        <v>2422.944</v>
      </c>
      <c r="F539">
        <f t="shared" si="50"/>
        <v>2430.444</v>
      </c>
      <c r="G539">
        <f t="shared" si="51"/>
        <v>7.5</v>
      </c>
      <c r="H539" t="str">
        <f t="shared" si="52"/>
        <v>New Trial</v>
      </c>
      <c r="I539">
        <f t="shared" si="48"/>
        <v>1</v>
      </c>
      <c r="L539">
        <f t="shared" si="53"/>
        <v>0</v>
      </c>
    </row>
    <row r="540" spans="1:12">
      <c r="A540" s="1">
        <v>606236</v>
      </c>
      <c r="B540" s="1">
        <v>313</v>
      </c>
      <c r="C540" s="1">
        <v>770</v>
      </c>
      <c r="E540">
        <f t="shared" si="49"/>
        <v>2424.944</v>
      </c>
      <c r="F540">
        <f t="shared" si="50"/>
        <v>2426.1959999999999</v>
      </c>
      <c r="G540">
        <f t="shared" si="51"/>
        <v>1.252</v>
      </c>
      <c r="H540" t="str">
        <f t="shared" si="52"/>
        <v>Right</v>
      </c>
      <c r="I540">
        <f t="shared" si="48"/>
        <v>0</v>
      </c>
      <c r="L540" t="str">
        <f t="shared" si="53"/>
        <v/>
      </c>
    </row>
    <row r="541" spans="1:12">
      <c r="A541" s="1">
        <v>607744</v>
      </c>
      <c r="B541" s="1">
        <v>1875</v>
      </c>
      <c r="C541" s="1">
        <v>768</v>
      </c>
      <c r="E541">
        <f t="shared" si="49"/>
        <v>2430.9760000000001</v>
      </c>
      <c r="F541">
        <f t="shared" si="50"/>
        <v>2438.4760000000001</v>
      </c>
      <c r="G541">
        <f t="shared" si="51"/>
        <v>7.5</v>
      </c>
      <c r="H541" t="str">
        <f t="shared" si="52"/>
        <v>New Trial</v>
      </c>
      <c r="I541">
        <f t="shared" si="48"/>
        <v>1</v>
      </c>
      <c r="L541">
        <f t="shared" si="53"/>
        <v>0</v>
      </c>
    </row>
    <row r="542" spans="1:12">
      <c r="A542" s="1">
        <v>608244</v>
      </c>
      <c r="B542" s="1">
        <v>313</v>
      </c>
      <c r="C542" s="1">
        <v>771</v>
      </c>
      <c r="E542">
        <f t="shared" si="49"/>
        <v>2432.9760000000001</v>
      </c>
      <c r="F542">
        <f t="shared" si="50"/>
        <v>2434.2280000000001</v>
      </c>
      <c r="G542">
        <f t="shared" si="51"/>
        <v>1.252</v>
      </c>
      <c r="H542" t="str">
        <f t="shared" si="52"/>
        <v>Foot</v>
      </c>
      <c r="I542">
        <f t="shared" si="48"/>
        <v>0</v>
      </c>
      <c r="L542" t="str">
        <f t="shared" si="53"/>
        <v/>
      </c>
    </row>
    <row r="543" spans="1:12">
      <c r="A543" s="1">
        <v>609810</v>
      </c>
      <c r="B543" s="1">
        <v>1875</v>
      </c>
      <c r="C543" s="1">
        <v>768</v>
      </c>
      <c r="E543">
        <f t="shared" si="49"/>
        <v>2439.2399999999998</v>
      </c>
      <c r="F543">
        <f t="shared" si="50"/>
        <v>2446.7399999999998</v>
      </c>
      <c r="G543">
        <f t="shared" si="51"/>
        <v>7.5</v>
      </c>
      <c r="H543" t="str">
        <f t="shared" si="52"/>
        <v>New Trial</v>
      </c>
      <c r="I543">
        <f t="shared" si="48"/>
        <v>1</v>
      </c>
      <c r="L543">
        <f t="shared" si="53"/>
        <v>0</v>
      </c>
    </row>
    <row r="544" spans="1:12">
      <c r="A544" s="1">
        <v>610310</v>
      </c>
      <c r="B544" s="1">
        <v>313</v>
      </c>
      <c r="C544" s="1">
        <v>770</v>
      </c>
      <c r="E544">
        <f t="shared" si="49"/>
        <v>2441.2399999999998</v>
      </c>
      <c r="F544">
        <f t="shared" si="50"/>
        <v>2442.4920000000002</v>
      </c>
      <c r="G544">
        <f t="shared" si="51"/>
        <v>1.252</v>
      </c>
      <c r="H544" t="str">
        <f t="shared" si="52"/>
        <v>Right</v>
      </c>
      <c r="I544">
        <f t="shared" si="48"/>
        <v>0</v>
      </c>
      <c r="L544" t="str">
        <f t="shared" si="53"/>
        <v/>
      </c>
    </row>
    <row r="545" spans="1:12">
      <c r="A545" s="1">
        <v>611846</v>
      </c>
      <c r="B545" s="1">
        <v>1875</v>
      </c>
      <c r="C545" s="1">
        <v>768</v>
      </c>
      <c r="E545">
        <f t="shared" si="49"/>
        <v>2447.384</v>
      </c>
      <c r="F545">
        <f t="shared" si="50"/>
        <v>2454.884</v>
      </c>
      <c r="G545">
        <f t="shared" si="51"/>
        <v>7.5</v>
      </c>
      <c r="H545" t="str">
        <f t="shared" si="52"/>
        <v>New Trial</v>
      </c>
      <c r="I545">
        <f t="shared" si="48"/>
        <v>1</v>
      </c>
      <c r="L545">
        <f t="shared" si="53"/>
        <v>0</v>
      </c>
    </row>
    <row r="546" spans="1:12">
      <c r="A546" s="1">
        <v>612346</v>
      </c>
      <c r="B546" s="1">
        <v>313</v>
      </c>
      <c r="C546" s="1">
        <v>772</v>
      </c>
      <c r="E546">
        <f t="shared" si="49"/>
        <v>2449.384</v>
      </c>
      <c r="F546">
        <f t="shared" si="50"/>
        <v>2450.636</v>
      </c>
      <c r="G546">
        <f t="shared" si="51"/>
        <v>1.252</v>
      </c>
      <c r="H546" t="str">
        <f t="shared" si="52"/>
        <v>Tongue</v>
      </c>
      <c r="I546">
        <f t="shared" si="48"/>
        <v>0</v>
      </c>
      <c r="L546" t="str">
        <f t="shared" si="53"/>
        <v/>
      </c>
    </row>
    <row r="547" spans="1:12">
      <c r="A547" s="1">
        <v>613912</v>
      </c>
      <c r="B547" s="1">
        <v>1875</v>
      </c>
      <c r="C547" s="1">
        <v>768</v>
      </c>
      <c r="E547">
        <f t="shared" si="49"/>
        <v>2455.6480000000001</v>
      </c>
      <c r="F547">
        <f t="shared" si="50"/>
        <v>2463.1480000000001</v>
      </c>
      <c r="G547">
        <f t="shared" si="51"/>
        <v>7.5</v>
      </c>
      <c r="H547" t="str">
        <f t="shared" si="52"/>
        <v>New Trial</v>
      </c>
      <c r="I547">
        <f t="shared" si="48"/>
        <v>1</v>
      </c>
      <c r="L547">
        <f t="shared" si="53"/>
        <v>0</v>
      </c>
    </row>
    <row r="548" spans="1:12">
      <c r="A548" s="1">
        <v>614412</v>
      </c>
      <c r="B548" s="1">
        <v>313</v>
      </c>
      <c r="C548" s="1">
        <v>771</v>
      </c>
      <c r="E548">
        <f t="shared" si="49"/>
        <v>2457.6480000000001</v>
      </c>
      <c r="F548">
        <f t="shared" si="50"/>
        <v>2458.9</v>
      </c>
      <c r="G548">
        <f t="shared" si="51"/>
        <v>1.252</v>
      </c>
      <c r="H548" t="str">
        <f t="shared" si="52"/>
        <v>Foot</v>
      </c>
      <c r="I548">
        <f t="shared" si="48"/>
        <v>0</v>
      </c>
      <c r="L548" t="str">
        <f t="shared" si="53"/>
        <v/>
      </c>
    </row>
    <row r="549" spans="1:12">
      <c r="A549" s="1">
        <v>615982</v>
      </c>
      <c r="B549" s="1">
        <v>1875</v>
      </c>
      <c r="C549" s="1">
        <v>768</v>
      </c>
      <c r="E549">
        <f t="shared" si="49"/>
        <v>2463.9279999999999</v>
      </c>
      <c r="F549">
        <f t="shared" si="50"/>
        <v>2471.4279999999999</v>
      </c>
      <c r="G549">
        <f t="shared" si="51"/>
        <v>7.5</v>
      </c>
      <c r="H549" t="str">
        <f t="shared" si="52"/>
        <v>New Trial</v>
      </c>
      <c r="I549">
        <f t="shared" si="48"/>
        <v>1</v>
      </c>
      <c r="L549">
        <f t="shared" si="53"/>
        <v>0</v>
      </c>
    </row>
    <row r="550" spans="1:12">
      <c r="A550" s="1">
        <v>616482</v>
      </c>
      <c r="B550" s="1">
        <v>313</v>
      </c>
      <c r="C550" s="1">
        <v>772</v>
      </c>
      <c r="E550">
        <f t="shared" si="49"/>
        <v>2465.9279999999999</v>
      </c>
      <c r="F550">
        <f t="shared" si="50"/>
        <v>2467.1799999999998</v>
      </c>
      <c r="G550">
        <f t="shared" si="51"/>
        <v>1.252</v>
      </c>
      <c r="H550" t="str">
        <f t="shared" si="52"/>
        <v>Tongue</v>
      </c>
      <c r="I550">
        <f t="shared" si="48"/>
        <v>0</v>
      </c>
      <c r="L550" t="str">
        <f t="shared" si="53"/>
        <v/>
      </c>
    </row>
    <row r="551" spans="1:12">
      <c r="A551" s="1">
        <v>618062</v>
      </c>
      <c r="B551" s="1">
        <v>1875</v>
      </c>
      <c r="C551" s="1">
        <v>768</v>
      </c>
      <c r="E551">
        <f t="shared" si="49"/>
        <v>2472.248</v>
      </c>
      <c r="F551">
        <f t="shared" si="50"/>
        <v>2479.748</v>
      </c>
      <c r="G551">
        <f t="shared" si="51"/>
        <v>7.5</v>
      </c>
      <c r="H551" t="str">
        <f t="shared" si="52"/>
        <v>New Trial</v>
      </c>
      <c r="I551">
        <f t="shared" si="48"/>
        <v>1</v>
      </c>
      <c r="L551">
        <f t="shared" si="53"/>
        <v>0</v>
      </c>
    </row>
    <row r="552" spans="1:12">
      <c r="A552" s="1">
        <v>618562</v>
      </c>
      <c r="B552" s="1">
        <v>313</v>
      </c>
      <c r="C552" s="1">
        <v>770</v>
      </c>
      <c r="E552">
        <f t="shared" si="49"/>
        <v>2474.248</v>
      </c>
      <c r="F552">
        <f t="shared" si="50"/>
        <v>2475.5</v>
      </c>
      <c r="G552">
        <f t="shared" si="51"/>
        <v>1.252</v>
      </c>
      <c r="H552" t="str">
        <f t="shared" si="52"/>
        <v>Right</v>
      </c>
      <c r="I552">
        <f t="shared" si="48"/>
        <v>0</v>
      </c>
      <c r="L552" t="str">
        <f t="shared" si="53"/>
        <v/>
      </c>
    </row>
    <row r="553" spans="1:12">
      <c r="A553" s="1">
        <v>619974</v>
      </c>
      <c r="B553" s="1">
        <v>1875</v>
      </c>
      <c r="C553" s="1">
        <v>768</v>
      </c>
      <c r="E553">
        <f t="shared" si="49"/>
        <v>2479.8960000000002</v>
      </c>
      <c r="F553">
        <f t="shared" si="50"/>
        <v>2487.3960000000002</v>
      </c>
      <c r="G553">
        <f t="shared" si="51"/>
        <v>7.5</v>
      </c>
      <c r="H553" t="str">
        <f t="shared" si="52"/>
        <v>New Trial</v>
      </c>
      <c r="I553">
        <f t="shared" si="48"/>
        <v>1</v>
      </c>
      <c r="L553">
        <f t="shared" si="53"/>
        <v>0</v>
      </c>
    </row>
    <row r="554" spans="1:12">
      <c r="A554" s="1">
        <v>620474</v>
      </c>
      <c r="B554" s="1">
        <v>313</v>
      </c>
      <c r="C554" s="1">
        <v>771</v>
      </c>
      <c r="E554">
        <f t="shared" si="49"/>
        <v>2481.8960000000002</v>
      </c>
      <c r="F554">
        <f t="shared" si="50"/>
        <v>2483.1480000000001</v>
      </c>
      <c r="G554">
        <f t="shared" si="51"/>
        <v>1.252</v>
      </c>
      <c r="H554" t="str">
        <f t="shared" si="52"/>
        <v>Foot</v>
      </c>
      <c r="I554">
        <f t="shared" si="48"/>
        <v>0</v>
      </c>
      <c r="L554" t="str">
        <f t="shared" si="53"/>
        <v/>
      </c>
    </row>
    <row r="555" spans="1:12">
      <c r="A555" s="1">
        <v>622005</v>
      </c>
      <c r="B555" s="1">
        <v>1875</v>
      </c>
      <c r="C555" s="1">
        <v>768</v>
      </c>
      <c r="E555">
        <f t="shared" si="49"/>
        <v>2488.02</v>
      </c>
      <c r="F555">
        <f t="shared" si="50"/>
        <v>2495.52</v>
      </c>
      <c r="G555">
        <f t="shared" si="51"/>
        <v>7.5</v>
      </c>
      <c r="H555" t="str">
        <f t="shared" si="52"/>
        <v>New Trial</v>
      </c>
      <c r="I555">
        <f t="shared" si="48"/>
        <v>1</v>
      </c>
      <c r="L555">
        <f t="shared" si="53"/>
        <v>0</v>
      </c>
    </row>
    <row r="556" spans="1:12">
      <c r="A556" s="1">
        <v>622505</v>
      </c>
      <c r="B556" s="1">
        <v>313</v>
      </c>
      <c r="C556" s="1">
        <v>769</v>
      </c>
      <c r="E556">
        <f t="shared" si="49"/>
        <v>2490.02</v>
      </c>
      <c r="F556">
        <f t="shared" si="50"/>
        <v>2491.2719999999999</v>
      </c>
      <c r="G556">
        <f t="shared" si="51"/>
        <v>1.252</v>
      </c>
      <c r="H556" t="str">
        <f t="shared" si="52"/>
        <v>Left</v>
      </c>
      <c r="I556">
        <f t="shared" ref="I556:I606" si="54">IF(H556="New Trial", 1, 0)</f>
        <v>0</v>
      </c>
      <c r="L556" t="str">
        <f t="shared" si="53"/>
        <v/>
      </c>
    </row>
    <row r="557" spans="1:12">
      <c r="A557" s="1">
        <v>623958</v>
      </c>
      <c r="B557" s="1">
        <v>1875</v>
      </c>
      <c r="C557" s="1">
        <v>768</v>
      </c>
      <c r="E557">
        <f t="shared" si="49"/>
        <v>2495.8319999999999</v>
      </c>
      <c r="F557">
        <f t="shared" si="50"/>
        <v>2503.3319999999999</v>
      </c>
      <c r="G557">
        <f t="shared" si="51"/>
        <v>7.5</v>
      </c>
      <c r="H557" t="str">
        <f t="shared" si="52"/>
        <v>New Trial</v>
      </c>
      <c r="I557">
        <f t="shared" si="54"/>
        <v>1</v>
      </c>
      <c r="L557">
        <f t="shared" si="53"/>
        <v>0</v>
      </c>
    </row>
    <row r="558" spans="1:12">
      <c r="A558" s="1">
        <v>624458</v>
      </c>
      <c r="B558" s="1">
        <v>313</v>
      </c>
      <c r="C558" s="1">
        <v>772</v>
      </c>
      <c r="E558">
        <f t="shared" si="49"/>
        <v>2497.8319999999999</v>
      </c>
      <c r="F558">
        <f t="shared" si="50"/>
        <v>2499.0839999999998</v>
      </c>
      <c r="G558">
        <f t="shared" si="51"/>
        <v>1.252</v>
      </c>
      <c r="H558" t="str">
        <f t="shared" si="52"/>
        <v>Tongue</v>
      </c>
      <c r="I558">
        <f t="shared" si="54"/>
        <v>0</v>
      </c>
      <c r="L558" t="str">
        <f t="shared" si="53"/>
        <v/>
      </c>
    </row>
    <row r="559" spans="1:12">
      <c r="A559" s="1">
        <v>625919</v>
      </c>
      <c r="B559" s="1">
        <v>1875</v>
      </c>
      <c r="C559" s="1">
        <v>768</v>
      </c>
      <c r="E559">
        <f t="shared" si="49"/>
        <v>2503.6759999999999</v>
      </c>
      <c r="F559">
        <f t="shared" si="50"/>
        <v>2511.1759999999999</v>
      </c>
      <c r="G559">
        <f t="shared" si="51"/>
        <v>7.5</v>
      </c>
      <c r="H559" t="str">
        <f t="shared" si="52"/>
        <v>New Trial</v>
      </c>
      <c r="I559">
        <f t="shared" si="54"/>
        <v>1</v>
      </c>
      <c r="L559">
        <f t="shared" si="53"/>
        <v>0</v>
      </c>
    </row>
    <row r="560" spans="1:12">
      <c r="A560" s="1">
        <v>626419</v>
      </c>
      <c r="B560" s="1">
        <v>313</v>
      </c>
      <c r="C560" s="1">
        <v>769</v>
      </c>
      <c r="E560">
        <f t="shared" si="49"/>
        <v>2505.6759999999999</v>
      </c>
      <c r="F560">
        <f t="shared" si="50"/>
        <v>2506.9279999999999</v>
      </c>
      <c r="G560">
        <f t="shared" si="51"/>
        <v>1.252</v>
      </c>
      <c r="H560" t="str">
        <f t="shared" si="52"/>
        <v>Left</v>
      </c>
      <c r="I560">
        <f t="shared" si="54"/>
        <v>0</v>
      </c>
      <c r="L560" t="str">
        <f t="shared" si="53"/>
        <v/>
      </c>
    </row>
    <row r="561" spans="1:12">
      <c r="A561" s="1">
        <v>628023</v>
      </c>
      <c r="B561" s="1">
        <v>1875</v>
      </c>
      <c r="C561" s="1">
        <v>768</v>
      </c>
      <c r="E561">
        <f t="shared" si="49"/>
        <v>2512.0920000000001</v>
      </c>
      <c r="F561">
        <f t="shared" si="50"/>
        <v>2519.5920000000001</v>
      </c>
      <c r="G561">
        <f t="shared" si="51"/>
        <v>7.5</v>
      </c>
      <c r="H561" t="str">
        <f t="shared" si="52"/>
        <v>New Trial</v>
      </c>
      <c r="I561">
        <f t="shared" si="54"/>
        <v>1</v>
      </c>
      <c r="L561">
        <f t="shared" si="53"/>
        <v>0</v>
      </c>
    </row>
    <row r="562" spans="1:12">
      <c r="A562" s="1">
        <v>628523</v>
      </c>
      <c r="B562" s="1">
        <v>313</v>
      </c>
      <c r="C562" s="1">
        <v>771</v>
      </c>
      <c r="E562">
        <f t="shared" si="49"/>
        <v>2514.0920000000001</v>
      </c>
      <c r="F562">
        <f t="shared" si="50"/>
        <v>2515.3440000000001</v>
      </c>
      <c r="G562">
        <f t="shared" si="51"/>
        <v>1.252</v>
      </c>
      <c r="H562" t="str">
        <f t="shared" si="52"/>
        <v>Foot</v>
      </c>
      <c r="I562">
        <f t="shared" si="54"/>
        <v>0</v>
      </c>
      <c r="L562" t="str">
        <f t="shared" si="53"/>
        <v/>
      </c>
    </row>
    <row r="563" spans="1:12">
      <c r="A563" s="1">
        <v>630027</v>
      </c>
      <c r="B563" s="1">
        <v>1875</v>
      </c>
      <c r="C563" s="1">
        <v>768</v>
      </c>
      <c r="E563">
        <f t="shared" si="49"/>
        <v>2520.1080000000002</v>
      </c>
      <c r="F563">
        <f t="shared" si="50"/>
        <v>2527.6080000000002</v>
      </c>
      <c r="G563">
        <f t="shared" si="51"/>
        <v>7.5</v>
      </c>
      <c r="H563" t="str">
        <f t="shared" si="52"/>
        <v>New Trial</v>
      </c>
      <c r="I563">
        <f t="shared" si="54"/>
        <v>1</v>
      </c>
      <c r="L563">
        <f t="shared" si="53"/>
        <v>0</v>
      </c>
    </row>
    <row r="564" spans="1:12">
      <c r="A564" s="1">
        <v>630527</v>
      </c>
      <c r="B564" s="1">
        <v>313</v>
      </c>
      <c r="C564" s="1">
        <v>772</v>
      </c>
      <c r="E564">
        <f t="shared" si="49"/>
        <v>2522.1080000000002</v>
      </c>
      <c r="F564">
        <f t="shared" si="50"/>
        <v>2523.36</v>
      </c>
      <c r="G564">
        <f t="shared" si="51"/>
        <v>1.252</v>
      </c>
      <c r="H564" t="str">
        <f t="shared" si="52"/>
        <v>Tongue</v>
      </c>
      <c r="I564">
        <f t="shared" si="54"/>
        <v>0</v>
      </c>
      <c r="L564" t="str">
        <f t="shared" si="53"/>
        <v/>
      </c>
    </row>
    <row r="565" spans="1:12">
      <c r="A565" s="1">
        <v>632002</v>
      </c>
      <c r="B565" s="1">
        <v>1875</v>
      </c>
      <c r="C565" s="1">
        <v>768</v>
      </c>
      <c r="E565">
        <f t="shared" si="49"/>
        <v>2528.0079999999998</v>
      </c>
      <c r="F565">
        <f t="shared" si="50"/>
        <v>2535.5079999999998</v>
      </c>
      <c r="G565">
        <f t="shared" si="51"/>
        <v>7.5</v>
      </c>
      <c r="H565" t="str">
        <f t="shared" si="52"/>
        <v>New Trial</v>
      </c>
      <c r="I565">
        <f t="shared" si="54"/>
        <v>1</v>
      </c>
      <c r="L565">
        <f t="shared" si="53"/>
        <v>0</v>
      </c>
    </row>
    <row r="566" spans="1:12">
      <c r="A566" s="1">
        <v>632502</v>
      </c>
      <c r="B566" s="1">
        <v>313</v>
      </c>
      <c r="C566" s="1">
        <v>769</v>
      </c>
      <c r="E566">
        <f t="shared" si="49"/>
        <v>2530.0079999999998</v>
      </c>
      <c r="F566">
        <f t="shared" si="50"/>
        <v>2531.2600000000002</v>
      </c>
      <c r="G566">
        <f t="shared" si="51"/>
        <v>1.252</v>
      </c>
      <c r="H566" t="str">
        <f t="shared" si="52"/>
        <v>Left</v>
      </c>
      <c r="I566">
        <f t="shared" si="54"/>
        <v>0</v>
      </c>
      <c r="L566" t="str">
        <f t="shared" si="53"/>
        <v/>
      </c>
    </row>
    <row r="567" spans="1:12">
      <c r="A567" s="1">
        <v>634028</v>
      </c>
      <c r="B567" s="1">
        <v>1875</v>
      </c>
      <c r="C567" s="1">
        <v>768</v>
      </c>
      <c r="E567">
        <f t="shared" si="49"/>
        <v>2536.1120000000001</v>
      </c>
      <c r="F567">
        <f t="shared" si="50"/>
        <v>2543.6120000000001</v>
      </c>
      <c r="G567">
        <f t="shared" si="51"/>
        <v>7.5</v>
      </c>
      <c r="H567" t="str">
        <f t="shared" si="52"/>
        <v>New Trial</v>
      </c>
      <c r="I567">
        <f t="shared" si="54"/>
        <v>1</v>
      </c>
      <c r="L567">
        <f t="shared" si="53"/>
        <v>0</v>
      </c>
    </row>
    <row r="568" spans="1:12">
      <c r="A568" s="1">
        <v>634528</v>
      </c>
      <c r="B568" s="1">
        <v>313</v>
      </c>
      <c r="C568" s="1">
        <v>771</v>
      </c>
      <c r="E568">
        <f t="shared" si="49"/>
        <v>2538.1120000000001</v>
      </c>
      <c r="F568">
        <f t="shared" si="50"/>
        <v>2539.364</v>
      </c>
      <c r="G568">
        <f t="shared" si="51"/>
        <v>1.252</v>
      </c>
      <c r="H568" t="str">
        <f t="shared" si="52"/>
        <v>Foot</v>
      </c>
      <c r="I568">
        <f t="shared" si="54"/>
        <v>0</v>
      </c>
      <c r="L568" t="str">
        <f t="shared" si="53"/>
        <v/>
      </c>
    </row>
    <row r="569" spans="1:12">
      <c r="A569" s="1">
        <v>636099</v>
      </c>
      <c r="B569" s="1">
        <v>1875</v>
      </c>
      <c r="C569" s="1">
        <v>768</v>
      </c>
      <c r="E569">
        <f t="shared" si="49"/>
        <v>2544.3960000000002</v>
      </c>
      <c r="F569">
        <f t="shared" si="50"/>
        <v>2551.8960000000002</v>
      </c>
      <c r="G569">
        <f t="shared" si="51"/>
        <v>7.5</v>
      </c>
      <c r="H569" t="str">
        <f t="shared" si="52"/>
        <v>New Trial</v>
      </c>
      <c r="I569">
        <f t="shared" si="54"/>
        <v>1</v>
      </c>
      <c r="L569">
        <f t="shared" si="53"/>
        <v>0</v>
      </c>
    </row>
    <row r="570" spans="1:12">
      <c r="A570" s="1">
        <v>636599</v>
      </c>
      <c r="B570" s="1">
        <v>313</v>
      </c>
      <c r="C570" s="1">
        <v>769</v>
      </c>
      <c r="E570">
        <f t="shared" si="49"/>
        <v>2546.3960000000002</v>
      </c>
      <c r="F570">
        <f t="shared" si="50"/>
        <v>2547.6480000000001</v>
      </c>
      <c r="G570">
        <f t="shared" si="51"/>
        <v>1.252</v>
      </c>
      <c r="H570" t="str">
        <f t="shared" si="52"/>
        <v>Left</v>
      </c>
      <c r="I570">
        <f t="shared" si="54"/>
        <v>0</v>
      </c>
      <c r="L570" t="str">
        <f t="shared" si="53"/>
        <v/>
      </c>
    </row>
    <row r="571" spans="1:12">
      <c r="A571" s="1">
        <v>638206</v>
      </c>
      <c r="B571" s="1">
        <v>1875</v>
      </c>
      <c r="C571" s="1">
        <v>768</v>
      </c>
      <c r="E571">
        <f t="shared" si="49"/>
        <v>2552.8240000000001</v>
      </c>
      <c r="F571">
        <f t="shared" si="50"/>
        <v>2560.3240000000001</v>
      </c>
      <c r="G571">
        <f t="shared" si="51"/>
        <v>7.5</v>
      </c>
      <c r="H571" t="str">
        <f t="shared" si="52"/>
        <v>New Trial</v>
      </c>
      <c r="I571">
        <f t="shared" si="54"/>
        <v>1</v>
      </c>
      <c r="L571">
        <f t="shared" si="53"/>
        <v>0</v>
      </c>
    </row>
    <row r="572" spans="1:12">
      <c r="A572" s="1">
        <v>638706</v>
      </c>
      <c r="B572" s="1">
        <v>313</v>
      </c>
      <c r="C572" s="1">
        <v>770</v>
      </c>
      <c r="E572">
        <f t="shared" si="49"/>
        <v>2554.8240000000001</v>
      </c>
      <c r="F572">
        <f t="shared" si="50"/>
        <v>2556.076</v>
      </c>
      <c r="G572">
        <f t="shared" si="51"/>
        <v>1.252</v>
      </c>
      <c r="H572" t="str">
        <f t="shared" si="52"/>
        <v>Right</v>
      </c>
      <c r="I572">
        <f t="shared" si="54"/>
        <v>0</v>
      </c>
      <c r="L572" t="str">
        <f t="shared" si="53"/>
        <v/>
      </c>
    </row>
    <row r="573" spans="1:12">
      <c r="A573" s="1">
        <v>640298</v>
      </c>
      <c r="B573" s="1">
        <v>1875</v>
      </c>
      <c r="C573" s="1">
        <v>768</v>
      </c>
      <c r="E573">
        <f t="shared" si="49"/>
        <v>2561.192</v>
      </c>
      <c r="F573">
        <f t="shared" si="50"/>
        <v>2568.692</v>
      </c>
      <c r="G573">
        <f t="shared" si="51"/>
        <v>7.5</v>
      </c>
      <c r="H573" t="str">
        <f t="shared" si="52"/>
        <v>New Trial</v>
      </c>
      <c r="I573">
        <f t="shared" si="54"/>
        <v>1</v>
      </c>
      <c r="L573">
        <f t="shared" si="53"/>
        <v>0</v>
      </c>
    </row>
    <row r="574" spans="1:12">
      <c r="A574" s="1">
        <v>640798</v>
      </c>
      <c r="B574" s="1">
        <v>313</v>
      </c>
      <c r="C574" s="1">
        <v>770</v>
      </c>
      <c r="E574">
        <f t="shared" si="49"/>
        <v>2563.192</v>
      </c>
      <c r="F574">
        <f t="shared" si="50"/>
        <v>2564.444</v>
      </c>
      <c r="G574">
        <f t="shared" si="51"/>
        <v>1.252</v>
      </c>
      <c r="H574" t="str">
        <f t="shared" si="52"/>
        <v>Right</v>
      </c>
      <c r="I574">
        <f t="shared" si="54"/>
        <v>0</v>
      </c>
      <c r="L574" t="str">
        <f t="shared" si="53"/>
        <v/>
      </c>
    </row>
    <row r="575" spans="1:12">
      <c r="A575" s="1">
        <v>642389</v>
      </c>
      <c r="B575" s="1">
        <v>1875</v>
      </c>
      <c r="C575" s="1">
        <v>768</v>
      </c>
      <c r="E575">
        <f t="shared" si="49"/>
        <v>2569.556</v>
      </c>
      <c r="F575">
        <f t="shared" si="50"/>
        <v>2577.056</v>
      </c>
      <c r="G575">
        <f t="shared" si="51"/>
        <v>7.5</v>
      </c>
      <c r="H575" t="str">
        <f t="shared" si="52"/>
        <v>New Trial</v>
      </c>
      <c r="I575">
        <f t="shared" si="54"/>
        <v>1</v>
      </c>
      <c r="L575">
        <f t="shared" si="53"/>
        <v>0</v>
      </c>
    </row>
    <row r="576" spans="1:12">
      <c r="A576" s="1">
        <v>642889</v>
      </c>
      <c r="B576" s="1">
        <v>313</v>
      </c>
      <c r="C576" s="1">
        <v>769</v>
      </c>
      <c r="E576">
        <f t="shared" si="49"/>
        <v>2571.556</v>
      </c>
      <c r="F576">
        <f t="shared" si="50"/>
        <v>2572.808</v>
      </c>
      <c r="G576">
        <f t="shared" si="51"/>
        <v>1.252</v>
      </c>
      <c r="H576" t="str">
        <f t="shared" si="52"/>
        <v>Left</v>
      </c>
      <c r="I576">
        <f t="shared" si="54"/>
        <v>0</v>
      </c>
      <c r="L576" t="str">
        <f t="shared" si="53"/>
        <v/>
      </c>
    </row>
    <row r="577" spans="1:12">
      <c r="A577" s="1">
        <v>644432</v>
      </c>
      <c r="B577" s="1">
        <v>1875</v>
      </c>
      <c r="C577" s="1">
        <v>768</v>
      </c>
      <c r="E577">
        <f t="shared" si="49"/>
        <v>2577.7280000000001</v>
      </c>
      <c r="F577">
        <f t="shared" si="50"/>
        <v>2585.2280000000001</v>
      </c>
      <c r="G577">
        <f t="shared" si="51"/>
        <v>7.5</v>
      </c>
      <c r="H577" t="str">
        <f t="shared" si="52"/>
        <v>New Trial</v>
      </c>
      <c r="I577">
        <f t="shared" si="54"/>
        <v>1</v>
      </c>
      <c r="L577">
        <f t="shared" si="53"/>
        <v>0</v>
      </c>
    </row>
    <row r="578" spans="1:12">
      <c r="A578" s="1">
        <v>644932</v>
      </c>
      <c r="B578" s="1">
        <v>313</v>
      </c>
      <c r="C578" s="1">
        <v>772</v>
      </c>
      <c r="E578">
        <f t="shared" si="49"/>
        <v>2579.7280000000001</v>
      </c>
      <c r="F578">
        <f t="shared" si="50"/>
        <v>2580.98</v>
      </c>
      <c r="G578">
        <f t="shared" si="51"/>
        <v>1.252</v>
      </c>
      <c r="H578" t="str">
        <f t="shared" si="52"/>
        <v>Tongue</v>
      </c>
      <c r="I578">
        <f t="shared" si="54"/>
        <v>0</v>
      </c>
      <c r="L578" t="str">
        <f t="shared" si="53"/>
        <v/>
      </c>
    </row>
    <row r="579" spans="1:12">
      <c r="A579" s="1">
        <v>646496</v>
      </c>
      <c r="B579" s="1">
        <v>1875</v>
      </c>
      <c r="C579" s="1">
        <v>768</v>
      </c>
      <c r="E579">
        <f t="shared" si="49"/>
        <v>2585.9839999999999</v>
      </c>
      <c r="F579">
        <f t="shared" si="50"/>
        <v>2593.4839999999999</v>
      </c>
      <c r="G579">
        <f t="shared" si="51"/>
        <v>7.5</v>
      </c>
      <c r="H579" t="str">
        <f t="shared" si="52"/>
        <v>New Trial</v>
      </c>
      <c r="I579">
        <f t="shared" si="54"/>
        <v>1</v>
      </c>
      <c r="L579">
        <f t="shared" si="53"/>
        <v>0</v>
      </c>
    </row>
    <row r="580" spans="1:12">
      <c r="A580" s="1">
        <v>646996</v>
      </c>
      <c r="B580" s="1">
        <v>313</v>
      </c>
      <c r="C580" s="1">
        <v>769</v>
      </c>
      <c r="E580">
        <f t="shared" si="49"/>
        <v>2587.9839999999999</v>
      </c>
      <c r="F580">
        <f t="shared" si="50"/>
        <v>2589.2359999999999</v>
      </c>
      <c r="G580">
        <f t="shared" si="51"/>
        <v>1.252</v>
      </c>
      <c r="H580" t="str">
        <f t="shared" si="52"/>
        <v>Left</v>
      </c>
      <c r="I580">
        <f t="shared" si="54"/>
        <v>0</v>
      </c>
      <c r="L580" t="str">
        <f t="shared" si="53"/>
        <v/>
      </c>
    </row>
    <row r="581" spans="1:12">
      <c r="A581" s="1">
        <v>648516</v>
      </c>
      <c r="B581" s="1">
        <v>1875</v>
      </c>
      <c r="C581" s="1">
        <v>768</v>
      </c>
      <c r="E581">
        <f t="shared" ref="E581:E606" si="55">A581/250</f>
        <v>2594.0639999999999</v>
      </c>
      <c r="F581">
        <f t="shared" ref="F581:F606" si="56">(A581+B581)/250</f>
        <v>2601.5639999999999</v>
      </c>
      <c r="G581">
        <f t="shared" ref="G581:G606" si="57">B581/250</f>
        <v>7.5</v>
      </c>
      <c r="H581" t="str">
        <f t="shared" ref="H581:H606" si="58">IF(C581=32766,"Start New Run",IF(C581=768,"New Trial",IF(C581=769,"Left",IF(C581=770,"Right", IF(C581=771, "Foot", IF(C581=772, "Tongue", 0))))))</f>
        <v>New Trial</v>
      </c>
      <c r="I581">
        <f t="shared" si="54"/>
        <v>1</v>
      </c>
      <c r="L581">
        <f t="shared" ref="L581:L606" si="59">IF(H581="New Trial",IF(AND(E581&lt;=E582,F581&gt;=F582), 0, 1),"")</f>
        <v>0</v>
      </c>
    </row>
    <row r="582" spans="1:12">
      <c r="A582" s="1">
        <v>648516</v>
      </c>
      <c r="B582" s="1">
        <v>1875</v>
      </c>
      <c r="C582" s="1">
        <v>1023</v>
      </c>
      <c r="E582">
        <f t="shared" si="55"/>
        <v>2594.0639999999999</v>
      </c>
      <c r="F582">
        <f t="shared" si="56"/>
        <v>2601.5639999999999</v>
      </c>
      <c r="G582">
        <f t="shared" si="57"/>
        <v>7.5</v>
      </c>
      <c r="H582">
        <f t="shared" si="58"/>
        <v>0</v>
      </c>
      <c r="I582">
        <f t="shared" si="54"/>
        <v>0</v>
      </c>
      <c r="L582" t="str">
        <f t="shared" si="59"/>
        <v/>
      </c>
    </row>
    <row r="583" spans="1:12">
      <c r="A583" s="1">
        <v>649016</v>
      </c>
      <c r="B583" s="1">
        <v>313</v>
      </c>
      <c r="C583" s="1">
        <v>772</v>
      </c>
      <c r="E583">
        <f t="shared" si="55"/>
        <v>2596.0639999999999</v>
      </c>
      <c r="F583">
        <f t="shared" si="56"/>
        <v>2597.3159999999998</v>
      </c>
      <c r="G583">
        <f t="shared" si="57"/>
        <v>1.252</v>
      </c>
      <c r="H583" t="str">
        <f t="shared" si="58"/>
        <v>Tongue</v>
      </c>
      <c r="I583">
        <f t="shared" si="54"/>
        <v>0</v>
      </c>
      <c r="L583" t="str">
        <f t="shared" si="59"/>
        <v/>
      </c>
    </row>
    <row r="584" spans="1:12">
      <c r="A584" s="1">
        <v>650488</v>
      </c>
      <c r="B584" s="1">
        <v>1875</v>
      </c>
      <c r="C584" s="1">
        <v>768</v>
      </c>
      <c r="E584">
        <f t="shared" si="55"/>
        <v>2601.9520000000002</v>
      </c>
      <c r="F584">
        <f t="shared" si="56"/>
        <v>2609.4520000000002</v>
      </c>
      <c r="G584">
        <f t="shared" si="57"/>
        <v>7.5</v>
      </c>
      <c r="H584" t="str">
        <f t="shared" si="58"/>
        <v>New Trial</v>
      </c>
      <c r="I584">
        <f t="shared" si="54"/>
        <v>1</v>
      </c>
      <c r="L584">
        <f t="shared" si="59"/>
        <v>0</v>
      </c>
    </row>
    <row r="585" spans="1:12">
      <c r="A585" s="1">
        <v>650988</v>
      </c>
      <c r="B585" s="1">
        <v>313</v>
      </c>
      <c r="C585" s="1">
        <v>771</v>
      </c>
      <c r="E585">
        <f t="shared" si="55"/>
        <v>2603.9520000000002</v>
      </c>
      <c r="F585">
        <f t="shared" si="56"/>
        <v>2605.2040000000002</v>
      </c>
      <c r="G585">
        <f t="shared" si="57"/>
        <v>1.252</v>
      </c>
      <c r="H585" t="str">
        <f t="shared" si="58"/>
        <v>Foot</v>
      </c>
      <c r="I585">
        <f t="shared" si="54"/>
        <v>0</v>
      </c>
      <c r="L585" t="str">
        <f t="shared" si="59"/>
        <v/>
      </c>
    </row>
    <row r="586" spans="1:12">
      <c r="A586" s="1">
        <v>652451</v>
      </c>
      <c r="B586" s="1">
        <v>1875</v>
      </c>
      <c r="C586" s="1">
        <v>768</v>
      </c>
      <c r="E586">
        <f t="shared" si="55"/>
        <v>2609.8040000000001</v>
      </c>
      <c r="F586">
        <f t="shared" si="56"/>
        <v>2617.3040000000001</v>
      </c>
      <c r="G586">
        <f t="shared" si="57"/>
        <v>7.5</v>
      </c>
      <c r="H586" t="str">
        <f t="shared" si="58"/>
        <v>New Trial</v>
      </c>
      <c r="I586">
        <f t="shared" si="54"/>
        <v>1</v>
      </c>
      <c r="L586">
        <f t="shared" si="59"/>
        <v>0</v>
      </c>
    </row>
    <row r="587" spans="1:12">
      <c r="A587" s="1">
        <v>652951</v>
      </c>
      <c r="B587" s="1">
        <v>313</v>
      </c>
      <c r="C587" s="1">
        <v>771</v>
      </c>
      <c r="E587">
        <f t="shared" si="55"/>
        <v>2611.8040000000001</v>
      </c>
      <c r="F587">
        <f t="shared" si="56"/>
        <v>2613.056</v>
      </c>
      <c r="G587">
        <f t="shared" si="57"/>
        <v>1.252</v>
      </c>
      <c r="H587" t="str">
        <f t="shared" si="58"/>
        <v>Foot</v>
      </c>
      <c r="I587">
        <f t="shared" si="54"/>
        <v>0</v>
      </c>
      <c r="L587" t="str">
        <f t="shared" si="59"/>
        <v/>
      </c>
    </row>
    <row r="588" spans="1:12">
      <c r="A588" s="1">
        <v>654376</v>
      </c>
      <c r="B588" s="1">
        <v>1875</v>
      </c>
      <c r="C588" s="1">
        <v>768</v>
      </c>
      <c r="E588">
        <f t="shared" si="55"/>
        <v>2617.5039999999999</v>
      </c>
      <c r="F588">
        <f t="shared" si="56"/>
        <v>2625.0039999999999</v>
      </c>
      <c r="G588">
        <f t="shared" si="57"/>
        <v>7.5</v>
      </c>
      <c r="H588" t="str">
        <f t="shared" si="58"/>
        <v>New Trial</v>
      </c>
      <c r="I588">
        <f t="shared" si="54"/>
        <v>1</v>
      </c>
      <c r="L588">
        <f t="shared" si="59"/>
        <v>0</v>
      </c>
    </row>
    <row r="589" spans="1:12">
      <c r="A589" s="1">
        <v>654876</v>
      </c>
      <c r="B589" s="1">
        <v>313</v>
      </c>
      <c r="C589" s="1">
        <v>769</v>
      </c>
      <c r="E589">
        <f t="shared" si="55"/>
        <v>2619.5039999999999</v>
      </c>
      <c r="F589">
        <f t="shared" si="56"/>
        <v>2620.7559999999999</v>
      </c>
      <c r="G589">
        <f t="shared" si="57"/>
        <v>1.252</v>
      </c>
      <c r="H589" t="str">
        <f t="shared" si="58"/>
        <v>Left</v>
      </c>
      <c r="I589">
        <f t="shared" si="54"/>
        <v>0</v>
      </c>
      <c r="L589" t="str">
        <f t="shared" si="59"/>
        <v/>
      </c>
    </row>
    <row r="590" spans="1:12">
      <c r="A590" s="1">
        <v>656457</v>
      </c>
      <c r="B590" s="1">
        <v>1875</v>
      </c>
      <c r="C590" s="1">
        <v>768</v>
      </c>
      <c r="E590">
        <f t="shared" si="55"/>
        <v>2625.828</v>
      </c>
      <c r="F590">
        <f t="shared" si="56"/>
        <v>2633.328</v>
      </c>
      <c r="G590">
        <f t="shared" si="57"/>
        <v>7.5</v>
      </c>
      <c r="H590" t="str">
        <f t="shared" si="58"/>
        <v>New Trial</v>
      </c>
      <c r="I590">
        <f t="shared" si="54"/>
        <v>1</v>
      </c>
      <c r="L590">
        <f t="shared" si="59"/>
        <v>0</v>
      </c>
    </row>
    <row r="591" spans="1:12">
      <c r="A591" s="1">
        <v>656957</v>
      </c>
      <c r="B591" s="1">
        <v>313</v>
      </c>
      <c r="C591" s="1">
        <v>771</v>
      </c>
      <c r="E591">
        <f t="shared" si="55"/>
        <v>2627.828</v>
      </c>
      <c r="F591">
        <f t="shared" si="56"/>
        <v>2629.08</v>
      </c>
      <c r="G591">
        <f t="shared" si="57"/>
        <v>1.252</v>
      </c>
      <c r="H591" t="str">
        <f t="shared" si="58"/>
        <v>Foot</v>
      </c>
      <c r="I591">
        <f t="shared" si="54"/>
        <v>0</v>
      </c>
      <c r="L591" t="str">
        <f t="shared" si="59"/>
        <v/>
      </c>
    </row>
    <row r="592" spans="1:12">
      <c r="A592" s="1">
        <v>658435</v>
      </c>
      <c r="B592" s="1">
        <v>1875</v>
      </c>
      <c r="C592" s="1">
        <v>768</v>
      </c>
      <c r="E592">
        <f t="shared" si="55"/>
        <v>2633.74</v>
      </c>
      <c r="F592">
        <f t="shared" si="56"/>
        <v>2641.24</v>
      </c>
      <c r="G592">
        <f t="shared" si="57"/>
        <v>7.5</v>
      </c>
      <c r="H592" t="str">
        <f t="shared" si="58"/>
        <v>New Trial</v>
      </c>
      <c r="I592">
        <f t="shared" si="54"/>
        <v>1</v>
      </c>
      <c r="L592">
        <f t="shared" si="59"/>
        <v>0</v>
      </c>
    </row>
    <row r="593" spans="1:12">
      <c r="A593" s="1">
        <v>658935</v>
      </c>
      <c r="B593" s="1">
        <v>313</v>
      </c>
      <c r="C593" s="1">
        <v>770</v>
      </c>
      <c r="E593">
        <f t="shared" si="55"/>
        <v>2635.74</v>
      </c>
      <c r="F593">
        <f t="shared" si="56"/>
        <v>2636.9920000000002</v>
      </c>
      <c r="G593">
        <f t="shared" si="57"/>
        <v>1.252</v>
      </c>
      <c r="H593" t="str">
        <f t="shared" si="58"/>
        <v>Right</v>
      </c>
      <c r="I593">
        <f t="shared" si="54"/>
        <v>0</v>
      </c>
      <c r="L593" t="str">
        <f t="shared" si="59"/>
        <v/>
      </c>
    </row>
    <row r="594" spans="1:12">
      <c r="A594" s="1">
        <v>660425</v>
      </c>
      <c r="B594" s="1">
        <v>1875</v>
      </c>
      <c r="C594" s="1">
        <v>768</v>
      </c>
      <c r="E594">
        <f t="shared" si="55"/>
        <v>2641.7</v>
      </c>
      <c r="F594">
        <f t="shared" si="56"/>
        <v>2649.2</v>
      </c>
      <c r="G594">
        <f t="shared" si="57"/>
        <v>7.5</v>
      </c>
      <c r="H594" t="str">
        <f t="shared" si="58"/>
        <v>New Trial</v>
      </c>
      <c r="I594">
        <f t="shared" si="54"/>
        <v>1</v>
      </c>
      <c r="L594">
        <f t="shared" si="59"/>
        <v>0</v>
      </c>
    </row>
    <row r="595" spans="1:12">
      <c r="A595" s="1">
        <v>660925</v>
      </c>
      <c r="B595" s="1">
        <v>313</v>
      </c>
      <c r="C595" s="1">
        <v>770</v>
      </c>
      <c r="E595">
        <f t="shared" si="55"/>
        <v>2643.7</v>
      </c>
      <c r="F595">
        <f t="shared" si="56"/>
        <v>2644.9520000000002</v>
      </c>
      <c r="G595">
        <f t="shared" si="57"/>
        <v>1.252</v>
      </c>
      <c r="H595" t="str">
        <f t="shared" si="58"/>
        <v>Right</v>
      </c>
      <c r="I595">
        <f t="shared" si="54"/>
        <v>0</v>
      </c>
      <c r="L595" t="str">
        <f t="shared" si="59"/>
        <v/>
      </c>
    </row>
    <row r="596" spans="1:12">
      <c r="A596" s="1">
        <v>662544</v>
      </c>
      <c r="B596" s="1">
        <v>1875</v>
      </c>
      <c r="C596" s="1">
        <v>768</v>
      </c>
      <c r="E596">
        <f t="shared" si="55"/>
        <v>2650.1759999999999</v>
      </c>
      <c r="F596">
        <f t="shared" si="56"/>
        <v>2657.6759999999999</v>
      </c>
      <c r="G596">
        <f t="shared" si="57"/>
        <v>7.5</v>
      </c>
      <c r="H596" t="str">
        <f t="shared" si="58"/>
        <v>New Trial</v>
      </c>
      <c r="I596">
        <f t="shared" si="54"/>
        <v>1</v>
      </c>
      <c r="L596">
        <f t="shared" si="59"/>
        <v>0</v>
      </c>
    </row>
    <row r="597" spans="1:12">
      <c r="A597" s="1">
        <v>663044</v>
      </c>
      <c r="B597" s="1">
        <v>313</v>
      </c>
      <c r="C597" s="1">
        <v>769</v>
      </c>
      <c r="E597">
        <f t="shared" si="55"/>
        <v>2652.1759999999999</v>
      </c>
      <c r="F597">
        <f t="shared" si="56"/>
        <v>2653.4279999999999</v>
      </c>
      <c r="G597">
        <f t="shared" si="57"/>
        <v>1.252</v>
      </c>
      <c r="H597" t="str">
        <f t="shared" si="58"/>
        <v>Left</v>
      </c>
      <c r="I597">
        <f t="shared" si="54"/>
        <v>0</v>
      </c>
      <c r="L597" t="str">
        <f t="shared" si="59"/>
        <v/>
      </c>
    </row>
    <row r="598" spans="1:12">
      <c r="A598" s="1">
        <v>664450</v>
      </c>
      <c r="B598" s="1">
        <v>1875</v>
      </c>
      <c r="C598" s="1">
        <v>768</v>
      </c>
      <c r="E598">
        <f t="shared" si="55"/>
        <v>2657.8</v>
      </c>
      <c r="F598">
        <f t="shared" si="56"/>
        <v>2665.3</v>
      </c>
      <c r="G598">
        <f t="shared" si="57"/>
        <v>7.5</v>
      </c>
      <c r="H598" t="str">
        <f t="shared" si="58"/>
        <v>New Trial</v>
      </c>
      <c r="I598">
        <f t="shared" si="54"/>
        <v>1</v>
      </c>
      <c r="L598">
        <f t="shared" si="59"/>
        <v>0</v>
      </c>
    </row>
    <row r="599" spans="1:12">
      <c r="A599" s="1">
        <v>664950</v>
      </c>
      <c r="B599" s="1">
        <v>313</v>
      </c>
      <c r="C599" s="1">
        <v>771</v>
      </c>
      <c r="E599">
        <f t="shared" si="55"/>
        <v>2659.8</v>
      </c>
      <c r="F599">
        <f t="shared" si="56"/>
        <v>2661.0520000000001</v>
      </c>
      <c r="G599">
        <f t="shared" si="57"/>
        <v>1.252</v>
      </c>
      <c r="H599" t="str">
        <f t="shared" si="58"/>
        <v>Foot</v>
      </c>
      <c r="I599">
        <f t="shared" si="54"/>
        <v>0</v>
      </c>
      <c r="L599" t="str">
        <f t="shared" si="59"/>
        <v/>
      </c>
    </row>
    <row r="600" spans="1:12">
      <c r="A600" s="1">
        <v>666378</v>
      </c>
      <c r="B600" s="1">
        <v>1875</v>
      </c>
      <c r="C600" s="1">
        <v>768</v>
      </c>
      <c r="E600">
        <f t="shared" si="55"/>
        <v>2665.5120000000002</v>
      </c>
      <c r="F600">
        <f t="shared" si="56"/>
        <v>2673.0120000000002</v>
      </c>
      <c r="G600">
        <f t="shared" si="57"/>
        <v>7.5</v>
      </c>
      <c r="H600" t="str">
        <f t="shared" si="58"/>
        <v>New Trial</v>
      </c>
      <c r="I600">
        <f t="shared" si="54"/>
        <v>1</v>
      </c>
      <c r="L600">
        <f t="shared" si="59"/>
        <v>0</v>
      </c>
    </row>
    <row r="601" spans="1:12">
      <c r="A601" s="1">
        <v>666878</v>
      </c>
      <c r="B601" s="1">
        <v>313</v>
      </c>
      <c r="C601" s="1">
        <v>769</v>
      </c>
      <c r="E601">
        <f t="shared" si="55"/>
        <v>2667.5120000000002</v>
      </c>
      <c r="F601">
        <f t="shared" si="56"/>
        <v>2668.7640000000001</v>
      </c>
      <c r="G601">
        <f t="shared" si="57"/>
        <v>1.252</v>
      </c>
      <c r="H601" t="str">
        <f t="shared" si="58"/>
        <v>Left</v>
      </c>
      <c r="I601">
        <f t="shared" si="54"/>
        <v>0</v>
      </c>
      <c r="L601" t="str">
        <f t="shared" si="59"/>
        <v/>
      </c>
    </row>
    <row r="602" spans="1:12">
      <c r="A602" s="1">
        <v>668492</v>
      </c>
      <c r="B602" s="1">
        <v>1875</v>
      </c>
      <c r="C602" s="1">
        <v>768</v>
      </c>
      <c r="E602">
        <f t="shared" si="55"/>
        <v>2673.9679999999998</v>
      </c>
      <c r="F602">
        <f t="shared" si="56"/>
        <v>2681.4679999999998</v>
      </c>
      <c r="G602">
        <f t="shared" si="57"/>
        <v>7.5</v>
      </c>
      <c r="H602" t="str">
        <f t="shared" si="58"/>
        <v>New Trial</v>
      </c>
      <c r="I602">
        <f t="shared" si="54"/>
        <v>1</v>
      </c>
      <c r="L602">
        <f t="shared" si="59"/>
        <v>0</v>
      </c>
    </row>
    <row r="603" spans="1:12">
      <c r="A603" s="1">
        <v>668992</v>
      </c>
      <c r="B603" s="1">
        <v>313</v>
      </c>
      <c r="C603" s="1">
        <v>770</v>
      </c>
      <c r="E603">
        <f t="shared" si="55"/>
        <v>2675.9679999999998</v>
      </c>
      <c r="F603">
        <f t="shared" si="56"/>
        <v>2677.22</v>
      </c>
      <c r="G603">
        <f t="shared" si="57"/>
        <v>1.252</v>
      </c>
      <c r="H603" t="str">
        <f t="shared" si="58"/>
        <v>Right</v>
      </c>
      <c r="I603">
        <f t="shared" si="54"/>
        <v>0</v>
      </c>
      <c r="L603" t="str">
        <f t="shared" si="59"/>
        <v/>
      </c>
    </row>
    <row r="604" spans="1:12">
      <c r="A604" s="1">
        <v>670551</v>
      </c>
      <c r="B604" s="1">
        <v>1875</v>
      </c>
      <c r="C604" s="1">
        <v>768</v>
      </c>
      <c r="E604">
        <f t="shared" si="55"/>
        <v>2682.2040000000002</v>
      </c>
      <c r="F604">
        <f t="shared" si="56"/>
        <v>2689.7040000000002</v>
      </c>
      <c r="G604">
        <f t="shared" si="57"/>
        <v>7.5</v>
      </c>
      <c r="H604" t="str">
        <f t="shared" si="58"/>
        <v>New Trial</v>
      </c>
      <c r="I604">
        <f t="shared" si="54"/>
        <v>1</v>
      </c>
      <c r="L604">
        <f t="shared" si="59"/>
        <v>0</v>
      </c>
    </row>
    <row r="605" spans="1:12">
      <c r="A605" s="1">
        <v>670551</v>
      </c>
      <c r="B605" s="1">
        <v>1875</v>
      </c>
      <c r="C605" s="1">
        <v>1023</v>
      </c>
      <c r="E605">
        <f t="shared" si="55"/>
        <v>2682.2040000000002</v>
      </c>
      <c r="F605">
        <f t="shared" si="56"/>
        <v>2689.7040000000002</v>
      </c>
      <c r="G605">
        <f t="shared" si="57"/>
        <v>7.5</v>
      </c>
      <c r="H605">
        <f t="shared" si="58"/>
        <v>0</v>
      </c>
      <c r="I605">
        <f t="shared" si="54"/>
        <v>0</v>
      </c>
      <c r="L605" t="str">
        <f t="shared" si="59"/>
        <v/>
      </c>
    </row>
    <row r="606" spans="1:12">
      <c r="A606" s="1">
        <v>671051</v>
      </c>
      <c r="B606" s="1">
        <v>313</v>
      </c>
      <c r="C606" s="1">
        <v>769</v>
      </c>
      <c r="E606">
        <f t="shared" si="55"/>
        <v>2684.2040000000002</v>
      </c>
      <c r="F606">
        <f t="shared" si="56"/>
        <v>2685.4560000000001</v>
      </c>
      <c r="G606">
        <f t="shared" si="57"/>
        <v>1.252</v>
      </c>
      <c r="H606" t="str">
        <f t="shared" si="58"/>
        <v>Left</v>
      </c>
      <c r="I606">
        <f t="shared" si="54"/>
        <v>0</v>
      </c>
      <c r="L606" t="str">
        <f t="shared" si="59"/>
        <v/>
      </c>
    </row>
  </sheetData>
  <conditionalFormatting sqref="H1:H1048576 I3:L3">
    <cfRule type="cellIs" dxfId="1" priority="1" operator="equal">
      <formula>"Start New Run"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 Lun</dc:creator>
  <cp:lastModifiedBy>Teck Lun</cp:lastModifiedBy>
  <dcterms:created xsi:type="dcterms:W3CDTF">2020-08-11T07:00:02Z</dcterms:created>
  <dcterms:modified xsi:type="dcterms:W3CDTF">2020-08-11T09:13:10Z</dcterms:modified>
</cp:coreProperties>
</file>