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fire-fox\Tecnalogia\desarrollo\SIC\Documentos\"/>
    </mc:Choice>
  </mc:AlternateContent>
  <bookViews>
    <workbookView xWindow="-120" yWindow="480" windowWidth="20730" windowHeight="11160"/>
  </bookViews>
  <sheets>
    <sheet name="Cronograma V1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G35" i="3"/>
  <c r="G47" i="3"/>
  <c r="G60" i="3"/>
  <c r="G67" i="3"/>
  <c r="G72" i="3"/>
  <c r="G68" i="3"/>
  <c r="G61" i="3"/>
  <c r="G54" i="3"/>
  <c r="G48" i="3"/>
  <c r="G43" i="3"/>
  <c r="G36" i="3"/>
  <c r="G28" i="3"/>
  <c r="G24" i="3" s="1"/>
  <c r="G25" i="3"/>
  <c r="G18" i="3"/>
  <c r="G11" i="3"/>
  <c r="G6" i="3"/>
  <c r="G5" i="3" s="1"/>
</calcChain>
</file>

<file path=xl/sharedStrings.xml><?xml version="1.0" encoding="utf-8"?>
<sst xmlns="http://schemas.openxmlformats.org/spreadsheetml/2006/main" count="137" uniqueCount="90">
  <si>
    <t>Duración</t>
  </si>
  <si>
    <t xml:space="preserve">   Inicio</t>
  </si>
  <si>
    <t>32 días</t>
  </si>
  <si>
    <t xml:space="preserve">      Viabilidad</t>
  </si>
  <si>
    <t>6 días</t>
  </si>
  <si>
    <t>2 días</t>
  </si>
  <si>
    <t>4 días</t>
  </si>
  <si>
    <t>0 días</t>
  </si>
  <si>
    <t xml:space="preserve">      Constitución</t>
  </si>
  <si>
    <t>8 días</t>
  </si>
  <si>
    <t xml:space="preserve">         Definir entregables</t>
  </si>
  <si>
    <t xml:space="preserve">      Análisis y levantamiento de requisitos</t>
  </si>
  <si>
    <t>18 días</t>
  </si>
  <si>
    <t xml:space="preserve">         Levantamiento de Requerimientos </t>
  </si>
  <si>
    <t>3 días</t>
  </si>
  <si>
    <t xml:space="preserve">         Revisar especificaciones funcionales</t>
  </si>
  <si>
    <t xml:space="preserve">   Diseño</t>
  </si>
  <si>
    <t xml:space="preserve">      Planteamiento de la solución</t>
  </si>
  <si>
    <t>10 días</t>
  </si>
  <si>
    <t xml:space="preserve">   Desarrollo</t>
  </si>
  <si>
    <t xml:space="preserve">      Configuración del entorno</t>
  </si>
  <si>
    <t>12 días</t>
  </si>
  <si>
    <t xml:space="preserve">      Codificación</t>
  </si>
  <si>
    <t xml:space="preserve">         Revision de especificaciones funcionales</t>
  </si>
  <si>
    <t xml:space="preserve">   Testing</t>
  </si>
  <si>
    <t xml:space="preserve">      Pruebas Unitarias</t>
  </si>
  <si>
    <t xml:space="preserve">         Revisar código modular</t>
  </si>
  <si>
    <t xml:space="preserve">         Identificar errores en los modulos</t>
  </si>
  <si>
    <t xml:space="preserve">         Modificación del codigo</t>
  </si>
  <si>
    <t xml:space="preserve">         Volver a probar el código modificado</t>
  </si>
  <si>
    <t xml:space="preserve">         Pruebas Unitarias completas</t>
  </si>
  <si>
    <t xml:space="preserve">      Pruebas de Integración</t>
  </si>
  <si>
    <t xml:space="preserve">         Realizar pruebas integrales</t>
  </si>
  <si>
    <t xml:space="preserve">         Identificar anomalías a especificaciones.</t>
  </si>
  <si>
    <t xml:space="preserve">   Documentación</t>
  </si>
  <si>
    <t xml:space="preserve">      Elaboracion de manuales</t>
  </si>
  <si>
    <t xml:space="preserve">         Desarrollar sistema de ayuda</t>
  </si>
  <si>
    <t xml:space="preserve">         Desarrollar manuales de usuario.</t>
  </si>
  <si>
    <t xml:space="preserve">         Revisión de la documentación del usuario</t>
  </si>
  <si>
    <t xml:space="preserve">   Implementación</t>
  </si>
  <si>
    <t>9 días</t>
  </si>
  <si>
    <t xml:space="preserve">      Plan despliegue</t>
  </si>
  <si>
    <t xml:space="preserve">         Determinar la estrategia de despliegue final</t>
  </si>
  <si>
    <t xml:space="preserve">         Despliegue del software</t>
  </si>
  <si>
    <t xml:space="preserve">      Revisión post despliegue</t>
  </si>
  <si>
    <t xml:space="preserve">         Documento de lecciones aprendidas</t>
  </si>
  <si>
    <t>Actividad</t>
  </si>
  <si>
    <t xml:space="preserve">         Desarrollar especificaciones manuales de usuario.</t>
  </si>
  <si>
    <t>7 días</t>
  </si>
  <si>
    <t>Inicio</t>
  </si>
  <si>
    <t>Fin</t>
  </si>
  <si>
    <t xml:space="preserve">      Diseño detallado</t>
  </si>
  <si>
    <t xml:space="preserve">       Hito 01 - Viabilidad del proyecto</t>
  </si>
  <si>
    <t xml:space="preserve">       Hito 02 -  Constitución del proyecto</t>
  </si>
  <si>
    <t>1 días</t>
  </si>
  <si>
    <t xml:space="preserve">      Hito 03 - Requisitos</t>
  </si>
  <si>
    <t xml:space="preserve">      Hito 04 - Arquitectura de software</t>
  </si>
  <si>
    <t xml:space="preserve">       Hito 05 - Desarrollo completo</t>
  </si>
  <si>
    <t xml:space="preserve">      Hito 07 - Manuales</t>
  </si>
  <si>
    <t xml:space="preserve">       Hito 06 - Pruebas</t>
  </si>
  <si>
    <t>Aplicación web para el control de ventas para Digital Copier S.A.C</t>
  </si>
  <si>
    <t xml:space="preserve">         Planificar reunión con el Representante de la empresa</t>
  </si>
  <si>
    <t xml:space="preserve">         Evaluar el proyecto </t>
  </si>
  <si>
    <t xml:space="preserve">         Elaborar del plan de viabilidad del proyecto</t>
  </si>
  <si>
    <t xml:space="preserve">         Definir alcance y objetivos</t>
  </si>
  <si>
    <t xml:space="preserve">         Elaborar requerimientos del proyecto</t>
  </si>
  <si>
    <t xml:space="preserve">         Analizar y evaluar costos y recursos</t>
  </si>
  <si>
    <t xml:space="preserve">         Elaborar acta de constitución del proyecto</t>
  </si>
  <si>
    <t xml:space="preserve">         Planificar la reunión con los Stakeholders </t>
  </si>
  <si>
    <t>17 días</t>
  </si>
  <si>
    <t xml:space="preserve">         Elaborar la propuesta de arquitectura del sistema</t>
  </si>
  <si>
    <t xml:space="preserve">         Generar el diseño a alto nivel</t>
  </si>
  <si>
    <t xml:space="preserve">        Diseñar componentes</t>
  </si>
  <si>
    <t xml:space="preserve">        Diseñar interfaces</t>
  </si>
  <si>
    <t xml:space="preserve">        Diseñar los servicios o transacciones</t>
  </si>
  <si>
    <t xml:space="preserve">        Diseñar la base de datos</t>
  </si>
  <si>
    <t xml:space="preserve">        Aplicar UX</t>
  </si>
  <si>
    <t>16 días</t>
  </si>
  <si>
    <t xml:space="preserve">         Preparar el entorno de desarrollo</t>
  </si>
  <si>
    <t xml:space="preserve">         Elaboración y aplicación de pruebas unitarias</t>
  </si>
  <si>
    <t xml:space="preserve">         Elaboración y aplicación de pruebas de integración</t>
  </si>
  <si>
    <t xml:space="preserve">         Preparar el entorno de pruebas de rendimiento</t>
  </si>
  <si>
    <t xml:space="preserve">         Preparar el entorno pruebas de aceptación del usuario </t>
  </si>
  <si>
    <t xml:space="preserve">         Preparar el entorno de producción</t>
  </si>
  <si>
    <t xml:space="preserve">      Hito 08  - Despliegue completo</t>
  </si>
  <si>
    <t xml:space="preserve">      Hito 09 - Post implementación completa</t>
  </si>
  <si>
    <t xml:space="preserve">         Desarrollo de módulos</t>
  </si>
  <si>
    <t>21 días</t>
  </si>
  <si>
    <t>107 días</t>
  </si>
  <si>
    <t xml:space="preserve">         Elaborar de casos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</si>
</sst>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color theme="5"/>
      <name val="Calibri Light"/>
      <family val="2"/>
      <scheme val="major"/>
    </font>
    <font>
      <b/>
      <sz val="20"/>
      <color theme="8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 style="thin">
        <color rgb="FFB1BBCC"/>
      </bottom>
      <diagonal/>
    </border>
    <border>
      <left/>
      <right/>
      <top/>
      <bottom style="thin">
        <color rgb="FFB1BB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9" fillId="4" borderId="0" xfId="0" applyFont="1" applyFill="1"/>
    <xf numFmtId="0" fontId="4" fillId="6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showGridLines="0" tabSelected="1" zoomScale="106" zoomScaleNormal="106" workbookViewId="0">
      <selection sqref="A1:E1"/>
    </sheetView>
  </sheetViews>
  <sheetFormatPr baseColWidth="10" defaultColWidth="109.42578125" defaultRowHeight="14.1" customHeight="1" x14ac:dyDescent="0.25"/>
  <cols>
    <col min="1" max="1" width="3.140625" style="10" customWidth="1"/>
    <col min="2" max="2" width="67.140625" style="11" customWidth="1"/>
    <col min="3" max="4" width="15.7109375" style="12" customWidth="1"/>
    <col min="5" max="5" width="12.85546875" style="13" customWidth="1"/>
    <col min="6" max="6" width="7.7109375" style="1" customWidth="1"/>
    <col min="7" max="7" width="7.7109375" style="1" hidden="1" customWidth="1"/>
    <col min="8" max="8" width="7.7109375" style="1" customWidth="1"/>
    <col min="9" max="16384" width="109.42578125" style="1"/>
  </cols>
  <sheetData>
    <row r="1" spans="1:7" ht="33" customHeight="1" x14ac:dyDescent="0.25">
      <c r="A1" s="33" t="s">
        <v>60</v>
      </c>
      <c r="B1" s="33"/>
      <c r="C1" s="33"/>
      <c r="D1" s="33"/>
      <c r="E1" s="33"/>
    </row>
    <row r="2" spans="1:7" ht="14.1" customHeight="1" x14ac:dyDescent="0.25">
      <c r="A2" s="22"/>
      <c r="B2" s="23"/>
      <c r="C2" s="23"/>
      <c r="D2" s="23"/>
      <c r="E2" s="23"/>
    </row>
    <row r="3" spans="1:7" ht="23.25" customHeight="1" x14ac:dyDescent="0.25">
      <c r="A3" s="16"/>
      <c r="B3" s="17" t="s">
        <v>46</v>
      </c>
      <c r="C3" s="18" t="s">
        <v>49</v>
      </c>
      <c r="D3" s="18" t="s">
        <v>50</v>
      </c>
      <c r="E3" s="18" t="s">
        <v>0</v>
      </c>
    </row>
    <row r="4" spans="1:7" ht="14.1" customHeight="1" x14ac:dyDescent="0.25">
      <c r="A4" s="2"/>
      <c r="B4" s="3"/>
      <c r="C4" s="4"/>
      <c r="D4" s="4"/>
      <c r="E4" s="4" t="s">
        <v>88</v>
      </c>
      <c r="G4" s="1">
        <f>G5+G24+G35+G47+G60+G67</f>
        <v>107</v>
      </c>
    </row>
    <row r="5" spans="1:7" ht="14.1" customHeight="1" x14ac:dyDescent="0.25">
      <c r="A5" s="5"/>
      <c r="B5" s="14" t="s">
        <v>1</v>
      </c>
      <c r="C5" s="15"/>
      <c r="D5" s="15"/>
      <c r="E5" s="15" t="s">
        <v>2</v>
      </c>
      <c r="F5" s="6"/>
      <c r="G5" s="15">
        <f>SUM(G6+G11+G18)</f>
        <v>32</v>
      </c>
    </row>
    <row r="6" spans="1:7" ht="14.1" customHeight="1" x14ac:dyDescent="0.25">
      <c r="A6" s="5"/>
      <c r="B6" s="19" t="s">
        <v>3</v>
      </c>
      <c r="C6" s="20"/>
      <c r="D6" s="20"/>
      <c r="E6" s="20" t="s">
        <v>4</v>
      </c>
      <c r="G6" s="30">
        <f>SUM(G7:G9)</f>
        <v>6</v>
      </c>
    </row>
    <row r="7" spans="1:7" ht="14.1" customHeight="1" x14ac:dyDescent="0.25">
      <c r="A7" s="7"/>
      <c r="B7" s="8" t="s">
        <v>61</v>
      </c>
      <c r="C7" s="21">
        <v>43739</v>
      </c>
      <c r="D7" s="21">
        <v>43741</v>
      </c>
      <c r="E7" s="9" t="s">
        <v>5</v>
      </c>
      <c r="G7" s="1">
        <v>2</v>
      </c>
    </row>
    <row r="8" spans="1:7" ht="14.1" customHeight="1" x14ac:dyDescent="0.25">
      <c r="A8" s="7"/>
      <c r="B8" s="8" t="s">
        <v>62</v>
      </c>
      <c r="C8" s="21">
        <v>43741</v>
      </c>
      <c r="D8" s="21">
        <v>43742</v>
      </c>
      <c r="E8" s="9" t="s">
        <v>5</v>
      </c>
      <c r="G8" s="1">
        <v>2</v>
      </c>
    </row>
    <row r="9" spans="1:7" ht="14.1" customHeight="1" x14ac:dyDescent="0.25">
      <c r="A9" s="7"/>
      <c r="B9" s="8" t="s">
        <v>63</v>
      </c>
      <c r="C9" s="21">
        <v>43743</v>
      </c>
      <c r="D9" s="21">
        <v>43745</v>
      </c>
      <c r="E9" s="9" t="s">
        <v>5</v>
      </c>
      <c r="G9" s="1">
        <v>2</v>
      </c>
    </row>
    <row r="10" spans="1:7" ht="14.1" customHeight="1" x14ac:dyDescent="0.25">
      <c r="A10" s="7"/>
      <c r="B10" s="34" t="s">
        <v>52</v>
      </c>
      <c r="C10" s="37">
        <v>43745</v>
      </c>
      <c r="D10" s="35"/>
      <c r="E10" s="36"/>
    </row>
    <row r="11" spans="1:7" ht="14.1" customHeight="1" x14ac:dyDescent="0.25">
      <c r="A11" s="5"/>
      <c r="B11" s="19" t="s">
        <v>8</v>
      </c>
      <c r="C11" s="20"/>
      <c r="D11" s="20"/>
      <c r="E11" s="20" t="s">
        <v>9</v>
      </c>
      <c r="G11" s="30">
        <f>SUM(G12:G16)</f>
        <v>8</v>
      </c>
    </row>
    <row r="12" spans="1:7" ht="14.1" customHeight="1" x14ac:dyDescent="0.25">
      <c r="A12" s="7"/>
      <c r="B12" s="8" t="s">
        <v>64</v>
      </c>
      <c r="C12" s="21">
        <v>43745</v>
      </c>
      <c r="D12" s="21">
        <v>43747</v>
      </c>
      <c r="E12" s="9" t="s">
        <v>5</v>
      </c>
      <c r="G12" s="1">
        <v>2</v>
      </c>
    </row>
    <row r="13" spans="1:7" ht="14.1" customHeight="1" x14ac:dyDescent="0.25">
      <c r="A13" s="7"/>
      <c r="B13" s="8" t="s">
        <v>65</v>
      </c>
      <c r="C13" s="21">
        <v>43747</v>
      </c>
      <c r="D13" s="21">
        <v>43749</v>
      </c>
      <c r="E13" s="9" t="s">
        <v>5</v>
      </c>
      <c r="G13" s="1">
        <v>2</v>
      </c>
    </row>
    <row r="14" spans="1:7" ht="14.1" customHeight="1" x14ac:dyDescent="0.25">
      <c r="A14" s="7"/>
      <c r="B14" s="8" t="s">
        <v>10</v>
      </c>
      <c r="C14" s="21">
        <v>43749</v>
      </c>
      <c r="D14" s="21">
        <v>43750</v>
      </c>
      <c r="E14" s="9" t="s">
        <v>54</v>
      </c>
      <c r="G14" s="1">
        <v>1</v>
      </c>
    </row>
    <row r="15" spans="1:7" ht="14.1" customHeight="1" x14ac:dyDescent="0.25">
      <c r="A15" s="7"/>
      <c r="B15" s="8" t="s">
        <v>66</v>
      </c>
      <c r="C15" s="21">
        <v>43750</v>
      </c>
      <c r="D15" s="21">
        <v>43751</v>
      </c>
      <c r="E15" s="9" t="s">
        <v>54</v>
      </c>
      <c r="G15" s="1">
        <v>1</v>
      </c>
    </row>
    <row r="16" spans="1:7" ht="14.1" customHeight="1" x14ac:dyDescent="0.25">
      <c r="A16" s="7"/>
      <c r="B16" s="8" t="s">
        <v>67</v>
      </c>
      <c r="C16" s="21">
        <v>43751</v>
      </c>
      <c r="D16" s="21">
        <v>43753</v>
      </c>
      <c r="E16" s="9" t="s">
        <v>5</v>
      </c>
      <c r="G16" s="1">
        <v>2</v>
      </c>
    </row>
    <row r="17" spans="1:7" ht="14.1" customHeight="1" x14ac:dyDescent="0.25">
      <c r="A17" s="7"/>
      <c r="B17" s="34" t="s">
        <v>53</v>
      </c>
      <c r="C17" s="37">
        <v>43753</v>
      </c>
      <c r="D17" s="35"/>
      <c r="E17" s="36"/>
    </row>
    <row r="18" spans="1:7" ht="14.1" customHeight="1" x14ac:dyDescent="0.25">
      <c r="A18" s="5"/>
      <c r="B18" s="19" t="s">
        <v>11</v>
      </c>
      <c r="C18" s="20"/>
      <c r="D18" s="20"/>
      <c r="E18" s="20" t="s">
        <v>12</v>
      </c>
      <c r="G18" s="30">
        <f>SUM(G19:G22)</f>
        <v>18</v>
      </c>
    </row>
    <row r="19" spans="1:7" ht="14.1" customHeight="1" x14ac:dyDescent="0.25">
      <c r="A19" s="7"/>
      <c r="B19" s="8" t="s">
        <v>13</v>
      </c>
      <c r="C19" s="21">
        <v>43753</v>
      </c>
      <c r="D19" s="21">
        <v>43759</v>
      </c>
      <c r="E19" s="9" t="s">
        <v>4</v>
      </c>
      <c r="G19" s="1">
        <v>6</v>
      </c>
    </row>
    <row r="20" spans="1:7" ht="14.1" customHeight="1" x14ac:dyDescent="0.25">
      <c r="A20" s="7"/>
      <c r="B20" s="8" t="s">
        <v>68</v>
      </c>
      <c r="C20" s="21">
        <v>43759</v>
      </c>
      <c r="D20" s="21">
        <v>43765</v>
      </c>
      <c r="E20" s="9" t="s">
        <v>4</v>
      </c>
      <c r="G20" s="1">
        <v>6</v>
      </c>
    </row>
    <row r="21" spans="1:7" ht="14.1" customHeight="1" x14ac:dyDescent="0.25">
      <c r="A21" s="32"/>
      <c r="B21" s="8" t="s">
        <v>89</v>
      </c>
      <c r="C21" s="21">
        <v>43765</v>
      </c>
      <c r="D21" s="21">
        <v>43768</v>
      </c>
      <c r="E21" s="9" t="s">
        <v>14</v>
      </c>
      <c r="G21" s="1">
        <v>3</v>
      </c>
    </row>
    <row r="22" spans="1:7" ht="14.1" customHeight="1" x14ac:dyDescent="0.25">
      <c r="A22" s="7"/>
      <c r="B22" s="8" t="s">
        <v>15</v>
      </c>
      <c r="C22" s="21">
        <v>43768</v>
      </c>
      <c r="D22" s="21">
        <v>43771</v>
      </c>
      <c r="E22" s="9" t="s">
        <v>14</v>
      </c>
      <c r="G22" s="1">
        <v>3</v>
      </c>
    </row>
    <row r="23" spans="1:7" ht="14.1" customHeight="1" x14ac:dyDescent="0.25">
      <c r="A23" s="28"/>
      <c r="B23" s="34" t="s">
        <v>55</v>
      </c>
      <c r="C23" s="37">
        <v>43771</v>
      </c>
      <c r="D23" s="35"/>
      <c r="E23" s="36"/>
    </row>
    <row r="24" spans="1:7" ht="14.1" customHeight="1" x14ac:dyDescent="0.25">
      <c r="A24" s="29"/>
      <c r="B24" s="14" t="s">
        <v>16</v>
      </c>
      <c r="C24" s="15"/>
      <c r="D24" s="15"/>
      <c r="E24" s="15" t="s">
        <v>69</v>
      </c>
      <c r="G24" s="15">
        <f>SUM(G28+G25)</f>
        <v>17</v>
      </c>
    </row>
    <row r="25" spans="1:7" ht="14.1" customHeight="1" x14ac:dyDescent="0.25">
      <c r="A25" s="29"/>
      <c r="B25" s="19" t="s">
        <v>17</v>
      </c>
      <c r="C25" s="20"/>
      <c r="D25" s="20"/>
      <c r="E25" s="20" t="s">
        <v>48</v>
      </c>
      <c r="G25" s="30">
        <f>SUM(G26:G27)</f>
        <v>7</v>
      </c>
    </row>
    <row r="26" spans="1:7" ht="14.1" customHeight="1" x14ac:dyDescent="0.25">
      <c r="A26" s="28"/>
      <c r="B26" s="8" t="s">
        <v>70</v>
      </c>
      <c r="C26" s="21">
        <v>43771</v>
      </c>
      <c r="D26" s="21">
        <v>43774</v>
      </c>
      <c r="E26" s="9" t="s">
        <v>14</v>
      </c>
      <c r="G26" s="1">
        <v>3</v>
      </c>
    </row>
    <row r="27" spans="1:7" ht="14.1" customHeight="1" x14ac:dyDescent="0.25">
      <c r="A27" s="28"/>
      <c r="B27" s="8" t="s">
        <v>71</v>
      </c>
      <c r="C27" s="21">
        <v>43774</v>
      </c>
      <c r="D27" s="21">
        <v>43778</v>
      </c>
      <c r="E27" s="9" t="s">
        <v>6</v>
      </c>
      <c r="G27" s="1">
        <v>4</v>
      </c>
    </row>
    <row r="28" spans="1:7" ht="14.1" customHeight="1" x14ac:dyDescent="0.25">
      <c r="A28" s="29"/>
      <c r="B28" s="19" t="s">
        <v>51</v>
      </c>
      <c r="C28" s="20"/>
      <c r="D28" s="20"/>
      <c r="E28" s="20" t="s">
        <v>18</v>
      </c>
      <c r="G28" s="30">
        <f>SUM(G29:G34)</f>
        <v>10</v>
      </c>
    </row>
    <row r="29" spans="1:7" ht="14.1" customHeight="1" x14ac:dyDescent="0.25">
      <c r="A29" s="28"/>
      <c r="B29" s="8" t="s">
        <v>72</v>
      </c>
      <c r="C29" s="21">
        <v>43774</v>
      </c>
      <c r="D29" s="21">
        <v>43778</v>
      </c>
      <c r="E29" s="9" t="s">
        <v>5</v>
      </c>
      <c r="G29" s="1">
        <v>2</v>
      </c>
    </row>
    <row r="30" spans="1:7" ht="14.1" customHeight="1" x14ac:dyDescent="0.25">
      <c r="A30" s="7"/>
      <c r="B30" s="8" t="s">
        <v>73</v>
      </c>
      <c r="C30" s="21">
        <v>43782</v>
      </c>
      <c r="D30" s="21">
        <v>43784</v>
      </c>
      <c r="E30" s="9" t="s">
        <v>5</v>
      </c>
      <c r="G30" s="1">
        <v>2</v>
      </c>
    </row>
    <row r="31" spans="1:7" ht="14.1" customHeight="1" x14ac:dyDescent="0.25">
      <c r="A31" s="7"/>
      <c r="B31" s="8" t="s">
        <v>75</v>
      </c>
      <c r="C31" s="21">
        <v>43782</v>
      </c>
      <c r="D31" s="21">
        <v>43784</v>
      </c>
      <c r="E31" s="9" t="s">
        <v>5</v>
      </c>
      <c r="G31" s="1">
        <v>2</v>
      </c>
    </row>
    <row r="32" spans="1:7" ht="14.1" customHeight="1" x14ac:dyDescent="0.25">
      <c r="A32" s="7"/>
      <c r="B32" s="8" t="s">
        <v>74</v>
      </c>
      <c r="C32" s="21">
        <v>43782</v>
      </c>
      <c r="D32" s="21">
        <v>43784</v>
      </c>
      <c r="E32" s="9" t="s">
        <v>5</v>
      </c>
      <c r="G32" s="1">
        <v>2</v>
      </c>
    </row>
    <row r="33" spans="1:7" ht="14.1" customHeight="1" x14ac:dyDescent="0.25">
      <c r="A33" s="7"/>
      <c r="B33" s="8" t="s">
        <v>76</v>
      </c>
      <c r="C33" s="21">
        <v>43784</v>
      </c>
      <c r="D33" s="21">
        <v>43786</v>
      </c>
      <c r="E33" s="9" t="s">
        <v>5</v>
      </c>
      <c r="G33" s="1">
        <v>2</v>
      </c>
    </row>
    <row r="34" spans="1:7" ht="14.1" customHeight="1" x14ac:dyDescent="0.25">
      <c r="A34" s="7"/>
      <c r="B34" s="34" t="s">
        <v>56</v>
      </c>
      <c r="C34" s="37">
        <v>43786</v>
      </c>
      <c r="D34" s="35"/>
      <c r="E34" s="36"/>
    </row>
    <row r="35" spans="1:7" ht="14.1" customHeight="1" x14ac:dyDescent="0.25">
      <c r="A35" s="5"/>
      <c r="B35" s="14" t="s">
        <v>19</v>
      </c>
      <c r="C35" s="15"/>
      <c r="D35" s="15"/>
      <c r="E35" s="15" t="s">
        <v>87</v>
      </c>
      <c r="G35" s="15">
        <f>G36+G43</f>
        <v>21</v>
      </c>
    </row>
    <row r="36" spans="1:7" ht="14.1" customHeight="1" x14ac:dyDescent="0.25">
      <c r="A36" s="5"/>
      <c r="B36" s="19" t="s">
        <v>20</v>
      </c>
      <c r="C36" s="20"/>
      <c r="D36" s="20"/>
      <c r="E36" s="20" t="s">
        <v>21</v>
      </c>
      <c r="G36" s="30">
        <f>SUM(G37:G42)</f>
        <v>12</v>
      </c>
    </row>
    <row r="37" spans="1:7" ht="14.1" customHeight="1" x14ac:dyDescent="0.25">
      <c r="A37" s="7"/>
      <c r="B37" s="8" t="s">
        <v>78</v>
      </c>
      <c r="C37" s="21">
        <v>43786</v>
      </c>
      <c r="D37" s="21">
        <v>43788</v>
      </c>
      <c r="E37" s="9" t="s">
        <v>5</v>
      </c>
      <c r="G37" s="1">
        <v>2</v>
      </c>
    </row>
    <row r="38" spans="1:7" ht="14.1" customHeight="1" x14ac:dyDescent="0.25">
      <c r="A38" s="7"/>
      <c r="B38" s="8" t="s">
        <v>79</v>
      </c>
      <c r="C38" s="21">
        <v>43788</v>
      </c>
      <c r="D38" s="21">
        <v>43790</v>
      </c>
      <c r="E38" s="9" t="s">
        <v>5</v>
      </c>
      <c r="G38" s="1">
        <v>2</v>
      </c>
    </row>
    <row r="39" spans="1:7" ht="14.1" customHeight="1" x14ac:dyDescent="0.25">
      <c r="A39" s="7"/>
      <c r="B39" s="8" t="s">
        <v>80</v>
      </c>
      <c r="C39" s="21">
        <v>43788</v>
      </c>
      <c r="D39" s="21">
        <v>43790</v>
      </c>
      <c r="E39" s="9" t="s">
        <v>5</v>
      </c>
      <c r="G39" s="1">
        <v>2</v>
      </c>
    </row>
    <row r="40" spans="1:7" ht="14.1" customHeight="1" x14ac:dyDescent="0.25">
      <c r="A40" s="7"/>
      <c r="B40" s="8" t="s">
        <v>81</v>
      </c>
      <c r="C40" s="21">
        <v>43788</v>
      </c>
      <c r="D40" s="21">
        <v>43790</v>
      </c>
      <c r="E40" s="9" t="s">
        <v>5</v>
      </c>
      <c r="G40" s="1">
        <v>2</v>
      </c>
    </row>
    <row r="41" spans="1:7" ht="14.1" customHeight="1" x14ac:dyDescent="0.25">
      <c r="A41" s="7"/>
      <c r="B41" s="8" t="s">
        <v>82</v>
      </c>
      <c r="C41" s="21">
        <v>43788</v>
      </c>
      <c r="D41" s="21">
        <v>43790</v>
      </c>
      <c r="E41" s="9" t="s">
        <v>5</v>
      </c>
      <c r="G41" s="1">
        <v>2</v>
      </c>
    </row>
    <row r="42" spans="1:7" ht="14.1" customHeight="1" x14ac:dyDescent="0.25">
      <c r="A42" s="7"/>
      <c r="B42" s="8" t="s">
        <v>83</v>
      </c>
      <c r="C42" s="21">
        <v>43790</v>
      </c>
      <c r="D42" s="21">
        <v>43792</v>
      </c>
      <c r="E42" s="9" t="s">
        <v>5</v>
      </c>
      <c r="G42" s="1">
        <v>2</v>
      </c>
    </row>
    <row r="43" spans="1:7" ht="14.1" customHeight="1" x14ac:dyDescent="0.25">
      <c r="A43" s="5"/>
      <c r="B43" s="19" t="s">
        <v>22</v>
      </c>
      <c r="C43" s="20"/>
      <c r="D43" s="20"/>
      <c r="E43" s="20" t="s">
        <v>40</v>
      </c>
      <c r="G43" s="30">
        <f>SUM(G44:G45)</f>
        <v>9</v>
      </c>
    </row>
    <row r="44" spans="1:7" ht="14.1" customHeight="1" x14ac:dyDescent="0.25">
      <c r="A44" s="7"/>
      <c r="B44" s="8" t="s">
        <v>23</v>
      </c>
      <c r="C44" s="21">
        <v>43790</v>
      </c>
      <c r="D44" s="21">
        <v>43791</v>
      </c>
      <c r="E44" s="9" t="s">
        <v>54</v>
      </c>
      <c r="G44" s="1">
        <v>1</v>
      </c>
    </row>
    <row r="45" spans="1:7" ht="14.1" customHeight="1" x14ac:dyDescent="0.25">
      <c r="A45" s="7"/>
      <c r="B45" s="8" t="s">
        <v>86</v>
      </c>
      <c r="C45" s="21">
        <v>43790</v>
      </c>
      <c r="D45" s="21">
        <v>43798</v>
      </c>
      <c r="E45" s="9" t="s">
        <v>9</v>
      </c>
      <c r="G45" s="1">
        <v>8</v>
      </c>
    </row>
    <row r="46" spans="1:7" ht="14.1" customHeight="1" x14ac:dyDescent="0.25">
      <c r="A46" s="31"/>
      <c r="B46" s="34" t="s">
        <v>57</v>
      </c>
      <c r="C46" s="37">
        <v>43798</v>
      </c>
      <c r="D46" s="35"/>
      <c r="E46" s="36"/>
    </row>
    <row r="47" spans="1:7" ht="14.1" customHeight="1" x14ac:dyDescent="0.25">
      <c r="A47" s="5"/>
      <c r="B47" s="14" t="s">
        <v>24</v>
      </c>
      <c r="C47" s="15"/>
      <c r="D47" s="15"/>
      <c r="E47" s="15" t="s">
        <v>77</v>
      </c>
      <c r="G47" s="15">
        <f>G48+G54</f>
        <v>16</v>
      </c>
    </row>
    <row r="48" spans="1:7" ht="14.1" customHeight="1" x14ac:dyDescent="0.25">
      <c r="A48" s="5"/>
      <c r="B48" s="19" t="s">
        <v>25</v>
      </c>
      <c r="C48" s="20"/>
      <c r="D48" s="20"/>
      <c r="E48" s="20" t="s">
        <v>9</v>
      </c>
      <c r="G48" s="30">
        <f>SUM(G49:G53)</f>
        <v>8</v>
      </c>
    </row>
    <row r="49" spans="1:7" ht="14.1" customHeight="1" x14ac:dyDescent="0.25">
      <c r="A49" s="7"/>
      <c r="B49" s="8" t="s">
        <v>26</v>
      </c>
      <c r="C49" s="21">
        <v>43792</v>
      </c>
      <c r="D49" s="21">
        <v>43794</v>
      </c>
      <c r="E49" s="9" t="s">
        <v>5</v>
      </c>
      <c r="G49" s="1">
        <v>2</v>
      </c>
    </row>
    <row r="50" spans="1:7" ht="14.1" customHeight="1" x14ac:dyDescent="0.25">
      <c r="A50" s="7"/>
      <c r="B50" s="8" t="s">
        <v>27</v>
      </c>
      <c r="C50" s="21">
        <v>43792</v>
      </c>
      <c r="D50" s="21">
        <v>43794</v>
      </c>
      <c r="E50" s="9" t="s">
        <v>5</v>
      </c>
      <c r="G50" s="1">
        <v>2</v>
      </c>
    </row>
    <row r="51" spans="1:7" ht="14.1" customHeight="1" x14ac:dyDescent="0.25">
      <c r="A51" s="7"/>
      <c r="B51" s="8" t="s">
        <v>28</v>
      </c>
      <c r="C51" s="21">
        <v>43792</v>
      </c>
      <c r="D51" s="21">
        <v>43794</v>
      </c>
      <c r="E51" s="9" t="s">
        <v>5</v>
      </c>
      <c r="G51" s="1">
        <v>2</v>
      </c>
    </row>
    <row r="52" spans="1:7" ht="14.1" customHeight="1" x14ac:dyDescent="0.25">
      <c r="A52" s="7"/>
      <c r="B52" s="8" t="s">
        <v>29</v>
      </c>
      <c r="C52" s="21">
        <v>43792</v>
      </c>
      <c r="D52" s="21">
        <v>43794</v>
      </c>
      <c r="E52" s="9" t="s">
        <v>5</v>
      </c>
      <c r="G52" s="1">
        <v>2</v>
      </c>
    </row>
    <row r="53" spans="1:7" ht="14.1" customHeight="1" x14ac:dyDescent="0.25">
      <c r="A53" s="24"/>
      <c r="B53" s="25" t="s">
        <v>30</v>
      </c>
      <c r="C53" s="26"/>
      <c r="D53" s="26"/>
      <c r="E53" s="26" t="s">
        <v>7</v>
      </c>
    </row>
    <row r="54" spans="1:7" ht="14.1" customHeight="1" x14ac:dyDescent="0.25">
      <c r="A54" s="5"/>
      <c r="B54" s="19" t="s">
        <v>31</v>
      </c>
      <c r="C54" s="20"/>
      <c r="D54" s="20"/>
      <c r="E54" s="20" t="s">
        <v>9</v>
      </c>
      <c r="G54" s="30">
        <f>SUM(G55:G59)</f>
        <v>8</v>
      </c>
    </row>
    <row r="55" spans="1:7" ht="14.1" customHeight="1" x14ac:dyDescent="0.25">
      <c r="A55" s="7"/>
      <c r="B55" s="8" t="s">
        <v>32</v>
      </c>
      <c r="C55" s="21">
        <v>43792</v>
      </c>
      <c r="D55" s="21">
        <v>43794</v>
      </c>
      <c r="E55" s="9" t="s">
        <v>5</v>
      </c>
      <c r="G55" s="1">
        <v>2</v>
      </c>
    </row>
    <row r="56" spans="1:7" ht="14.1" customHeight="1" x14ac:dyDescent="0.25">
      <c r="A56" s="7"/>
      <c r="B56" s="8" t="s">
        <v>33</v>
      </c>
      <c r="C56" s="21">
        <v>43792</v>
      </c>
      <c r="D56" s="21">
        <v>43794</v>
      </c>
      <c r="E56" s="9" t="s">
        <v>5</v>
      </c>
      <c r="G56" s="1">
        <v>2</v>
      </c>
    </row>
    <row r="57" spans="1:7" ht="14.1" customHeight="1" x14ac:dyDescent="0.25">
      <c r="A57" s="7"/>
      <c r="B57" s="8" t="s">
        <v>28</v>
      </c>
      <c r="C57" s="21">
        <v>43792</v>
      </c>
      <c r="D57" s="21">
        <v>43794</v>
      </c>
      <c r="E57" s="9" t="s">
        <v>5</v>
      </c>
      <c r="G57" s="1">
        <v>2</v>
      </c>
    </row>
    <row r="58" spans="1:7" ht="14.1" customHeight="1" x14ac:dyDescent="0.25">
      <c r="A58" s="7"/>
      <c r="B58" s="8" t="s">
        <v>29</v>
      </c>
      <c r="C58" s="21">
        <v>43792</v>
      </c>
      <c r="D58" s="21">
        <v>43794</v>
      </c>
      <c r="E58" s="9" t="s">
        <v>5</v>
      </c>
      <c r="G58" s="1">
        <v>2</v>
      </c>
    </row>
    <row r="59" spans="1:7" ht="14.1" customHeight="1" x14ac:dyDescent="0.25">
      <c r="A59" s="7"/>
      <c r="B59" s="34" t="s">
        <v>59</v>
      </c>
      <c r="C59" s="37">
        <v>43794</v>
      </c>
      <c r="D59" s="35"/>
      <c r="E59" s="36"/>
    </row>
    <row r="60" spans="1:7" ht="14.1" customHeight="1" x14ac:dyDescent="0.25">
      <c r="A60" s="5"/>
      <c r="B60" s="14" t="s">
        <v>34</v>
      </c>
      <c r="C60" s="15"/>
      <c r="D60" s="15"/>
      <c r="E60" s="15" t="s">
        <v>21</v>
      </c>
      <c r="G60" s="15">
        <f>G61</f>
        <v>12</v>
      </c>
    </row>
    <row r="61" spans="1:7" ht="14.1" customHeight="1" x14ac:dyDescent="0.25">
      <c r="A61" s="5"/>
      <c r="B61" s="19" t="s">
        <v>35</v>
      </c>
      <c r="C61" s="20"/>
      <c r="D61" s="20"/>
      <c r="E61" s="20" t="s">
        <v>21</v>
      </c>
      <c r="G61" s="30">
        <f>SUM(G62:G66)</f>
        <v>12</v>
      </c>
    </row>
    <row r="62" spans="1:7" ht="14.1" customHeight="1" x14ac:dyDescent="0.25">
      <c r="A62" s="7"/>
      <c r="B62" s="8" t="s">
        <v>36</v>
      </c>
      <c r="C62" s="21">
        <v>43795</v>
      </c>
      <c r="D62" s="21">
        <v>43798</v>
      </c>
      <c r="E62" s="9" t="s">
        <v>14</v>
      </c>
      <c r="G62" s="1">
        <v>3</v>
      </c>
    </row>
    <row r="63" spans="1:7" ht="14.1" customHeight="1" x14ac:dyDescent="0.25">
      <c r="A63" s="7"/>
      <c r="B63" s="8" t="s">
        <v>47</v>
      </c>
      <c r="C63" s="21">
        <v>43795</v>
      </c>
      <c r="D63" s="21">
        <v>43798</v>
      </c>
      <c r="E63" s="9" t="s">
        <v>14</v>
      </c>
      <c r="G63" s="1">
        <v>3</v>
      </c>
    </row>
    <row r="64" spans="1:7" ht="14.1" customHeight="1" x14ac:dyDescent="0.25">
      <c r="A64" s="7"/>
      <c r="B64" s="8" t="s">
        <v>37</v>
      </c>
      <c r="C64" s="21">
        <v>43795</v>
      </c>
      <c r="D64" s="21">
        <v>43798</v>
      </c>
      <c r="E64" s="9" t="s">
        <v>14</v>
      </c>
      <c r="G64" s="1">
        <v>3</v>
      </c>
    </row>
    <row r="65" spans="1:7" ht="14.1" customHeight="1" x14ac:dyDescent="0.25">
      <c r="A65" s="7"/>
      <c r="B65" s="8" t="s">
        <v>38</v>
      </c>
      <c r="C65" s="21">
        <v>43795</v>
      </c>
      <c r="D65" s="21">
        <v>43798</v>
      </c>
      <c r="E65" s="9" t="s">
        <v>14</v>
      </c>
      <c r="G65" s="1">
        <v>3</v>
      </c>
    </row>
    <row r="66" spans="1:7" ht="14.1" customHeight="1" x14ac:dyDescent="0.25">
      <c r="A66" s="7"/>
      <c r="B66" s="34" t="s">
        <v>58</v>
      </c>
      <c r="C66" s="37">
        <v>43798</v>
      </c>
      <c r="D66" s="35"/>
      <c r="E66" s="36"/>
    </row>
    <row r="67" spans="1:7" ht="14.1" customHeight="1" x14ac:dyDescent="0.25">
      <c r="A67" s="5"/>
      <c r="B67" s="14" t="s">
        <v>39</v>
      </c>
      <c r="C67" s="15"/>
      <c r="D67" s="15"/>
      <c r="E67" s="15" t="s">
        <v>40</v>
      </c>
      <c r="G67" s="15">
        <f>G68+G72</f>
        <v>9</v>
      </c>
    </row>
    <row r="68" spans="1:7" ht="14.1" customHeight="1" x14ac:dyDescent="0.25">
      <c r="A68" s="5"/>
      <c r="B68" s="19" t="s">
        <v>41</v>
      </c>
      <c r="C68" s="20"/>
      <c r="D68" s="20"/>
      <c r="E68" s="20" t="s">
        <v>4</v>
      </c>
      <c r="G68" s="30">
        <f>SUM(G69:G71)</f>
        <v>6</v>
      </c>
    </row>
    <row r="69" spans="1:7" ht="14.1" customHeight="1" x14ac:dyDescent="0.25">
      <c r="A69" s="7"/>
      <c r="B69" s="8" t="s">
        <v>42</v>
      </c>
      <c r="C69" s="21">
        <v>43799</v>
      </c>
      <c r="D69" s="21">
        <v>43801</v>
      </c>
      <c r="E69" s="9" t="s">
        <v>14</v>
      </c>
      <c r="G69" s="1">
        <v>3</v>
      </c>
    </row>
    <row r="70" spans="1:7" ht="14.1" customHeight="1" x14ac:dyDescent="0.25">
      <c r="A70" s="7"/>
      <c r="B70" s="8" t="s">
        <v>43</v>
      </c>
      <c r="C70" s="21">
        <v>43799</v>
      </c>
      <c r="D70" s="21">
        <v>43801</v>
      </c>
      <c r="E70" s="9" t="s">
        <v>14</v>
      </c>
      <c r="G70" s="1">
        <v>3</v>
      </c>
    </row>
    <row r="71" spans="1:7" ht="14.1" customHeight="1" x14ac:dyDescent="0.25">
      <c r="A71" s="7"/>
      <c r="B71" s="34" t="s">
        <v>84</v>
      </c>
      <c r="C71" s="37">
        <v>43801</v>
      </c>
      <c r="D71" s="35"/>
      <c r="E71" s="36"/>
      <c r="G71" s="1">
        <v>0</v>
      </c>
    </row>
    <row r="72" spans="1:7" ht="14.1" customHeight="1" x14ac:dyDescent="0.25">
      <c r="A72" s="5"/>
      <c r="B72" s="19" t="s">
        <v>44</v>
      </c>
      <c r="C72" s="20"/>
      <c r="D72" s="20"/>
      <c r="E72" s="20" t="s">
        <v>14</v>
      </c>
      <c r="G72" s="30">
        <f>SUM(G73)</f>
        <v>3</v>
      </c>
    </row>
    <row r="73" spans="1:7" ht="14.1" customHeight="1" x14ac:dyDescent="0.25">
      <c r="A73" s="7"/>
      <c r="B73" s="8" t="s">
        <v>45</v>
      </c>
      <c r="C73" s="27">
        <v>43802</v>
      </c>
      <c r="D73" s="27">
        <v>43805</v>
      </c>
      <c r="E73" s="9" t="s">
        <v>14</v>
      </c>
      <c r="G73" s="1">
        <v>3</v>
      </c>
    </row>
    <row r="74" spans="1:7" ht="14.1" customHeight="1" x14ac:dyDescent="0.25">
      <c r="A74" s="7"/>
      <c r="B74" s="34" t="s">
        <v>85</v>
      </c>
      <c r="C74" s="37">
        <v>43805</v>
      </c>
      <c r="D74" s="35"/>
      <c r="E74" s="36"/>
    </row>
  </sheetData>
  <mergeCells count="10">
    <mergeCell ref="C66:E66"/>
    <mergeCell ref="C71:E71"/>
    <mergeCell ref="C74:E74"/>
    <mergeCell ref="A1:E1"/>
    <mergeCell ref="C34:E34"/>
    <mergeCell ref="C23:E23"/>
    <mergeCell ref="C17:E17"/>
    <mergeCell ref="C10:E10"/>
    <mergeCell ref="C46:E46"/>
    <mergeCell ref="C59:E59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e. manchego</dc:creator>
  <cp:lastModifiedBy>Usuario de Windows</cp:lastModifiedBy>
  <cp:lastPrinted>2019-04-12T23:53:19Z</cp:lastPrinted>
  <dcterms:created xsi:type="dcterms:W3CDTF">2019-04-12T23:42:26Z</dcterms:created>
  <dcterms:modified xsi:type="dcterms:W3CDTF">2019-11-09T11:33:25Z</dcterms:modified>
</cp:coreProperties>
</file>