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nic08\Downloads\"/>
    </mc:Choice>
  </mc:AlternateContent>
  <bookViews>
    <workbookView xWindow="0" yWindow="0" windowWidth="21300" windowHeight="9820" tabRatio="477" activeTab="1"/>
  </bookViews>
  <sheets>
    <sheet name="Sheet1" sheetId="1" r:id="rId1"/>
    <sheet name="Sheet3" sheetId="2" r:id="rId2"/>
  </sheets>
  <calcPr calcId="152511" iterateDelta="1E-4"/>
</workbook>
</file>

<file path=xl/calcChain.xml><?xml version="1.0" encoding="utf-8"?>
<calcChain xmlns="http://schemas.openxmlformats.org/spreadsheetml/2006/main">
  <c r="C18" i="2" l="1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A9" i="2"/>
  <c r="C8" i="2"/>
  <c r="D8" i="2" s="1"/>
  <c r="A8" i="2"/>
  <c r="C7" i="2"/>
  <c r="D7" i="2" s="1"/>
  <c r="A7" i="2"/>
  <c r="D6" i="2"/>
  <c r="C6" i="2"/>
  <c r="A6" i="2"/>
  <c r="C5" i="2"/>
  <c r="D5" i="2" s="1"/>
  <c r="A5" i="2"/>
  <c r="C10" i="1"/>
  <c r="D10" i="1" s="1"/>
  <c r="D9" i="1"/>
  <c r="C9" i="1"/>
  <c r="C8" i="1"/>
  <c r="D8" i="1" s="1"/>
  <c r="D7" i="1"/>
  <c r="C7" i="1"/>
  <c r="C6" i="1"/>
  <c r="D6" i="1" s="1"/>
  <c r="D5" i="1"/>
  <c r="C5" i="1"/>
  <c r="C4" i="1"/>
  <c r="D4" i="1" s="1"/>
  <c r="D3" i="1"/>
  <c r="C3" i="1"/>
  <c r="C2" i="1"/>
  <c r="D2" i="1" s="1"/>
</calcChain>
</file>

<file path=xl/sharedStrings.xml><?xml version="1.0" encoding="utf-8"?>
<sst xmlns="http://schemas.openxmlformats.org/spreadsheetml/2006/main" count="14" uniqueCount="8">
  <si>
    <t>y Pixel</t>
  </si>
  <si>
    <t>distance</t>
  </si>
  <si>
    <t>angle (rad)</t>
  </si>
  <si>
    <t>angle (deg)</t>
  </si>
  <si>
    <t>max angle</t>
  </si>
  <si>
    <t>lowest pix</t>
  </si>
  <si>
    <t>distance at center</t>
  </si>
  <si>
    <t>x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</si>
</sst>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Tahoma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y Pixel vs. Angle in degree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604394246000861"/>
          <c:y val="0.1483651994750978"/>
          <c:w val="0.82696019631722084"/>
          <c:h val="0.75408761451575324"/>
        </c:manualLayout>
      </c:layout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1"/>
            <c:trendlineLbl>
              <c:layout>
                <c:manualLayout>
                  <c:x val="3.183974141798903E-2"/>
                  <c:y val="-0.36430419799114533"/>
                </c:manualLayout>
              </c:layout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238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65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9.5319909552822679</c:v>
                </c:pt>
                <c:pt idx="2">
                  <c:v>14.449789054213124</c:v>
                </c:pt>
                <c:pt idx="3">
                  <c:v>19.674651995019399</c:v>
                </c:pt>
                <c:pt idx="4">
                  <c:v>25.06914590367732</c:v>
                </c:pt>
                <c:pt idx="5">
                  <c:v>29.237762515974815</c:v>
                </c:pt>
                <c:pt idx="6">
                  <c:v>33.07164989037927</c:v>
                </c:pt>
                <c:pt idx="7">
                  <c:v>37.072596525218891</c:v>
                </c:pt>
                <c:pt idx="8">
                  <c:v>39.141025753307446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6320496"/>
        <c:axId val="-1466319952"/>
      </c:scatterChart>
      <c:valAx>
        <c:axId val="-14663204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y Pixel [px]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-1466319952"/>
        <c:crossesAt val="0"/>
        <c:crossBetween val="midCat"/>
      </c:valAx>
      <c:valAx>
        <c:axId val="-146631995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-1466320496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y Pixel vs. Angle in radian</a:t>
            </a:r>
          </a:p>
        </c:rich>
      </c:tx>
      <c:layout>
        <c:manualLayout>
          <c:xMode val="edge"/>
          <c:yMode val="edge"/>
          <c:x val="0.30343247440889332"/>
          <c:y val="0.9218319372402018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60328547350428"/>
          <c:y val="8.0696607154150529E-2"/>
          <c:w val="0.82587749648046971"/>
          <c:h val="0.72934042477400829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solidFill>
                <a:srgbClr val="99CCFF"/>
              </a:solidFill>
              <a:round/>
            </a:ln>
          </c:spPr>
          <c:marker>
            <c:symbol val="diamond"/>
            <c:size val="4"/>
          </c:marker>
          <c:trendline>
            <c:spPr>
              <a:ln>
                <a:solidFill>
                  <a:srgbClr val="99CC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3.8674053522892674E-2"/>
                  <c:y val="-0.4018149622456857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Angle = -0.004 yPx + 0.9731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238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0.16636462643999517</c:v>
                </c:pt>
                <c:pt idx="2">
                  <c:v>0.25219639521465642</c:v>
                </c:pt>
                <c:pt idx="3">
                  <c:v>0.34338745649715952</c:v>
                </c:pt>
                <c:pt idx="4">
                  <c:v>0.43753913668201849</c:v>
                </c:pt>
                <c:pt idx="5">
                  <c:v>0.51029522181994169</c:v>
                </c:pt>
                <c:pt idx="6">
                  <c:v>0.57720917965394003</c:v>
                </c:pt>
                <c:pt idx="7">
                  <c:v>0.64703887162847873</c:v>
                </c:pt>
                <c:pt idx="8">
                  <c:v>0.68313977200310871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6319408"/>
        <c:axId val="-1466318320"/>
      </c:scatterChart>
      <c:valAx>
        <c:axId val="-1466319408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y Pixel [px]</a:t>
                </a:r>
              </a:p>
            </c:rich>
          </c:tx>
          <c:layout>
            <c:manualLayout>
              <c:xMode val="edge"/>
              <c:yMode val="edge"/>
              <c:x val="0.46292284283794383"/>
              <c:y val="0.86589614382362368"/>
            </c:manualLayout>
          </c:layout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-1466318320"/>
        <c:crossesAt val="0"/>
        <c:crossBetween val="midCat"/>
      </c:valAx>
      <c:valAx>
        <c:axId val="-146631832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Angle [rad]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-1466319408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y Pixel vs. Angle in degree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diamond"/>
            <c:size val="4"/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intercept val="38.799999999999997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Sheet3!$A$2:$A$13</c:f>
              <c:numCache>
                <c:formatCode>General</c:formatCode>
                <c:ptCount val="12"/>
                <c:pt idx="3">
                  <c:v>183</c:v>
                </c:pt>
                <c:pt idx="4">
                  <c:v>212</c:v>
                </c:pt>
                <c:pt idx="5">
                  <c:v>238</c:v>
                </c:pt>
                <c:pt idx="6">
                  <c:v>261</c:v>
                </c:pt>
                <c:pt idx="7">
                  <c:v>287</c:v>
                </c:pt>
                <c:pt idx="8">
                  <c:v>324</c:v>
                </c:pt>
                <c:pt idx="9">
                  <c:v>361</c:v>
                </c:pt>
                <c:pt idx="10">
                  <c:v>387</c:v>
                </c:pt>
                <c:pt idx="11">
                  <c:v>410</c:v>
                </c:pt>
              </c:numCache>
            </c:numRef>
          </c:xVal>
          <c:yVal>
            <c:numRef>
              <c:f>Sheet3!$D$2:$D$13</c:f>
              <c:numCache>
                <c:formatCode>General</c:formatCode>
                <c:ptCount val="12"/>
                <c:pt idx="3">
                  <c:v>-42.530323935089463</c:v>
                </c:pt>
                <c:pt idx="4">
                  <c:v>-35.995662585421591</c:v>
                </c:pt>
                <c:pt idx="5">
                  <c:v>-28.602375789435726</c:v>
                </c:pt>
                <c:pt idx="6">
                  <c:v>-21.393265546163416</c:v>
                </c:pt>
                <c:pt idx="7">
                  <c:v>-12.429257132522611</c:v>
                </c:pt>
                <c:pt idx="8">
                  <c:v>0</c:v>
                </c:pt>
                <c:pt idx="9">
                  <c:v>12.429257132522611</c:v>
                </c:pt>
                <c:pt idx="10">
                  <c:v>21.393265546163416</c:v>
                </c:pt>
                <c:pt idx="11">
                  <c:v>28.602375789435726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4231520"/>
        <c:axId val="-1684229888"/>
      </c:scatterChart>
      <c:valAx>
        <c:axId val="-16842315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y Pixel [px]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-1684229888"/>
        <c:crossesAt val="0"/>
        <c:crossBetween val="midCat"/>
      </c:valAx>
      <c:valAx>
        <c:axId val="-168422988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-1684231520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x Pixel vs. Angle in radian</a:t>
            </a:r>
          </a:p>
        </c:rich>
      </c:tx>
      <c:layout>
        <c:manualLayout>
          <c:xMode val="edge"/>
          <c:yMode val="edge"/>
          <c:x val="0.28317089916996557"/>
          <c:y val="0.9098626145380549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943182410430833"/>
          <c:y val="3.0975545146957894E-2"/>
          <c:w val="0.82990435229896653"/>
          <c:h val="0.81953739268642156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solidFill>
                <a:srgbClr val="99CCFF"/>
              </a:solidFill>
              <a:round/>
            </a:ln>
          </c:spPr>
          <c:marker>
            <c:symbol val="diamond"/>
            <c:size val="4"/>
          </c:marker>
          <c:trendline>
            <c:spPr>
              <a:ln>
                <a:solidFill>
                  <a:srgbClr val="99CCFF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99CCFF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99CCFF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99CCFF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99CCFF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4132859891186861"/>
                  <c:y val="6.459825890115712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Angle = 0.0052 xPx - 1.6953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Sheet3!$A$5:$A$18</c:f>
              <c:numCache>
                <c:formatCode>General</c:formatCode>
                <c:ptCount val="14"/>
                <c:pt idx="0">
                  <c:v>183</c:v>
                </c:pt>
                <c:pt idx="1">
                  <c:v>212</c:v>
                </c:pt>
                <c:pt idx="2">
                  <c:v>238</c:v>
                </c:pt>
                <c:pt idx="3">
                  <c:v>261</c:v>
                </c:pt>
                <c:pt idx="4">
                  <c:v>287</c:v>
                </c:pt>
                <c:pt idx="5">
                  <c:v>324</c:v>
                </c:pt>
                <c:pt idx="6">
                  <c:v>361</c:v>
                </c:pt>
                <c:pt idx="7">
                  <c:v>387</c:v>
                </c:pt>
                <c:pt idx="8">
                  <c:v>410</c:v>
                </c:pt>
                <c:pt idx="9">
                  <c:v>436</c:v>
                </c:pt>
                <c:pt idx="10">
                  <c:v>465</c:v>
                </c:pt>
                <c:pt idx="11">
                  <c:v>482</c:v>
                </c:pt>
                <c:pt idx="12">
                  <c:v>507</c:v>
                </c:pt>
                <c:pt idx="13">
                  <c:v>527</c:v>
                </c:pt>
              </c:numCache>
            </c:numRef>
          </c:xVal>
          <c:yVal>
            <c:numRef>
              <c:f>Sheet3!$C$5:$C$18</c:f>
              <c:numCache>
                <c:formatCode>General</c:formatCode>
                <c:ptCount val="14"/>
                <c:pt idx="0">
                  <c:v>-0.7422941846070622</c:v>
                </c:pt>
                <c:pt idx="1">
                  <c:v>-0.62824282855254143</c:v>
                </c:pt>
                <c:pt idx="2">
                  <c:v>-0.49920563141836571</c:v>
                </c:pt>
                <c:pt idx="3">
                  <c:v>-0.37338292153401453</c:v>
                </c:pt>
                <c:pt idx="4">
                  <c:v>-0.21693146053950874</c:v>
                </c:pt>
                <c:pt idx="5">
                  <c:v>0</c:v>
                </c:pt>
                <c:pt idx="6">
                  <c:v>0.21693146053950874</c:v>
                </c:pt>
                <c:pt idx="7">
                  <c:v>0.37338292153401453</c:v>
                </c:pt>
                <c:pt idx="8">
                  <c:v>0.49920563141836571</c:v>
                </c:pt>
                <c:pt idx="9">
                  <c:v>0.62824282855254143</c:v>
                </c:pt>
                <c:pt idx="10">
                  <c:v>0.7422941846070622</c:v>
                </c:pt>
                <c:pt idx="11">
                  <c:v>0.8011319888037195</c:v>
                </c:pt>
                <c:pt idx="12">
                  <c:v>0.88393235223362976</c:v>
                </c:pt>
                <c:pt idx="13">
                  <c:v>0.93934261747508341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9876704"/>
        <c:axId val="-1459875072"/>
      </c:scatterChart>
      <c:valAx>
        <c:axId val="-14598767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x Pixel [px]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-1459875072"/>
        <c:crossesAt val="0"/>
        <c:crossBetween val="midCat"/>
      </c:valAx>
      <c:valAx>
        <c:axId val="-1459875072"/>
        <c:scaling>
          <c:orientation val="minMax"/>
          <c:max val="1"/>
          <c:min val="-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Angle [rad]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-1459876704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208080</xdr:colOff>
      <xdr:row>3</xdr:row>
      <xdr:rowOff>151200</xdr:rowOff>
    </xdr:from>
    <xdr:to>
      <xdr:col>17</xdr:col>
      <xdr:colOff>664920</xdr:colOff>
      <xdr:row>22</xdr:row>
      <xdr:rowOff>34560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241410</xdr:colOff>
      <xdr:row>5</xdr:row>
      <xdr:rowOff>160530</xdr:rowOff>
    </xdr:from>
    <xdr:to>
      <xdr:col>11</xdr:col>
      <xdr:colOff>127000</xdr:colOff>
      <xdr:row>26</xdr:row>
      <xdr:rowOff>76200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208080</xdr:colOff>
      <xdr:row>3</xdr:row>
      <xdr:rowOff>151200</xdr:rowOff>
    </xdr:from>
    <xdr:to>
      <xdr:col>17</xdr:col>
      <xdr:colOff>664920</xdr:colOff>
      <xdr:row>22</xdr:row>
      <xdr:rowOff>114480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38210</xdr:colOff>
      <xdr:row>6</xdr:row>
      <xdr:rowOff>1780</xdr:rowOff>
    </xdr:from>
    <xdr:to>
      <xdr:col>11</xdr:col>
      <xdr:colOff>279400</xdr:colOff>
      <xdr:row>25</xdr:row>
      <xdr:rowOff>171450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K28" sqref="K28"/>
    </sheetView>
  </sheetViews>
  <sheetFormatPr defaultRowHeight="14" x14ac:dyDescent="0.3"/>
  <cols>
    <col min="1" max="2" width="8.58203125"/>
    <col min="3" max="3" width="19.25"/>
    <col min="4" max="8" width="8.58203125"/>
    <col min="9" max="9" width="16.5"/>
    <col min="10" max="1025" width="8.58203125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I1" t="s">
        <v>4</v>
      </c>
    </row>
    <row r="2" spans="1:10" x14ac:dyDescent="0.3">
      <c r="A2">
        <v>238</v>
      </c>
      <c r="B2">
        <v>1.5</v>
      </c>
      <c r="C2">
        <f>ACOS($J3/B2)</f>
        <v>0</v>
      </c>
      <c r="D2">
        <f t="shared" ref="D2:D10" si="0">C2*360/(2*PI())</f>
        <v>0</v>
      </c>
      <c r="I2" t="s">
        <v>5</v>
      </c>
    </row>
    <row r="3" spans="1:10" x14ac:dyDescent="0.3">
      <c r="A3">
        <v>200</v>
      </c>
      <c r="B3">
        <v>1.5209999999999999</v>
      </c>
      <c r="C3">
        <f>ACOS($J3/B3)</f>
        <v>0.16636462643999517</v>
      </c>
      <c r="D3">
        <f t="shared" si="0"/>
        <v>9.5319909552822679</v>
      </c>
      <c r="I3" t="s">
        <v>6</v>
      </c>
      <c r="J3">
        <v>1.5</v>
      </c>
    </row>
    <row r="4" spans="1:10" x14ac:dyDescent="0.3">
      <c r="A4">
        <v>180</v>
      </c>
      <c r="B4">
        <v>1.5489999999999999</v>
      </c>
      <c r="C4">
        <f>ACOS($J3/B4)</f>
        <v>0.25219639521465642</v>
      </c>
      <c r="D4">
        <f t="shared" si="0"/>
        <v>14.449789054213124</v>
      </c>
    </row>
    <row r="5" spans="1:10" x14ac:dyDescent="0.3">
      <c r="A5">
        <v>160</v>
      </c>
      <c r="B5">
        <v>1.593</v>
      </c>
      <c r="C5">
        <f>ACOS($J3/B5)</f>
        <v>0.34338745649715952</v>
      </c>
      <c r="D5">
        <f t="shared" si="0"/>
        <v>19.674651995019399</v>
      </c>
    </row>
    <row r="6" spans="1:10" x14ac:dyDescent="0.3">
      <c r="A6">
        <v>140</v>
      </c>
      <c r="B6">
        <v>1.6559999999999999</v>
      </c>
      <c r="C6">
        <f>ACOS($J3/B6)</f>
        <v>0.43753913668201849</v>
      </c>
      <c r="D6">
        <f t="shared" si="0"/>
        <v>25.06914590367732</v>
      </c>
    </row>
    <row r="7" spans="1:10" x14ac:dyDescent="0.3">
      <c r="A7">
        <v>120</v>
      </c>
      <c r="B7">
        <v>1.7190000000000001</v>
      </c>
      <c r="C7">
        <f>ACOS($J3/B7)</f>
        <v>0.51029522181994169</v>
      </c>
      <c r="D7">
        <f t="shared" si="0"/>
        <v>29.237762515974815</v>
      </c>
    </row>
    <row r="8" spans="1:10" x14ac:dyDescent="0.3">
      <c r="A8">
        <v>100</v>
      </c>
      <c r="B8">
        <v>1.79</v>
      </c>
      <c r="C8">
        <f>ACOS($J3/B8)</f>
        <v>0.57720917965394003</v>
      </c>
      <c r="D8">
        <f t="shared" si="0"/>
        <v>33.07164989037927</v>
      </c>
    </row>
    <row r="9" spans="1:10" x14ac:dyDescent="0.3">
      <c r="A9">
        <v>80</v>
      </c>
      <c r="B9">
        <v>1.88</v>
      </c>
      <c r="C9">
        <f>ACOS($J3/B9)</f>
        <v>0.64703887162847873</v>
      </c>
      <c r="D9">
        <f t="shared" si="0"/>
        <v>37.072596525218891</v>
      </c>
    </row>
    <row r="10" spans="1:10" x14ac:dyDescent="0.3">
      <c r="A10">
        <v>65</v>
      </c>
      <c r="B10">
        <v>1.9339999999999999</v>
      </c>
      <c r="C10">
        <f>ACOS($J3/B10)</f>
        <v>0.68313977200310871</v>
      </c>
      <c r="D10">
        <f t="shared" si="0"/>
        <v>39.141025753307446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Normal="100" workbookViewId="0">
      <selection activeCell="L30" sqref="L30"/>
    </sheetView>
  </sheetViews>
  <sheetFormatPr defaultRowHeight="14" x14ac:dyDescent="0.3"/>
  <cols>
    <col min="1" max="2" width="8.58203125"/>
    <col min="3" max="3" width="19.25"/>
    <col min="4" max="8" width="8.58203125"/>
    <col min="9" max="9" width="16.5"/>
    <col min="10" max="1025" width="8.58203125"/>
  </cols>
  <sheetData>
    <row r="1" spans="1:10" x14ac:dyDescent="0.3">
      <c r="A1" t="s">
        <v>7</v>
      </c>
      <c r="B1" t="s">
        <v>1</v>
      </c>
      <c r="C1" t="s">
        <v>2</v>
      </c>
      <c r="D1" t="s">
        <v>3</v>
      </c>
      <c r="I1" t="s">
        <v>4</v>
      </c>
    </row>
    <row r="2" spans="1:10" x14ac:dyDescent="0.3">
      <c r="I2" t="s">
        <v>5</v>
      </c>
    </row>
    <row r="3" spans="1:10" x14ac:dyDescent="0.3">
      <c r="I3" t="s">
        <v>6</v>
      </c>
      <c r="J3">
        <v>1</v>
      </c>
    </row>
    <row r="5" spans="1:10" x14ac:dyDescent="0.3">
      <c r="A5">
        <f>A10-(A15-A10)</f>
        <v>183</v>
      </c>
      <c r="B5">
        <v>1.357</v>
      </c>
      <c r="C5">
        <f>-ACOS($J3/B5)</f>
        <v>-0.7422941846070622</v>
      </c>
      <c r="D5">
        <f t="shared" ref="D5:D18" si="0">C5*360/(2*PI())</f>
        <v>-42.530323935089463</v>
      </c>
    </row>
    <row r="6" spans="1:10" x14ac:dyDescent="0.3">
      <c r="A6">
        <f>A10-(A14-A10)</f>
        <v>212</v>
      </c>
      <c r="B6">
        <v>1.236</v>
      </c>
      <c r="C6">
        <f>-ACOS($J3/B6)</f>
        <v>-0.62824282855254143</v>
      </c>
      <c r="D6">
        <f t="shared" si="0"/>
        <v>-35.995662585421591</v>
      </c>
    </row>
    <row r="7" spans="1:10" x14ac:dyDescent="0.3">
      <c r="A7">
        <f>A10-(A13-A10)</f>
        <v>238</v>
      </c>
      <c r="B7">
        <v>1.139</v>
      </c>
      <c r="C7">
        <f>-ACOS($J3/B7)</f>
        <v>-0.49920563141836571</v>
      </c>
      <c r="D7">
        <f t="shared" si="0"/>
        <v>-28.602375789435726</v>
      </c>
    </row>
    <row r="8" spans="1:10" x14ac:dyDescent="0.3">
      <c r="A8">
        <f>A10-(A12-A10)</f>
        <v>261</v>
      </c>
      <c r="B8">
        <v>1.0740000000000001</v>
      </c>
      <c r="C8">
        <f>-ACOS($J3/B8)</f>
        <v>-0.37338292153401453</v>
      </c>
      <c r="D8">
        <f t="shared" si="0"/>
        <v>-21.393265546163416</v>
      </c>
    </row>
    <row r="9" spans="1:10" x14ac:dyDescent="0.3">
      <c r="A9">
        <f>A10-(A11-A10)</f>
        <v>287</v>
      </c>
      <c r="B9">
        <v>1.024</v>
      </c>
      <c r="C9">
        <f>-ACOS($J3/B9)</f>
        <v>-0.21693146053950874</v>
      </c>
      <c r="D9">
        <f t="shared" si="0"/>
        <v>-12.429257132522611</v>
      </c>
    </row>
    <row r="10" spans="1:10" x14ac:dyDescent="0.3">
      <c r="A10">
        <v>324</v>
      </c>
      <c r="B10">
        <v>1</v>
      </c>
      <c r="C10">
        <f>ACOS($J3/B10)</f>
        <v>0</v>
      </c>
      <c r="D10">
        <f t="shared" si="0"/>
        <v>0</v>
      </c>
    </row>
    <row r="11" spans="1:10" x14ac:dyDescent="0.3">
      <c r="A11">
        <v>361</v>
      </c>
      <c r="B11">
        <v>1.024</v>
      </c>
      <c r="C11">
        <f>ACOS($J3/B11)</f>
        <v>0.21693146053950874</v>
      </c>
      <c r="D11">
        <f t="shared" si="0"/>
        <v>12.429257132522611</v>
      </c>
    </row>
    <row r="12" spans="1:10" x14ac:dyDescent="0.3">
      <c r="A12">
        <v>387</v>
      </c>
      <c r="B12">
        <v>1.0740000000000001</v>
      </c>
      <c r="C12">
        <f>ACOS($J3/B12)</f>
        <v>0.37338292153401453</v>
      </c>
      <c r="D12">
        <f t="shared" si="0"/>
        <v>21.393265546163416</v>
      </c>
    </row>
    <row r="13" spans="1:10" x14ac:dyDescent="0.3">
      <c r="A13">
        <v>410</v>
      </c>
      <c r="B13">
        <v>1.139</v>
      </c>
      <c r="C13">
        <f>ACOS($J3/B13)</f>
        <v>0.49920563141836571</v>
      </c>
      <c r="D13">
        <f t="shared" si="0"/>
        <v>28.602375789435726</v>
      </c>
    </row>
    <row r="14" spans="1:10" x14ac:dyDescent="0.3">
      <c r="A14">
        <v>436</v>
      </c>
      <c r="B14">
        <v>1.236</v>
      </c>
      <c r="C14">
        <f>ACOS($J3/B14)</f>
        <v>0.62824282855254143</v>
      </c>
      <c r="D14">
        <f t="shared" si="0"/>
        <v>35.995662585421591</v>
      </c>
    </row>
    <row r="15" spans="1:10" x14ac:dyDescent="0.3">
      <c r="A15">
        <v>465</v>
      </c>
      <c r="B15">
        <v>1.357</v>
      </c>
      <c r="C15">
        <f>ACOS($J3/B15)</f>
        <v>0.7422941846070622</v>
      </c>
      <c r="D15">
        <f t="shared" si="0"/>
        <v>42.530323935089463</v>
      </c>
    </row>
    <row r="16" spans="1:10" x14ac:dyDescent="0.3">
      <c r="A16">
        <v>482</v>
      </c>
      <c r="B16">
        <v>1.4370000000000001</v>
      </c>
      <c r="C16">
        <f>ACOS($J3/B16)</f>
        <v>0.8011319888037195</v>
      </c>
      <c r="D16">
        <f t="shared" si="0"/>
        <v>45.901481791375055</v>
      </c>
    </row>
    <row r="17" spans="1:4" x14ac:dyDescent="0.3">
      <c r="A17">
        <v>507</v>
      </c>
      <c r="B17">
        <v>1.577</v>
      </c>
      <c r="C17">
        <f>ACOS($J3/B17)</f>
        <v>0.88393235223362976</v>
      </c>
      <c r="D17">
        <f t="shared" si="0"/>
        <v>50.645593158058269</v>
      </c>
    </row>
    <row r="18" spans="1:4" x14ac:dyDescent="0.3">
      <c r="A18">
        <v>527</v>
      </c>
      <c r="B18">
        <v>1.694</v>
      </c>
      <c r="C18">
        <f>ACOS($J3/B18)</f>
        <v>0.93934261747508341</v>
      </c>
      <c r="D18">
        <f t="shared" si="0"/>
        <v>53.820367498094008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Noppawit Lertutsahakul</dc:creator>
  <cp:lastModifiedBy>Noppawit Lertutsahakul</cp:lastModifiedBy>
  <cp:revision>0</cp:revision>
  <dcterms:created xsi:type="dcterms:W3CDTF">2016-07-20T03:35:49Z</dcterms:created>
  <dcterms:modified xsi:type="dcterms:W3CDTF">2016-11-16T07:16:18Z</dcterms:modified>
  <dc:language>en-US</dc:language>
</cp:coreProperties>
</file>