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420" windowWidth="21840" windowHeight="13185" tabRatio="943"/>
  </bookViews>
  <sheets>
    <sheet name="3月10日" sheetId="85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0" i="85" l="1"/>
  <c r="E362" i="85"/>
  <c r="E331" i="85"/>
  <c r="E262" i="85"/>
  <c r="E191" i="85"/>
  <c r="E131" i="85"/>
  <c r="E414" i="85" s="1"/>
  <c r="B422" i="85" l="1"/>
  <c r="B419" i="85" l="1"/>
  <c r="B421" i="85" l="1"/>
  <c r="C421" i="85" s="1"/>
  <c r="C420" i="85"/>
</calcChain>
</file>

<file path=xl/sharedStrings.xml><?xml version="1.0" encoding="utf-8"?>
<sst xmlns="http://schemas.openxmlformats.org/spreadsheetml/2006/main" count="2520" uniqueCount="1446">
  <si>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</si>
  <si>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</si>
  <si>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</si>
  <si>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</si>
  <si>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</si>
  <si>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</si>
  <si>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</si>
  <si>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</si>
  <si>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</si>
  <si>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</si>
  <si>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</si>
  <si>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</si>
  <si>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</si>
  <si>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</si>
  <si>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</si>
  <si>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</si>
  <si>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</si>
  <si>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</si>
  <si>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</si>
  <si>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</si>
  <si>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</si>
  <si>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</si>
  <si>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</si>
  <si>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</si>
  <si>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</si>
  <si>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</si>
  <si>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</si>
  <si>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</si>
  <si>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</si>
  <si>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</si>
  <si>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</si>
  <si>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</si>
  <si>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</si>
  <si>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</si>
  <si>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</si>
  <si>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</si>
  <si>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</si>
  <si>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</si>
  <si>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</si>
  <si>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</si>
  <si>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</si>
  <si>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</si>
  <si>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</si>
  <si>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</si>
  <si>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</si>
  <si>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</si>
  <si>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</si>
  <si>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</si>
  <si>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</si>
  <si>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</si>
  <si>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</si>
  <si>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</si>
  <si>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</si>
  <si>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</si>
  <si>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</si>
  <si>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</si>
  <si>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</si>
  <si>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</si>
  <si>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</si>
  <si>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</si>
  <si>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</si>
  <si>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</si>
  <si>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</si>
  <si>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</si>
  <si>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</si>
  <si>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</si>
  <si>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</si>
  <si>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</si>
  <si>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</si>
  <si>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</si>
  <si>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</si>
  <si>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</si>
  <si>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</si>
  <si>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</si>
  <si>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</si>
  <si>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</si>
  <si>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</si>
  <si>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</si>
  <si>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</si>
  <si>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</si>
  <si>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</si>
  <si>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</si>
  <si>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</si>
  <si>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</si>
  <si>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</si>
  <si>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</si>
  <si>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</si>
  <si>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</si>
  <si>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</si>
  <si>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</si>
  <si>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</si>
  <si>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</si>
  <si>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</si>
  <si>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</si>
  <si>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</si>
  <si>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</si>
  <si>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</si>
  <si>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</si>
  <si>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</si>
  <si>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</si>
  <si>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</si>
  <si>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</si>
  <si>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</si>
  <si>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</si>
  <si>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</si>
  <si>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</si>
  <si>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</si>
  <si>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</si>
  <si>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</si>
  <si>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</si>
  <si>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</si>
  <si>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</si>
  <si>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</si>
  <si>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</si>
  <si>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</si>
  <si>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</si>
  <si>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</si>
  <si>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</si>
  <si>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</si>
  <si>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</si>
  <si>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</si>
  <si>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</si>
  <si>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</si>
  <si>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</si>
  <si>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</si>
  <si>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</si>
  <si>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</si>
  <si>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</si>
  <si>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</si>
  <si>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</si>
  <si>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</si>
  <si>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</si>
  <si>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</si>
  <si>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</si>
  <si>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</si>
  <si>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</si>
  <si>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</si>
  <si>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</si>
  <si>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</si>
  <si>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</si>
  <si>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</si>
  <si>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</si>
  <si>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</si>
  <si>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</si>
  <si>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</si>
  <si>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</si>
  <si>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</si>
  <si>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</si>
  <si>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</si>
  <si>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</si>
  <si>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</si>
  <si>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</si>
  <si>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</si>
  <si>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</si>
  <si>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</si>
  <si>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</si>
  <si>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</si>
  <si>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</si>
  <si>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</si>
  <si>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</si>
  <si>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</si>
  <si>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</si>
  <si>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</si>
  <si>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</si>
  <si>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</si>
  <si>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</si>
  <si>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</si>
  <si>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</si>
  <si>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</si>
  <si>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</si>
  <si>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</si>
  <si>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</si>
  <si>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</si>
  <si>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</si>
  <si>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</si>
  <si>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</si>
  <si>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</si>
  <si>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</si>
  <si>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</si>
  <si>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</si>
  <si>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</si>
  <si>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</si>
  <si>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</si>
  <si>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</si>
  <si>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</si>
  <si>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</si>
  <si>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</si>
  <si>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</si>
  <si>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</si>
  <si>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</si>
  <si>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</si>
  <si>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</si>
  <si>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</si>
  <si>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</si>
  <si>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</si>
  <si>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</si>
  <si>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</si>
  <si>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</si>
  <si>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</si>
  <si>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</si>
  <si>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</si>
  <si>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</si>
  <si>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</si>
  <si>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</si>
  <si>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</si>
  <si>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</si>
  <si>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</si>
  <si>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</si>
  <si>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</si>
  <si>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</si>
  <si>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</si>
  <si>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</si>
  <si>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</si>
  <si>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</si>
  <si>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</si>
  <si>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</si>
  <si>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</si>
  <si>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</si>
  <si>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</si>
  <si>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</si>
  <si>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</si>
  <si>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</si>
  <si>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</si>
  <si>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</si>
  <si>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</si>
  <si>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</si>
  <si>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</si>
  <si>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</si>
  <si>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</si>
  <si>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</si>
  <si>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</si>
  <si>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</si>
  <si>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</si>
  <si>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</si>
  <si>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</si>
  <si>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</si>
  <si>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</si>
  <si>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</si>
  <si>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</si>
  <si>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</si>
  <si>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</si>
  <si>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</si>
  <si>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</si>
  <si>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</si>
  <si>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</si>
  <si>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</si>
  <si>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</si>
  <si>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</si>
  <si>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</si>
  <si>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</si>
  <si>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</si>
  <si>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</si>
  <si>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</si>
  <si>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</si>
  <si>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</si>
  <si>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</si>
  <si>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</si>
  <si>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</si>
  <si>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</si>
  <si>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</si>
  <si>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</si>
  <si>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</si>
  <si>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</si>
  <si>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</si>
  <si>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</si>
  <si>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</si>
  <si>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</si>
  <si>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</si>
  <si>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</si>
  <si>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</si>
  <si>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</si>
  <si>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</si>
  <si>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</si>
  <si>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</si>
  <si>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</si>
  <si>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</si>
  <si>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</si>
  <si>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</si>
  <si>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</si>
  <si>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</si>
  <si>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</si>
  <si>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</si>
  <si>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</si>
  <si>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</si>
  <si>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</si>
  <si>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</si>
  <si>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</si>
  <si>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</si>
  <si>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</si>
  <si>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</si>
  <si>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</si>
  <si>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</si>
  <si>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</si>
  <si>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</si>
  <si>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</si>
  <si>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</si>
  <si>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</si>
  <si>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</si>
  <si>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</si>
  <si>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</si>
  <si>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</si>
  <si>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</si>
  <si>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</si>
  <si>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</si>
  <si>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</si>
  <si>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</si>
  <si>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</si>
  <si>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</si>
  <si>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</si>
  <si>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</si>
  <si>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</si>
  <si>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</si>
  <si>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</si>
  <si>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</si>
  <si>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</si>
  <si>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</si>
  <si>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</si>
  <si>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</si>
  <si>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</si>
  <si>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</si>
  <si>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</si>
  <si>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</si>
  <si>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</si>
  <si>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</si>
  <si>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</si>
  <si>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</si>
  <si>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</si>
  <si>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</si>
  <si>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</si>
  <si>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</si>
  <si>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</si>
  <si>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</si>
  <si>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</si>
  <si>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</si>
  <si>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</si>
  <si>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</si>
  <si>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</si>
  <si>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</si>
  <si>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</si>
  <si>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</si>
  <si>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</si>
  <si>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</si>
  <si>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</si>
  <si>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</si>
  <si>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</si>
  <si>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</si>
  <si>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</si>
  <si>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</si>
  <si>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</si>
  <si>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</si>
  <si>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</si>
  <si>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</si>
  <si>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</si>
  <si>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</si>
  <si>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</si>
  <si>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</si>
  <si>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</si>
  <si>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</si>
  <si>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</si>
  <si>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</si>
  <si>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</si>
  <si>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</si>
  <si>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</si>
  <si>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</si>
  <si>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</si>
  <si>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</si>
  <si>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</si>
  <si>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</si>
  <si>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</si>
  <si>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</si>
  <si>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</si>
  <si>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</si>
  <si>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</si>
  <si>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</si>
  <si>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</si>
  <si>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</si>
  <si>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</si>
  <si>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</si>
  <si>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</si>
  <si>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</si>
  <si>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</si>
  <si>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</si>
  <si>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</si>
  <si>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</si>
  <si>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</si>
  <si>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</si>
  <si>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</si>
  <si>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</si>
  <si>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</si>
  <si>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</si>
  <si>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</si>
  <si>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</si>
  <si>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</si>
  <si>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</si>
  <si>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</si>
  <si>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</si>
  <si>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</si>
  <si>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</si>
  <si>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</si>
  <si>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</si>
  <si>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</si>
  <si>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</si>
  <si>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</si>
  <si>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</si>
  <si>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</si>
  <si>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</si>
  <si>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</si>
  <si>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</si>
  <si>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</si>
  <si>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</si>
  <si>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</si>
  <si>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</si>
  <si>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</si>
  <si>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</si>
  <si>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</si>
  <si>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</si>
  <si>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</si>
  <si>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</si>
  <si>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</si>
  <si>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</si>
  <si>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</si>
  <si>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</si>
  <si>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</si>
  <si>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</si>
  <si>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</si>
  <si>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</si>
  <si>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</si>
  <si>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</si>
  <si>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</si>
  <si>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</si>
  <si>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</si>
  <si>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</si>
  <si>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</si>
  <si>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</si>
  <si>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</si>
  <si>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</si>
  <si>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</si>
  <si>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</si>
  <si>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</si>
  <si>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</si>
  <si>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</si>
  <si>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</si>
  <si>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</si>
  <si>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</si>
  <si>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</si>
  <si>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</si>
  <si>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</si>
  <si>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</si>
  <si>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</si>
  <si>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</si>
  <si>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</si>
  <si>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</si>
  <si>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</si>
  <si>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</si>
  <si>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</si>
  <si>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</si>
  <si>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</si>
  <si>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</si>
  <si>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</si>
  <si>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</si>
  <si>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</si>
  <si>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</si>
  <si>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</si>
  <si>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</si>
  <si>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</si>
  <si>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</si>
  <si>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</si>
  <si>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</si>
  <si>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</si>
  <si>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</si>
  <si>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</si>
  <si>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</si>
  <si>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</si>
  <si>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</si>
  <si>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</si>
  <si>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</si>
  <si>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</si>
  <si>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</si>
  <si>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</si>
  <si>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</si>
  <si>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</si>
  <si>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</si>
  <si>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</si>
  <si>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</si>
  <si>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</si>
  <si>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</si>
  <si>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</si>
  <si>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</si>
  <si>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</si>
  <si>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</si>
  <si>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</si>
  <si>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</si>
  <si>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</si>
  <si>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</si>
  <si>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</si>
  <si>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</si>
  <si>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</si>
  <si>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</si>
  <si>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</si>
  <si>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</si>
  <si>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</si>
  <si>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</si>
  <si>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</si>
  <si>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</si>
  <si>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</si>
  <si>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</si>
  <si>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</si>
  <si>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</si>
  <si>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</si>
  <si>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</si>
  <si>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</si>
  <si>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</si>
  <si>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</si>
  <si>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</si>
  <si>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</si>
  <si>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</si>
  <si>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</si>
  <si>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</si>
  <si>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</si>
  <si>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</si>
  <si>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</si>
  <si>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</si>
  <si>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</si>
  <si>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</si>
  <si>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</si>
  <si>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</si>
  <si>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</si>
  <si>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</si>
  <si>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</si>
  <si>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</si>
  <si>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</si>
  <si>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</si>
  <si>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</si>
  <si>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</si>
  <si>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</si>
  <si>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</si>
  <si>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</si>
  <si>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</si>
  <si>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</si>
  <si>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</si>
  <si>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</si>
  <si>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</si>
  <si>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</si>
  <si>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</si>
  <si>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</si>
  <si>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</si>
  <si>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</si>
  <si>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</si>
  <si>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</si>
  <si>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</si>
  <si>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</si>
  <si>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</si>
  <si>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</si>
  <si>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</si>
  <si>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</si>
  <si>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</si>
  <si>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</si>
  <si>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</si>
  <si>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</si>
  <si>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</si>
  <si>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</si>
  <si>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</si>
  <si>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</si>
  <si>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</si>
  <si>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</si>
  <si>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</si>
  <si>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</si>
  <si>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</si>
  <si>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</si>
  <si>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</si>
  <si>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</si>
  <si>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</si>
  <si>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</si>
  <si>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</si>
  <si>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</si>
  <si>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</si>
  <si>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</si>
  <si>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</si>
  <si>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</si>
  <si>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</si>
  <si>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</si>
  <si>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</si>
  <si>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</si>
  <si>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</si>
  <si>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</si>
  <si>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</si>
  <si>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</si>
  <si>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</si>
  <si>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</si>
  <si>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</si>
  <si>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</si>
  <si>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</si>
  <si>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</si>
  <si>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</si>
  <si>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</si>
  <si>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</si>
  <si>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</si>
  <si>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</si>
  <si>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</si>
  <si>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</si>
  <si>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</si>
  <si>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</si>
  <si>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</si>
  <si>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</si>
  <si>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</si>
  <si>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</si>
  <si>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</si>
  <si>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</si>
  <si>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</si>
  <si>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</si>
  <si>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</si>
  <si>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</si>
  <si>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</si>
  <si>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</si>
  <si>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</si>
  <si>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</si>
  <si>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</si>
  <si>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</si>
  <si>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</si>
  <si>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</si>
  <si>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</si>
  <si>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</si>
  <si>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</si>
  <si>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</si>
  <si>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</si>
  <si>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</si>
  <si>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</si>
  <si>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</si>
  <si>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</si>
  <si>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</si>
  <si>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</si>
  <si>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</si>
  <si>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</si>
  <si>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</si>
  <si>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</si>
  <si>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</si>
  <si>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</si>
  <si>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</si>
  <si>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</si>
  <si>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</si>
  <si>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</si>
  <si>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</si>
  <si>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</si>
  <si>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</si>
  <si>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</si>
  <si>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</si>
  <si>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</si>
  <si>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</si>
  <si>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</si>
  <si>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</si>
  <si>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</si>
  <si>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</si>
  <si>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</si>
  <si>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</si>
  <si>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</si>
  <si>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</si>
  <si>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</si>
  <si>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</si>
  <si>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</si>
  <si>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</si>
  <si>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</si>
  <si>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</si>
  <si>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</si>
  <si>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</si>
  <si>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</si>
  <si>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</si>
  <si>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</si>
  <si>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</si>
  <si>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</si>
  <si>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</si>
  <si>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</si>
  <si>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</si>
  <si>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</si>
  <si>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</si>
  <si>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</si>
  <si>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</si>
  <si>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</si>
  <si>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</si>
  <si>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</si>
  <si>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</si>
  <si>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</si>
  <si>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</si>
  <si>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</si>
  <si>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</si>
  <si>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</si>
  <si>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</si>
  <si>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</si>
  <si>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</si>
  <si>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</si>
  <si>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</si>
  <si>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</si>
  <si>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</si>
  <si>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</si>
  <si>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</si>
  <si>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</si>
  <si>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</si>
  <si>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</si>
  <si>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</si>
  <si>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</si>
  <si>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</si>
  <si>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</si>
  <si>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</si>
  <si>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</si>
  <si>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</si>
  <si>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</si>
  <si>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</si>
  <si>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</si>
  <si>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</si>
  <si>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</si>
  <si>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</si>
  <si>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</si>
  <si>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</si>
  <si>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</si>
  <si>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</si>
  <si>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</si>
  <si>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</si>
  <si>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</si>
  <si>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</si>
  <si>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</si>
  <si>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</si>
  <si>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</si>
  <si>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</si>
  <si>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</si>
  <si>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</si>
  <si>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</si>
  <si>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</si>
  <si>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</si>
  <si>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</si>
  <si>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</si>
  <si>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</si>
  <si>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</si>
  <si>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</si>
  <si>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</si>
  <si>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</si>
  <si>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</si>
  <si>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</si>
  <si>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</si>
  <si>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</si>
  <si>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</si>
  <si>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</si>
  <si>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</si>
  <si>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</si>
  <si>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</si>
  <si>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</si>
  <si>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</si>
  <si>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</si>
  <si>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</si>
  <si>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</si>
  <si>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</si>
  <si>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</si>
  <si>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</si>
  <si>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</si>
  <si>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</si>
  <si>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</si>
  <si>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</si>
  <si>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</si>
  <si>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</si>
  <si>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</si>
  <si>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</si>
  <si>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</si>
  <si>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</si>
  <si>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</si>
  <si>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</si>
  <si>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</si>
  <si>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</si>
  <si>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</si>
  <si>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</si>
  <si>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</si>
  <si>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</si>
  <si>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</si>
  <si>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</si>
  <si>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</si>
  <si>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</si>
  <si>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</si>
  <si>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</si>
  <si>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</si>
  <si>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</si>
  <si>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</si>
  <si>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</si>
  <si>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</si>
  <si>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</si>
  <si>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</si>
  <si>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</si>
  <si>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</si>
  <si>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</si>
  <si>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</si>
  <si>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</si>
  <si>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</si>
  <si>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</si>
  <si>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</si>
  <si>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</si>
  <si>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</si>
  <si>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</si>
  <si>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</si>
  <si>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</si>
  <si>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</si>
  <si>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</si>
  <si>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</si>
  <si>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</si>
  <si>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</si>
  <si>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</si>
  <si>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</si>
  <si>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</si>
  <si>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</si>
  <si>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</si>
  <si>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</si>
  <si>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</si>
  <si>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</si>
  <si>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</si>
  <si>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</si>
  <si>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</si>
  <si>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</si>
  <si>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</si>
  <si>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</si>
  <si>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</si>
  <si>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</si>
  <si>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</si>
  <si>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</si>
  <si>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</si>
  <si>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</si>
  <si>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</si>
  <si>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</si>
  <si>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</si>
  <si>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</si>
  <si>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</si>
  <si>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</si>
  <si>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</si>
  <si>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</si>
  <si>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</si>
  <si>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</si>
  <si>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</si>
  <si>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</si>
  <si>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</si>
  <si>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</si>
  <si>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</si>
  <si>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</si>
  <si>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</si>
  <si>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</si>
  <si>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</si>
  <si>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</si>
  <si>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</si>
  <si>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</si>
  <si>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</si>
  <si>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</si>
  <si>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</si>
  <si>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</si>
  <si>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</si>
  <si>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</si>
  <si>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</si>
  <si>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</si>
  <si>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</si>
  <si>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</si>
  <si>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</si>
  <si>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</si>
  <si>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</si>
  <si>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</si>
  <si>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</si>
  <si>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</si>
  <si>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</si>
  <si>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</si>
  <si>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</si>
  <si>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</si>
  <si>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</si>
  <si>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</si>
  <si>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</si>
  <si>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</si>
  <si>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</si>
  <si>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</si>
  <si>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</si>
  <si>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</si>
  <si>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</si>
  <si>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</si>
  <si>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</si>
  <si>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</si>
  <si>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</si>
  <si>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</si>
  <si>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</si>
  <si>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</si>
  <si>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</si>
  <si>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</si>
  <si>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</si>
  <si>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</si>
  <si>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</si>
  <si>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</si>
  <si>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</si>
  <si>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</si>
  <si>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</si>
  <si>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</si>
  <si>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</si>
  <si>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</si>
  <si>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</si>
  <si>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</si>
  <si>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</si>
  <si>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</si>
  <si>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</si>
  <si>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</si>
  <si>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</si>
  <si>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</si>
  <si>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</si>
  <si>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</si>
  <si>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</si>
  <si>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</si>
  <si>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</si>
  <si>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</si>
  <si>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</si>
  <si>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</si>
  <si>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</si>
  <si>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</si>
  <si>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</si>
  <si>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</si>
  <si>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</si>
  <si>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</si>
  <si>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</si>
  <si>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</si>
  <si>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</si>
  <si>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</si>
  <si>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</si>
  <si>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</si>
  <si>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</si>
  <si>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</si>
  <si>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</si>
  <si>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</si>
  <si>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</si>
  <si>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</si>
  <si>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</si>
  <si>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</si>
  <si>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</si>
  <si>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</si>
  <si>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</si>
  <si>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</si>
  <si>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</si>
  <si>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</si>
  <si>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</si>
  <si>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</si>
  <si>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</si>
  <si>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</si>
  <si>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</si>
  <si>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</si>
  <si>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</si>
  <si>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</si>
  <si>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</si>
  <si>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</si>
  <si>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</si>
  <si>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</si>
  <si>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</si>
  <si>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</si>
  <si>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</si>
  <si>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</si>
  <si>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</si>
  <si>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</si>
  <si>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</si>
  <si>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</si>
  <si>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</si>
  <si>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</si>
  <si>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</si>
  <si>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</si>
  <si>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</si>
  <si>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</si>
  <si>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</si>
  <si>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</si>
  <si>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</si>
  <si>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</si>
  <si>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</si>
  <si>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</si>
  <si>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</si>
  <si>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</si>
  <si>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</si>
  <si>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</si>
  <si>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</si>
  <si>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</si>
  <si>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</si>
  <si>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</si>
  <si>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</si>
  <si>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</si>
  <si>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</si>
  <si>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</si>
  <si>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</si>
  <si>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</si>
  <si>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</si>
  <si>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</si>
  <si>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</si>
  <si>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</si>
  <si>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</si>
  <si>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</si>
  <si>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</si>
  <si>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</si>
  <si>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</si>
  <si>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</si>
  <si>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</si>
  <si>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</si>
  <si>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</si>
  <si>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</si>
  <si>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</si>
  <si>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</si>
  <si>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</si>
  <si>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</si>
  <si>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</si>
  <si>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</si>
  <si>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</si>
  <si>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</si>
  <si>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</si>
  <si>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</si>
  <si>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</si>
  <si>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</si>
  <si>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</si>
  <si>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</si>
  <si>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</si>
  <si>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</si>
  <si>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</si>
  <si>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</si>
  <si>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</si>
  <si>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</si>
  <si>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</si>
  <si>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</si>
  <si>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</si>
  <si>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</si>
  <si>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</si>
  <si>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</si>
  <si>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</si>
  <si>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</si>
  <si>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</si>
  <si>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</si>
  <si>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</si>
  <si>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</si>
  <si>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</si>
  <si>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</si>
  <si>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</si>
  <si>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</si>
  <si>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</si>
  <si>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</si>
  <si>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</si>
  <si>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</si>
  <si>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</si>
  <si>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</si>
  <si>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</si>
  <si>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</si>
  <si>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</si>
  <si>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</si>
  <si>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</si>
  <si>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</si>
  <si>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</si>
  <si>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</si>
  <si>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</si>
  <si>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</si>
  <si>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</si>
  <si>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</si>
  <si>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</si>
  <si>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</si>
  <si>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</si>
  <si>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</si>
  <si>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</si>
  <si>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</si>
  <si>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</si>
  <si>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</si>
  <si>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</si>
  <si>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</si>
  <si>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</si>
  <si>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</si>
  <si>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</si>
  <si>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</si>
  <si>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</si>
  <si>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</si>
  <si>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</si>
  <si>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</si>
  <si>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</si>
  <si>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</si>
  <si>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</si>
  <si>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</si>
  <si>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</si>
  <si>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</si>
  <si>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</si>
  <si>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</si>
  <si>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</si>
  <si>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</si>
  <si>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</si>
  <si>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</si>
  <si>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</si>
  <si>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</si>
  <si>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</si>
  <si>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</si>
  <si>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</si>
  <si>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</si>
  <si>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</si>
  <si>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</si>
  <si>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</si>
  <si>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</si>
  <si>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</si>
  <si>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</si>
  <si>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</si>
  <si>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</si>
  <si>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</si>
  <si>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</si>
  <si>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</si>
  <si>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</si>
  <si>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</si>
  <si>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</si>
  <si>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</si>
  <si>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</si>
  <si>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</si>
  <si>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</si>
  <si>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</si>
  <si>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</si>
  <si>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</si>
  <si>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</si>
  <si>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</si>
  <si>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</si>
  <si>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</si>
  <si>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</si>
  <si>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</si>
  <si>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</si>
  <si>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</si>
  <si>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</si>
  <si>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</si>
  <si>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</si>
  <si>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</si>
  <si>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</si>
  <si>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</si>
  <si>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</si>
  <si>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</si>
  <si>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</si>
  <si>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</si>
  <si>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</si>
  <si>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</si>
  <si>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</si>
  <si>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</si>
  <si>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</si>
  <si>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</si>
  <si>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</si>
  <si>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</si>
  <si>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</si>
  <si>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</si>
  <si>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</si>
  <si>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</si>
  <si>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</si>
  <si>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</si>
  <si>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</si>
  <si>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</si>
  <si>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</si>
  <si>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</si>
  <si>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</si>
  <si>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</si>
  <si>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</si>
  <si>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</si>
  <si>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</si>
  <si>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</si>
  <si>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</si>
  <si>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</si>
  <si>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</si>
  <si>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</si>
  <si>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</si>
  <si>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</si>
  <si>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</si>
  <si>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</si>
  <si>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</si>
  <si>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</si>
  <si>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</si>
  <si>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</si>
  <si>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</si>
  <si>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</si>
  <si>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</si>
  <si>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</si>
  <si>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</si>
  <si>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</si>
  <si>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</si>
  <si>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</si>
  <si>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</si>
  <si>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</si>
  <si>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</si>
  <si>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</si>
  <si>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</si>
  <si>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</si>
  <si>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</si>
  <si>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</si>
  <si>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</si>
  <si>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</si>
  <si>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</si>
  <si>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</si>
  <si>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</si>
  <si>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</si>
  <si>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</si>
  <si>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</si>
  <si>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</si>
  <si>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</si>
  <si>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</si>
  <si>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</si>
  <si>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</si>
  <si>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</si>
  <si>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</si>
  <si>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</si>
  <si>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</si>
  <si>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</si>
  <si>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</si>
  <si>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</si>
  <si>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</si>
  <si>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</si>
  <si>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</si>
  <si>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</si>
  <si>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</si>
  <si>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</si>
  <si>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</si>
  <si>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</si>
  <si>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</si>
  <si>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</si>
  <si>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</si>
  <si>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</si>
  <si>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</si>
  <si>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</si>
  <si>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</si>
  <si>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</si>
  <si>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</si>
  <si>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</si>
  <si>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</si>
  <si>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</si>
  <si>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</si>
  <si>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</si>
  <si>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</si>
  <si>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</si>
  <si>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</si>
  <si>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</si>
  <si>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</si>
  <si>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</si>
  <si>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</si>
  <si>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</si>
  <si>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</si>
  <si>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</si>
  <si>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</si>
  <si>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</si>
  <si>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</si>
  <si>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</si>
  <si>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</si>
  <si>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</si>
  <si>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</si>
  <si>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</si>
  <si>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</si>
  <si>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</si>
  <si>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</si>
  <si>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</si>
  <si>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</si>
  <si>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</si>
  <si>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</si>
  <si>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</si>
  <si>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</si>
  <si>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</si>
  <si>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</si>
  <si>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</si>
  <si>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</si>
  <si>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</si>
  <si>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</si>
  <si>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</si>
  <si>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</si>
  <si>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</si>
  <si>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</si>
  <si>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</si>
  <si>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</si>
  <si>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</si>
  <si>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</si>
  <si>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</si>
  <si>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</si>
  <si>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</si>
  <si>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</si>
  <si>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</si>
  <si>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</si>
  <si>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</si>
  <si>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</si>
  <si>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</si>
  <si>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</si>
  <si>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</si>
  <si>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</si>
  <si>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</si>
  <si>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</si>
  <si>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</si>
  <si>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</si>
  <si>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</si>
  <si>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</si>
  <si>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</si>
  <si>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</si>
  <si>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</si>
  <si>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</si>
  <si>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</si>
  <si>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</si>
  <si>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</si>
  <si>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</si>
  <si>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</si>
  <si>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</si>
  <si>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</si>
  <si>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</si>
  <si>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</si>
  <si>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</si>
  <si>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</si>
  <si>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</si>
  <si>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</si>
  <si>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</si>
  <si>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</si>
  <si>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</si>
  <si>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</si>
  <si>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</si>
  <si>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</si>
  <si>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</si>
  <si>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</si>
  <si>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</si>
  <si>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</si>
  <si>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</si>
  <si>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</si>
  <si>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</si>
  <si>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</si>
  <si>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</si>
  <si>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</si>
  <si>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</si>
  <si>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</si>
  <si>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</si>
  <si>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</si>
  <si>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</si>
  <si>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</si>
  <si>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</si>
  <si>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</si>
  <si>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</si>
  <si>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</si>
  <si>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</si>
  <si>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</si>
  <si>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</si>
  <si>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</si>
  <si>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</si>
  <si>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</si>
  <si>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</si>
  <si>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</si>
  <si>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</si>
  <si>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</si>
  <si>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</si>
  <si>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</si>
  <si>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</si>
  <si>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</si>
  <si>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</si>
  <si>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</si>
  <si>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</si>
  <si>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</si>
  <si>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</si>
  <si>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</si>
  <si>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</si>
  <si>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</si>
  <si>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</si>
  <si>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</si>
  <si>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</si>
  <si>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</si>
  <si>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</si>
  <si>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</si>
  <si>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</si>
  <si>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</si>
  <si>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</si>
  <si>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</si>
  <si>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</si>
  <si>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</si>
  <si>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</si>
  <si>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</si>
  <si>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</si>
  <si>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</si>
  <si>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</si>
  <si>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</si>
  <si>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</si>
  <si>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</si>
  <si>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</si>
  <si>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</si>
  <si>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</si>
  <si>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</si>
  <si>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</si>
  <si>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</si>
  <si>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</si>
  <si>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</si>
  <si>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</si>
  <si>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</si>
  <si>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</si>
  <si>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</si>
  <si>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</si>
  <si>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</si>
  <si>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</si>
  <si>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</si>
  <si>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</si>
  <si>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</si>
  <si>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</si>
  <si>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</si>
  <si>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</si>
  <si>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</si>
  <si>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</si>
  <si>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</si>
  <si>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</si>
  <si>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</si>
  <si>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</si>
  <si>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</si>
  <si>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</si>
  <si>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</si>
  <si>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</si>
  <si>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</si>
  <si>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</si>
  <si>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</si>
  <si>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</si>
  <si>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</si>
  <si>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</si>
  <si>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</si>
  <si>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</si>
  <si>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</si>
  <si>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</si>
  <si>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</si>
  <si>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</si>
  <si>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</si>
  <si>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</si>
  <si>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</si>
  <si>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</si>
  <si>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</si>
  <si>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</si>
  <si>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</si>
  <si>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</si>
  <si>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</si>
  <si>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</si>
  <si>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</si>
  <si>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</si>
  <si>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</si>
  <si>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</si>
  <si>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</si>
  <si>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</si>
  <si>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</si>
  <si>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</si>
  <si>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</si>
  <si>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</si>
  <si>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</si>
  <si>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</si>
  <si>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</si>
  <si>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</si>
  <si>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</si>
  <si>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</si>
  <si>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</si>
  <si>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</si>
  <si>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</si>
  <si>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</si>
  <si>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</si>
  <si>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</si>
  <si>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</si>
  <si>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</si>
  <si>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1F特卖</t>
    <phoneticPr fontId="2" type="noConversion"/>
  </si>
  <si>
    <t>Perfect Time特卖</t>
    <phoneticPr fontId="2" type="noConversion"/>
  </si>
  <si>
    <t>4F-024</t>
    <phoneticPr fontId="2" type="noConversion"/>
  </si>
  <si>
    <t>芭莉与彩虹</t>
    <phoneticPr fontId="2" type="noConversion"/>
  </si>
  <si>
    <t>3.8新开</t>
    <phoneticPr fontId="2" type="noConversion"/>
  </si>
  <si>
    <t>4F02401</t>
    <phoneticPr fontId="2" type="noConversion"/>
  </si>
  <si>
    <t>成都大悦城2016年3月10日商户销售</t>
    <phoneticPr fontId="2" type="noConversion"/>
  </si>
  <si>
    <t>星期四</t>
    <phoneticPr fontId="2" type="noConversion"/>
  </si>
  <si>
    <t>2016年3月10日销售</t>
    <phoneticPr fontId="2" type="noConversion"/>
  </si>
  <si>
    <t>小雨~阴，6-12度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</si>
</sst>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6"/>
  <sheetViews>
    <sheetView tabSelected="1" workbookViewId="0">
      <selection activeCell="B2" sqref="B2"/>
    </sheetView>
  </sheetViews>
  <sheetFormatPr defaultColWidth="8.875" defaultRowHeight="16.5" x14ac:dyDescent="0.1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 x14ac:dyDescent="0.15">
      <c r="A1" s="2" t="s">
        <v>0</v>
      </c>
      <c r="B1" s="3" t="s">
        <v>1445</v>
      </c>
      <c r="D1" s="49" t="s">
        <v>1442</v>
      </c>
      <c r="E1" s="16"/>
      <c r="F1" s="2" t="s">
        <v>1443</v>
      </c>
      <c r="G1" s="3" t="s">
        <v>13</v>
      </c>
      <c r="H1" s="2">
        <v>1243</v>
      </c>
      <c r="I1" s="2"/>
      <c r="J1" s="3" t="s">
        <v>847</v>
      </c>
      <c r="K1" s="83">
        <v>27060</v>
      </c>
      <c r="L1" s="2"/>
      <c r="M1" s="2" t="s">
        <v>12</v>
      </c>
    </row>
    <row r="2" spans="1:16" ht="33" x14ac:dyDescent="0.15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1444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 x14ac:dyDescent="0.15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120</v>
      </c>
      <c r="H3" s="2">
        <v>4</v>
      </c>
      <c r="I3" s="15">
        <v>30</v>
      </c>
      <c r="J3" s="15">
        <v>1150</v>
      </c>
      <c r="K3" s="32">
        <v>1.1405130626525165E-4</v>
      </c>
      <c r="L3" s="15">
        <v>1.0498687664041995</v>
      </c>
      <c r="M3" s="15"/>
      <c r="O3" s="11" t="s">
        <v>881</v>
      </c>
      <c r="P3" s="11" t="s">
        <v>796</v>
      </c>
    </row>
    <row r="4" spans="1:16" x14ac:dyDescent="0.15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4641.8999999999996</v>
      </c>
      <c r="H4" s="2">
        <v>131</v>
      </c>
      <c r="I4" s="15">
        <v>35.434351145038164</v>
      </c>
      <c r="J4" s="15">
        <v>56661.4</v>
      </c>
      <c r="K4" s="32">
        <v>4.4117896546055973E-3</v>
      </c>
      <c r="L4" s="15">
        <v>16.941240875912406</v>
      </c>
      <c r="M4" s="15"/>
      <c r="O4" s="11" t="s">
        <v>882</v>
      </c>
      <c r="P4" s="11" t="s">
        <v>32</v>
      </c>
    </row>
    <row r="5" spans="1:16" x14ac:dyDescent="0.15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3767.12</v>
      </c>
      <c r="H5" s="2">
        <v>1</v>
      </c>
      <c r="I5" s="15">
        <v>3767.12</v>
      </c>
      <c r="J5" s="15">
        <v>48144.240000000005</v>
      </c>
      <c r="K5" s="32">
        <v>3.5803746404829569E-3</v>
      </c>
      <c r="L5" s="15">
        <v>20.670068587105625</v>
      </c>
      <c r="M5" s="15"/>
      <c r="O5" s="11" t="s">
        <v>883</v>
      </c>
      <c r="P5" s="11" t="s">
        <v>34</v>
      </c>
    </row>
    <row r="6" spans="1:16" x14ac:dyDescent="0.15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 t="s">
        <v>1414</v>
      </c>
      <c r="I6" s="63" t="e">
        <v>#VALUE!</v>
      </c>
      <c r="J6" s="15">
        <v>0</v>
      </c>
      <c r="K6" s="82">
        <v>0</v>
      </c>
      <c r="L6" s="63">
        <v>0</v>
      </c>
      <c r="M6" s="63"/>
      <c r="O6" s="11" t="s">
        <v>884</v>
      </c>
      <c r="P6" s="11" t="s">
        <v>36</v>
      </c>
    </row>
    <row r="7" spans="1:16" x14ac:dyDescent="0.15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2837.08</v>
      </c>
      <c r="H7" s="2">
        <v>81</v>
      </c>
      <c r="I7" s="15">
        <v>35.025679012345677</v>
      </c>
      <c r="J7" s="15">
        <v>30879.620000000003</v>
      </c>
      <c r="K7" s="32">
        <v>2.6964389998251682E-3</v>
      </c>
      <c r="L7" s="15">
        <v>2.6042592252616115</v>
      </c>
      <c r="M7" s="15"/>
      <c r="O7" s="11" t="s">
        <v>885</v>
      </c>
      <c r="P7" s="11" t="s">
        <v>38</v>
      </c>
    </row>
    <row r="8" spans="1:16" x14ac:dyDescent="0.15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720</v>
      </c>
      <c r="H8" s="2">
        <v>6</v>
      </c>
      <c r="I8" s="15">
        <v>120</v>
      </c>
      <c r="J8" s="15">
        <v>28805</v>
      </c>
      <c r="K8" s="32">
        <v>6.8430783759150992E-4</v>
      </c>
      <c r="L8" s="15">
        <v>0.47936085219707059</v>
      </c>
      <c r="M8" s="15"/>
      <c r="O8" s="11" t="s">
        <v>886</v>
      </c>
      <c r="P8" s="11" t="s">
        <v>40</v>
      </c>
    </row>
    <row r="9" spans="1:16" ht="33" x14ac:dyDescent="0.15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3151</v>
      </c>
      <c r="H9" s="2">
        <v>114</v>
      </c>
      <c r="I9" s="15">
        <v>27.640350877192983</v>
      </c>
      <c r="J9" s="15">
        <v>37113</v>
      </c>
      <c r="K9" s="32">
        <v>2.9947972170150665E-3</v>
      </c>
      <c r="L9" s="15">
        <v>30.429744084983099</v>
      </c>
      <c r="M9" s="15"/>
      <c r="O9" s="11" t="s">
        <v>887</v>
      </c>
      <c r="P9" s="11" t="s">
        <v>42</v>
      </c>
    </row>
    <row r="10" spans="1:16" x14ac:dyDescent="0.15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607</v>
      </c>
      <c r="H10" s="2">
        <v>1</v>
      </c>
      <c r="I10" s="15">
        <v>607</v>
      </c>
      <c r="J10" s="15">
        <v>8278</v>
      </c>
      <c r="K10" s="32">
        <v>5.7690952419173127E-4</v>
      </c>
      <c r="L10" s="15">
        <v>10.041356492969395</v>
      </c>
      <c r="M10" s="15"/>
      <c r="O10" s="11" t="s">
        <v>888</v>
      </c>
      <c r="P10" s="11" t="s">
        <v>44</v>
      </c>
    </row>
    <row r="11" spans="1:16" x14ac:dyDescent="0.15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855</v>
      </c>
      <c r="H11" s="2">
        <v>29</v>
      </c>
      <c r="I11" s="15">
        <v>29.482758620689655</v>
      </c>
      <c r="J11" s="15">
        <v>13528</v>
      </c>
      <c r="K11" s="32">
        <v>8.1261555713991811E-4</v>
      </c>
      <c r="L11" s="15">
        <v>40.330188679245282</v>
      </c>
      <c r="M11" s="15"/>
      <c r="O11" s="11" t="s">
        <v>889</v>
      </c>
      <c r="P11" s="11" t="s">
        <v>46</v>
      </c>
    </row>
    <row r="12" spans="1:16" x14ac:dyDescent="0.15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325.2</v>
      </c>
      <c r="H12" s="2">
        <v>19</v>
      </c>
      <c r="I12" s="15">
        <v>17.11578947368421</v>
      </c>
      <c r="J12" s="15">
        <v>2179.5499999999997</v>
      </c>
      <c r="K12" s="32">
        <v>3.0907903997883196E-4</v>
      </c>
      <c r="L12" s="15">
        <v>12.889417360285375</v>
      </c>
      <c r="M12" s="15"/>
      <c r="O12" s="11" t="s">
        <v>890</v>
      </c>
      <c r="P12" s="11" t="s">
        <v>48</v>
      </c>
    </row>
    <row r="13" spans="1:16" x14ac:dyDescent="0.15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6250</v>
      </c>
      <c r="H13" s="2">
        <v>272</v>
      </c>
      <c r="I13" s="15">
        <v>22.977941176470587</v>
      </c>
      <c r="J13" s="15">
        <v>69857.52</v>
      </c>
      <c r="K13" s="32">
        <v>5.9401722013151907E-3</v>
      </c>
      <c r="L13" s="15">
        <v>26.239556656450734</v>
      </c>
      <c r="M13" s="15"/>
      <c r="O13" s="11" t="s">
        <v>891</v>
      </c>
      <c r="P13" s="11" t="s">
        <v>50</v>
      </c>
    </row>
    <row r="14" spans="1:16" x14ac:dyDescent="0.15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2534</v>
      </c>
      <c r="H14" s="2">
        <v>1</v>
      </c>
      <c r="I14" s="15">
        <v>2534</v>
      </c>
      <c r="J14" s="15">
        <v>39110.81</v>
      </c>
      <c r="K14" s="32">
        <v>2.4083834173012309E-3</v>
      </c>
      <c r="L14" s="15">
        <v>20.689092096668844</v>
      </c>
      <c r="M14" s="15"/>
      <c r="O14" s="11" t="s">
        <v>892</v>
      </c>
      <c r="P14" s="11" t="s">
        <v>52</v>
      </c>
    </row>
    <row r="15" spans="1:16" ht="33" x14ac:dyDescent="0.15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1515.41</v>
      </c>
      <c r="H15" s="2">
        <v>71</v>
      </c>
      <c r="I15" s="15">
        <v>21.343802816901409</v>
      </c>
      <c r="J15" s="15">
        <v>22930.91</v>
      </c>
      <c r="K15" s="32">
        <v>1.4402874168952086E-3</v>
      </c>
      <c r="L15" s="15">
        <v>40.725880139747382</v>
      </c>
      <c r="M15" s="15"/>
      <c r="O15" s="11" t="s">
        <v>893</v>
      </c>
      <c r="P15" s="11" t="s">
        <v>54</v>
      </c>
    </row>
    <row r="16" spans="1:16" x14ac:dyDescent="0.15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503</v>
      </c>
      <c r="H16" s="2">
        <v>52</v>
      </c>
      <c r="I16" s="15">
        <v>9.6730769230769234</v>
      </c>
      <c r="J16" s="15">
        <v>12401</v>
      </c>
      <c r="K16" s="32">
        <v>4.7806505876184653E-4</v>
      </c>
      <c r="L16" s="15">
        <v>9.4336084021005249</v>
      </c>
      <c r="M16" s="15"/>
      <c r="O16" s="11" t="s">
        <v>894</v>
      </c>
      <c r="P16" s="11" t="s">
        <v>812</v>
      </c>
    </row>
    <row r="17" spans="1:16" x14ac:dyDescent="0.15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2784</v>
      </c>
      <c r="H17" s="2">
        <v>50</v>
      </c>
      <c r="I17" s="15">
        <v>55.68</v>
      </c>
      <c r="J17" s="15">
        <v>53001</v>
      </c>
      <c r="K17" s="32">
        <v>2.6459903053538385E-3</v>
      </c>
      <c r="L17" s="15">
        <v>20.93233082706767</v>
      </c>
      <c r="M17" s="15"/>
      <c r="O17" s="11" t="s">
        <v>895</v>
      </c>
      <c r="P17" s="11" t="s">
        <v>57</v>
      </c>
    </row>
    <row r="18" spans="1:16" x14ac:dyDescent="0.15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3569</v>
      </c>
      <c r="H18" s="2">
        <v>30</v>
      </c>
      <c r="I18" s="15">
        <v>118.96666666666667</v>
      </c>
      <c r="J18" s="15">
        <v>33273</v>
      </c>
      <c r="K18" s="32">
        <v>3.3920759338390265E-3</v>
      </c>
      <c r="L18" s="15">
        <v>18.68586387434555</v>
      </c>
      <c r="M18" s="15"/>
      <c r="O18" s="11" t="s">
        <v>896</v>
      </c>
      <c r="P18" s="11" t="s">
        <v>59</v>
      </c>
    </row>
    <row r="19" spans="1:16" ht="33" x14ac:dyDescent="0.15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3547</v>
      </c>
      <c r="H19" s="2">
        <v>16</v>
      </c>
      <c r="I19" s="15">
        <v>221.6875</v>
      </c>
      <c r="J19" s="15">
        <v>43193.9</v>
      </c>
      <c r="K19" s="32">
        <v>3.3711665276903971E-3</v>
      </c>
      <c r="L19" s="15">
        <v>18.57068062827225</v>
      </c>
      <c r="M19" s="15"/>
      <c r="O19" s="11" t="s">
        <v>897</v>
      </c>
      <c r="P19" s="11" t="s">
        <v>898</v>
      </c>
    </row>
    <row r="20" spans="1:16" x14ac:dyDescent="0.15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1007</v>
      </c>
      <c r="H20" s="2">
        <v>2</v>
      </c>
      <c r="I20" s="15">
        <v>503.5</v>
      </c>
      <c r="J20" s="15">
        <v>22972</v>
      </c>
      <c r="K20" s="32">
        <v>9.5708054507590349E-4</v>
      </c>
      <c r="L20" s="15">
        <v>7.5572232645403377</v>
      </c>
      <c r="M20" s="15"/>
      <c r="O20" s="11" t="s">
        <v>899</v>
      </c>
      <c r="P20" s="11" t="s">
        <v>63</v>
      </c>
    </row>
    <row r="21" spans="1:16" x14ac:dyDescent="0.15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4396</v>
      </c>
      <c r="H21" s="2">
        <v>2</v>
      </c>
      <c r="I21" s="15">
        <v>2198</v>
      </c>
      <c r="J21" s="15">
        <v>58738</v>
      </c>
      <c r="K21" s="32">
        <v>4.1780795195170521E-3</v>
      </c>
      <c r="L21" s="15">
        <v>56</v>
      </c>
      <c r="M21" s="15"/>
      <c r="O21" s="11" t="s">
        <v>900</v>
      </c>
      <c r="P21" s="11" t="s">
        <v>65</v>
      </c>
    </row>
    <row r="22" spans="1:16" x14ac:dyDescent="0.15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3774.4</v>
      </c>
      <c r="H22" s="2">
        <v>19</v>
      </c>
      <c r="I22" s="15">
        <v>198.65263157894736</v>
      </c>
      <c r="J22" s="15">
        <v>16649.100000000002</v>
      </c>
      <c r="K22" s="32">
        <v>3.5872937530630491E-3</v>
      </c>
      <c r="L22" s="15">
        <v>62.583319515834852</v>
      </c>
      <c r="M22" s="15"/>
      <c r="O22" s="11" t="s">
        <v>901</v>
      </c>
      <c r="P22" s="11" t="s">
        <v>67</v>
      </c>
    </row>
    <row r="23" spans="1:16" x14ac:dyDescent="0.15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204</v>
      </c>
      <c r="H23" s="2">
        <v>2</v>
      </c>
      <c r="I23" s="15">
        <v>102</v>
      </c>
      <c r="J23" s="15">
        <v>12803</v>
      </c>
      <c r="K23" s="32">
        <v>1.9388722065092782E-4</v>
      </c>
      <c r="L23" s="15">
        <v>4.0637450199203187</v>
      </c>
      <c r="M23" s="15"/>
      <c r="O23" s="11" t="s">
        <v>902</v>
      </c>
      <c r="P23" s="11" t="s">
        <v>69</v>
      </c>
    </row>
    <row r="24" spans="1:16" x14ac:dyDescent="0.15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2967</v>
      </c>
      <c r="H24" s="2">
        <v>4</v>
      </c>
      <c r="I24" s="15">
        <v>741.75</v>
      </c>
      <c r="J24" s="15">
        <v>21913</v>
      </c>
      <c r="K24" s="32">
        <v>2.8199185474083472E-3</v>
      </c>
      <c r="L24" s="15">
        <v>46.395621579358874</v>
      </c>
      <c r="M24" s="15"/>
      <c r="O24" s="11" t="s">
        <v>903</v>
      </c>
      <c r="P24" s="11" t="s">
        <v>904</v>
      </c>
    </row>
    <row r="25" spans="1:16" x14ac:dyDescent="0.15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1043</v>
      </c>
      <c r="H25" s="2">
        <v>3</v>
      </c>
      <c r="I25" s="15">
        <v>347.66666666666669</v>
      </c>
      <c r="J25" s="15">
        <v>21787</v>
      </c>
      <c r="K25" s="32">
        <v>9.9129593695547902E-4</v>
      </c>
      <c r="L25" s="15">
        <v>17.256783587028458</v>
      </c>
      <c r="M25" s="15"/>
      <c r="O25" s="11" t="s">
        <v>905</v>
      </c>
      <c r="P25" s="11" t="s">
        <v>73</v>
      </c>
    </row>
    <row r="26" spans="1:16" x14ac:dyDescent="0.15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545</v>
      </c>
      <c r="H26" s="2">
        <v>3</v>
      </c>
      <c r="I26" s="15">
        <v>181.66666666666666</v>
      </c>
      <c r="J26" s="15">
        <v>15235</v>
      </c>
      <c r="K26" s="32">
        <v>5.1798301595468459E-4</v>
      </c>
      <c r="L26" s="15">
        <v>7.9876886999853429</v>
      </c>
      <c r="M26" s="15"/>
      <c r="O26" s="11" t="s">
        <v>906</v>
      </c>
      <c r="P26" s="11" t="s">
        <v>75</v>
      </c>
    </row>
    <row r="27" spans="1:16" x14ac:dyDescent="0.15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1347.2</v>
      </c>
      <c r="H27" s="2">
        <v>19</v>
      </c>
      <c r="I27" s="15">
        <v>70.905263157894737</v>
      </c>
      <c r="J27" s="15">
        <v>16037.7</v>
      </c>
      <c r="K27" s="32">
        <v>1.280415998337892E-3</v>
      </c>
      <c r="L27" s="15">
        <v>5.061617072437631</v>
      </c>
      <c r="M27" s="15"/>
      <c r="O27" s="11" t="s">
        <v>907</v>
      </c>
      <c r="P27" s="11" t="s">
        <v>77</v>
      </c>
    </row>
    <row r="28" spans="1:16" x14ac:dyDescent="0.15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1628</v>
      </c>
      <c r="H28" s="2">
        <v>16</v>
      </c>
      <c r="I28" s="15">
        <v>101.75</v>
      </c>
      <c r="J28" s="15">
        <v>17205</v>
      </c>
      <c r="K28" s="32">
        <v>1.5472960549985809E-3</v>
      </c>
      <c r="L28" s="15">
        <v>21.178613243137764</v>
      </c>
      <c r="M28" s="15"/>
      <c r="O28" s="11" t="s">
        <v>908</v>
      </c>
      <c r="P28" s="11" t="s">
        <v>909</v>
      </c>
    </row>
    <row r="29" spans="1:16" x14ac:dyDescent="0.15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254</v>
      </c>
      <c r="H29" s="2">
        <v>4</v>
      </c>
      <c r="I29" s="15">
        <v>63.5</v>
      </c>
      <c r="J29" s="15">
        <v>7287</v>
      </c>
      <c r="K29" s="32">
        <v>2.4140859826144934E-4</v>
      </c>
      <c r="L29" s="15">
        <v>2.7826468010517091</v>
      </c>
      <c r="M29" s="15"/>
      <c r="O29" s="11" t="s">
        <v>910</v>
      </c>
      <c r="P29" s="11" t="s">
        <v>81</v>
      </c>
    </row>
    <row r="30" spans="1:16" x14ac:dyDescent="0.15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3340.2</v>
      </c>
      <c r="H30" s="2">
        <v>8</v>
      </c>
      <c r="I30" s="15">
        <v>417.52499999999998</v>
      </c>
      <c r="J30" s="15">
        <v>113872.3</v>
      </c>
      <c r="K30" s="32">
        <v>3.17461810989328E-3</v>
      </c>
      <c r="L30" s="15">
        <v>15.47750335943654</v>
      </c>
      <c r="M30" s="15"/>
      <c r="O30" s="11" t="s">
        <v>911</v>
      </c>
      <c r="P30" s="11" t="s">
        <v>83</v>
      </c>
    </row>
    <row r="31" spans="1:16" x14ac:dyDescent="0.15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29999</v>
      </c>
      <c r="H31" s="2">
        <v>2</v>
      </c>
      <c r="I31" s="15">
        <v>14999.5</v>
      </c>
      <c r="J31" s="15">
        <v>393278</v>
      </c>
      <c r="K31" s="32">
        <v>2.8511876138760703E-2</v>
      </c>
      <c r="L31" s="15">
        <v>517.22413793103453</v>
      </c>
      <c r="M31" s="15"/>
      <c r="O31" s="11" t="s">
        <v>912</v>
      </c>
      <c r="P31" s="11" t="s">
        <v>85</v>
      </c>
    </row>
    <row r="32" spans="1:16" x14ac:dyDescent="0.15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169.5</v>
      </c>
      <c r="H32" s="2">
        <v>1</v>
      </c>
      <c r="I32" s="15">
        <v>169.5</v>
      </c>
      <c r="J32" s="15">
        <v>21449.5</v>
      </c>
      <c r="K32" s="32">
        <v>1.6109747009966798E-4</v>
      </c>
      <c r="L32" s="15">
        <v>1.1532181249149545</v>
      </c>
      <c r="M32" s="15"/>
      <c r="O32" s="11" t="s">
        <v>913</v>
      </c>
      <c r="P32" s="11" t="s">
        <v>87</v>
      </c>
    </row>
    <row r="33" spans="1:16" ht="49.5" x14ac:dyDescent="0.1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2672</v>
      </c>
      <c r="H33" s="2">
        <v>17</v>
      </c>
      <c r="I33" s="15">
        <v>157.1764705882353</v>
      </c>
      <c r="J33" s="15">
        <v>37587</v>
      </c>
      <c r="K33" s="32">
        <v>2.5395424195062701E-3</v>
      </c>
      <c r="L33" s="15">
        <v>6.7248886316160377</v>
      </c>
      <c r="M33" s="15"/>
      <c r="O33" s="11" t="s">
        <v>914</v>
      </c>
      <c r="P33" s="11" t="s">
        <v>915</v>
      </c>
    </row>
    <row r="34" spans="1:16" ht="33" x14ac:dyDescent="0.15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0</v>
      </c>
      <c r="H34" s="2">
        <v>0</v>
      </c>
      <c r="I34" s="15" t="e">
        <v>#DIV/0!</v>
      </c>
      <c r="J34" s="15">
        <v>25292</v>
      </c>
      <c r="K34" s="32">
        <v>0</v>
      </c>
      <c r="L34" s="15">
        <v>0</v>
      </c>
      <c r="M34" s="15"/>
      <c r="O34" s="11" t="s">
        <v>1361</v>
      </c>
      <c r="P34" s="11" t="s">
        <v>813</v>
      </c>
    </row>
    <row r="35" spans="1:16" ht="33" x14ac:dyDescent="0.15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0</v>
      </c>
      <c r="H35" s="2" t="s">
        <v>1414</v>
      </c>
      <c r="I35" s="15" t="e">
        <v>#VALUE!</v>
      </c>
      <c r="J35" s="15">
        <v>420</v>
      </c>
      <c r="K35" s="32">
        <v>0</v>
      </c>
      <c r="L35" s="15">
        <v>0</v>
      </c>
      <c r="M35" s="15"/>
      <c r="O35" s="11" t="s">
        <v>916</v>
      </c>
      <c r="P35" s="11" t="s">
        <v>92</v>
      </c>
    </row>
    <row r="36" spans="1:16" x14ac:dyDescent="0.15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5777.8</v>
      </c>
      <c r="H36" s="2">
        <v>239</v>
      </c>
      <c r="I36" s="15">
        <v>24.174895397489539</v>
      </c>
      <c r="J36" s="15">
        <v>66174.299999999988</v>
      </c>
      <c r="K36" s="32">
        <v>5.4913803111614253E-3</v>
      </c>
      <c r="L36" s="15">
        <v>45.20970266040689</v>
      </c>
      <c r="M36" s="15"/>
      <c r="O36" s="11" t="s">
        <v>917</v>
      </c>
      <c r="P36" s="11" t="s">
        <v>94</v>
      </c>
    </row>
    <row r="37" spans="1:16" x14ac:dyDescent="0.15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560.70000000000005</v>
      </c>
      <c r="H37" s="2">
        <v>11</v>
      </c>
      <c r="I37" s="15">
        <v>50.972727272727276</v>
      </c>
      <c r="J37" s="15">
        <v>6732.36</v>
      </c>
      <c r="K37" s="32">
        <v>5.3290472852438845E-4</v>
      </c>
      <c r="L37" s="15">
        <v>10.394883203559512</v>
      </c>
      <c r="M37" s="15"/>
      <c r="O37" s="11" t="s">
        <v>918</v>
      </c>
      <c r="P37" s="11" t="s">
        <v>96</v>
      </c>
    </row>
    <row r="38" spans="1:16" x14ac:dyDescent="0.15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18449.34</v>
      </c>
      <c r="H38" s="2">
        <v>2230</v>
      </c>
      <c r="I38" s="15">
        <v>8.2732466367713009</v>
      </c>
      <c r="J38" s="15">
        <v>756664.63</v>
      </c>
      <c r="K38" s="32">
        <v>1.7534761056097983E-2</v>
      </c>
      <c r="L38" s="15">
        <v>2.8297618773725985</v>
      </c>
      <c r="M38" s="15"/>
      <c r="O38" s="11" t="s">
        <v>919</v>
      </c>
      <c r="P38" s="11" t="s">
        <v>920</v>
      </c>
    </row>
    <row r="39" spans="1:16" ht="66" x14ac:dyDescent="0.15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3012.3</v>
      </c>
      <c r="H39" s="2">
        <v>23</v>
      </c>
      <c r="I39" s="15">
        <v>130.96956521739131</v>
      </c>
      <c r="J39" s="15">
        <v>102256.42</v>
      </c>
      <c r="K39" s="32">
        <v>2.86297291552348E-3</v>
      </c>
      <c r="L39" s="15">
        <v>1.8190217391304349</v>
      </c>
      <c r="M39" s="15"/>
      <c r="O39" s="11" t="s">
        <v>1362</v>
      </c>
      <c r="P39" s="11" t="s">
        <v>100</v>
      </c>
    </row>
    <row r="40" spans="1:16" x14ac:dyDescent="0.15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802.5</v>
      </c>
      <c r="H40" s="2">
        <v>2</v>
      </c>
      <c r="I40" s="15">
        <v>401.25</v>
      </c>
      <c r="J40" s="15">
        <v>7547</v>
      </c>
      <c r="K40" s="32">
        <v>7.627181106488705E-4</v>
      </c>
      <c r="L40" s="15">
        <v>15.239270793771365</v>
      </c>
      <c r="M40" s="15"/>
      <c r="O40" s="11" t="s">
        <v>921</v>
      </c>
      <c r="P40" s="11" t="s">
        <v>102</v>
      </c>
    </row>
    <row r="41" spans="1:16" ht="66" x14ac:dyDescent="0.15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5240.2</v>
      </c>
      <c r="H41" s="2">
        <v>22</v>
      </c>
      <c r="I41" s="15">
        <v>238.19090909090909</v>
      </c>
      <c r="J41" s="15">
        <v>90931.199999999997</v>
      </c>
      <c r="K41" s="32">
        <v>4.9804304590930978E-3</v>
      </c>
      <c r="L41" s="15">
        <v>2.7039215686274507</v>
      </c>
      <c r="M41" s="15"/>
      <c r="O41" s="11" t="s">
        <v>1363</v>
      </c>
      <c r="P41" s="11" t="s">
        <v>104</v>
      </c>
    </row>
    <row r="42" spans="1:16" x14ac:dyDescent="0.15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5316.7</v>
      </c>
      <c r="H42" s="2">
        <v>163</v>
      </c>
      <c r="I42" s="15">
        <v>32.617791411042944</v>
      </c>
      <c r="J42" s="15">
        <v>66102.399999999994</v>
      </c>
      <c r="K42" s="32">
        <v>5.0531381668371955E-3</v>
      </c>
      <c r="L42" s="15">
        <v>34.301290322580641</v>
      </c>
      <c r="M42" s="15"/>
      <c r="O42" s="11" t="s">
        <v>922</v>
      </c>
      <c r="P42" s="11" t="s">
        <v>106</v>
      </c>
    </row>
    <row r="43" spans="1:16" ht="33" x14ac:dyDescent="0.15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915</v>
      </c>
      <c r="H43" s="2">
        <v>1</v>
      </c>
      <c r="I43" s="15">
        <v>915</v>
      </c>
      <c r="J43" s="15">
        <v>11451.599999999999</v>
      </c>
      <c r="K43" s="32">
        <v>8.6964121027254394E-4</v>
      </c>
      <c r="L43" s="15">
        <v>13.071428571428571</v>
      </c>
      <c r="M43" s="15"/>
      <c r="O43" s="11" t="s">
        <v>923</v>
      </c>
      <c r="P43" s="11" t="s">
        <v>798</v>
      </c>
    </row>
    <row r="44" spans="1:16" x14ac:dyDescent="0.15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898</v>
      </c>
      <c r="H44" s="2">
        <v>35</v>
      </c>
      <c r="I44" s="15">
        <v>25.657142857142858</v>
      </c>
      <c r="J44" s="15">
        <v>17611.5</v>
      </c>
      <c r="K44" s="32">
        <v>8.5348394188496655E-4</v>
      </c>
      <c r="L44" s="15">
        <v>11.027876703917475</v>
      </c>
      <c r="M44" s="15"/>
      <c r="O44" s="11" t="s">
        <v>924</v>
      </c>
      <c r="P44" s="11" t="s">
        <v>925</v>
      </c>
    </row>
    <row r="45" spans="1:16" x14ac:dyDescent="0.15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466</v>
      </c>
      <c r="H45" s="2">
        <v>8</v>
      </c>
      <c r="I45" s="15">
        <v>58.25</v>
      </c>
      <c r="J45" s="15">
        <v>4004</v>
      </c>
      <c r="K45" s="32">
        <v>4.4289923933006061E-4</v>
      </c>
      <c r="L45" s="15">
        <v>8.2873910723812916</v>
      </c>
      <c r="M45" s="15"/>
      <c r="O45" s="11" t="s">
        <v>926</v>
      </c>
      <c r="P45" s="11" t="s">
        <v>110</v>
      </c>
    </row>
    <row r="46" spans="1:16" x14ac:dyDescent="0.15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251.51</v>
      </c>
      <c r="H46" s="2">
        <v>8</v>
      </c>
      <c r="I46" s="15">
        <v>31.438749999999999</v>
      </c>
      <c r="J46" s="15">
        <v>5638.01</v>
      </c>
      <c r="K46" s="32">
        <v>2.3904203365644535E-4</v>
      </c>
      <c r="L46" s="15">
        <v>4.7970627503337786</v>
      </c>
      <c r="M46" s="15"/>
      <c r="O46" s="11" t="s">
        <v>927</v>
      </c>
      <c r="P46" s="11" t="s">
        <v>112</v>
      </c>
    </row>
    <row r="47" spans="1:16" x14ac:dyDescent="0.15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1102</v>
      </c>
      <c r="H47" s="2">
        <v>17</v>
      </c>
      <c r="I47" s="15">
        <v>64.82352941176471</v>
      </c>
      <c r="J47" s="15">
        <v>10182.200000000001</v>
      </c>
      <c r="K47" s="32">
        <v>1.0473711625358943E-3</v>
      </c>
      <c r="L47" s="15">
        <v>19.490626105412098</v>
      </c>
      <c r="M47" s="15"/>
      <c r="O47" s="11" t="s">
        <v>928</v>
      </c>
      <c r="P47" s="11" t="s">
        <v>114</v>
      </c>
    </row>
    <row r="48" spans="1:16" x14ac:dyDescent="0.15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562</v>
      </c>
      <c r="H48" s="2">
        <v>10</v>
      </c>
      <c r="I48" s="15">
        <v>56.2</v>
      </c>
      <c r="J48" s="15">
        <v>23103</v>
      </c>
      <c r="K48" s="32">
        <v>5.3414028434226198E-4</v>
      </c>
      <c r="L48" s="15">
        <v>3.4268292682926829</v>
      </c>
      <c r="M48" s="15"/>
      <c r="O48" s="11" t="s">
        <v>929</v>
      </c>
      <c r="P48" s="11" t="s">
        <v>116</v>
      </c>
    </row>
    <row r="49" spans="1:16" x14ac:dyDescent="0.15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1036</v>
      </c>
      <c r="H49" s="2">
        <v>22</v>
      </c>
      <c r="I49" s="15">
        <v>47.090909090909093</v>
      </c>
      <c r="J49" s="15">
        <v>10846</v>
      </c>
      <c r="K49" s="32">
        <v>9.8464294409000602E-4</v>
      </c>
      <c r="L49" s="15">
        <v>20.666267703969677</v>
      </c>
      <c r="M49" s="15"/>
      <c r="O49" s="11" t="s">
        <v>930</v>
      </c>
      <c r="P49" s="11" t="s">
        <v>118</v>
      </c>
    </row>
    <row r="50" spans="1:16" x14ac:dyDescent="0.15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587.5</v>
      </c>
      <c r="H50" s="2">
        <v>3</v>
      </c>
      <c r="I50" s="15">
        <v>195.83333333333334</v>
      </c>
      <c r="J50" s="15">
        <v>10376.699999999999</v>
      </c>
      <c r="K50" s="32">
        <v>5.5837618692362791E-4</v>
      </c>
      <c r="L50" s="15">
        <v>19.402245706737119</v>
      </c>
      <c r="M50" s="15"/>
      <c r="O50" s="11" t="s">
        <v>931</v>
      </c>
      <c r="P50" s="11" t="s">
        <v>120</v>
      </c>
    </row>
    <row r="51" spans="1:16" x14ac:dyDescent="0.15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 x14ac:dyDescent="0.15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3359.7</v>
      </c>
      <c r="H52" s="2">
        <v>100</v>
      </c>
      <c r="I52" s="15">
        <v>33.597000000000001</v>
      </c>
      <c r="J52" s="15">
        <v>49090.799999999988</v>
      </c>
      <c r="K52" s="32">
        <v>3.193151447161383E-3</v>
      </c>
      <c r="L52" s="15">
        <v>24.559210526315788</v>
      </c>
      <c r="M52" s="15"/>
      <c r="O52" s="11" t="s">
        <v>933</v>
      </c>
      <c r="P52" s="11" t="s">
        <v>124</v>
      </c>
    </row>
    <row r="53" spans="1:16" x14ac:dyDescent="0.15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1666</v>
      </c>
      <c r="H53" s="2">
        <v>1</v>
      </c>
      <c r="I53" s="15">
        <v>1666</v>
      </c>
      <c r="J53" s="15">
        <v>15352</v>
      </c>
      <c r="K53" s="32">
        <v>1.5834123019825772E-3</v>
      </c>
      <c r="L53" s="15">
        <v>13.3301328212514</v>
      </c>
      <c r="M53" s="15"/>
      <c r="O53" s="11" t="s">
        <v>934</v>
      </c>
      <c r="P53" s="11" t="s">
        <v>935</v>
      </c>
    </row>
    <row r="54" spans="1:16" x14ac:dyDescent="0.15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1905.8400000000001</v>
      </c>
      <c r="H54" s="2">
        <v>9</v>
      </c>
      <c r="I54" s="15">
        <v>211.76000000000002</v>
      </c>
      <c r="J54" s="15">
        <v>32201.190000000002</v>
      </c>
      <c r="K54" s="32">
        <v>1.811362846104727E-3</v>
      </c>
      <c r="L54" s="15">
        <v>9.1389661455835824</v>
      </c>
      <c r="M54" s="15"/>
      <c r="O54" s="11" t="s">
        <v>936</v>
      </c>
      <c r="P54" s="11" t="s">
        <v>127</v>
      </c>
    </row>
    <row r="55" spans="1:16" x14ac:dyDescent="0.15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3052</v>
      </c>
      <c r="H55" s="2">
        <v>96</v>
      </c>
      <c r="I55" s="15">
        <v>31.791666666666668</v>
      </c>
      <c r="J55" s="15">
        <v>39053</v>
      </c>
      <c r="K55" s="32">
        <v>2.9007048893462339E-3</v>
      </c>
      <c r="L55" s="15">
        <v>26.310344827586206</v>
      </c>
      <c r="M55" s="15"/>
      <c r="O55" s="11" t="s">
        <v>937</v>
      </c>
      <c r="P55" s="11" t="s">
        <v>129</v>
      </c>
    </row>
    <row r="56" spans="1:16" x14ac:dyDescent="0.15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1396</v>
      </c>
      <c r="H56" s="2">
        <v>33</v>
      </c>
      <c r="I56" s="15">
        <v>42.303030303030305</v>
      </c>
      <c r="J56" s="15">
        <v>19022.7</v>
      </c>
      <c r="K56" s="32">
        <v>1.326796862885761E-3</v>
      </c>
      <c r="L56" s="15">
        <v>10.575757575757576</v>
      </c>
      <c r="M56" s="15"/>
      <c r="O56" s="11" t="s">
        <v>938</v>
      </c>
      <c r="P56" s="11" t="s">
        <v>131</v>
      </c>
    </row>
    <row r="57" spans="1:16" ht="33" x14ac:dyDescent="0.15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186</v>
      </c>
      <c r="H57" s="2">
        <v>2</v>
      </c>
      <c r="I57" s="15">
        <v>93</v>
      </c>
      <c r="J57" s="15">
        <v>11704</v>
      </c>
      <c r="K57" s="32">
        <v>1.7677952471114008E-4</v>
      </c>
      <c r="L57" s="15">
        <v>1.5905592611595691</v>
      </c>
      <c r="M57" s="15"/>
      <c r="O57" s="11" t="s">
        <v>939</v>
      </c>
      <c r="P57" s="11" t="s">
        <v>940</v>
      </c>
    </row>
    <row r="58" spans="1:16" x14ac:dyDescent="0.15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4656.8</v>
      </c>
      <c r="H58" s="2">
        <v>40</v>
      </c>
      <c r="I58" s="15">
        <v>116.42</v>
      </c>
      <c r="J58" s="15">
        <v>55679.600000000006</v>
      </c>
      <c r="K58" s="32">
        <v>4.4259510251335333E-3</v>
      </c>
      <c r="L58" s="15">
        <v>14.41733746130031</v>
      </c>
      <c r="M58" s="15"/>
      <c r="O58" s="11" t="s">
        <v>941</v>
      </c>
      <c r="P58" s="11" t="s">
        <v>134</v>
      </c>
    </row>
    <row r="59" spans="1:16" x14ac:dyDescent="0.15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10804</v>
      </c>
      <c r="H59" s="2">
        <v>23</v>
      </c>
      <c r="I59" s="15">
        <v>469.73913043478262</v>
      </c>
      <c r="J59" s="15">
        <v>145321</v>
      </c>
      <c r="K59" s="32">
        <v>1.0268419274081491E-2</v>
      </c>
      <c r="L59" s="15">
        <v>12.429391530434982</v>
      </c>
      <c r="M59" s="15"/>
      <c r="O59" s="11" t="s">
        <v>942</v>
      </c>
      <c r="P59" s="11" t="s">
        <v>804</v>
      </c>
    </row>
    <row r="60" spans="1:16" x14ac:dyDescent="0.15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7318</v>
      </c>
      <c r="H60" s="2">
        <v>123</v>
      </c>
      <c r="I60" s="15">
        <v>59.49593495934959</v>
      </c>
      <c r="J60" s="15">
        <v>137022</v>
      </c>
      <c r="K60" s="32">
        <v>6.9552288270759302E-3</v>
      </c>
      <c r="L60" s="15">
        <v>23.085173501577287</v>
      </c>
      <c r="M60" s="15"/>
      <c r="O60" s="11" t="s">
        <v>943</v>
      </c>
      <c r="P60" s="11" t="s">
        <v>137</v>
      </c>
    </row>
    <row r="61" spans="1:16" x14ac:dyDescent="0.15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522.9</v>
      </c>
      <c r="H61" s="2">
        <v>2</v>
      </c>
      <c r="I61" s="15">
        <v>261.45</v>
      </c>
      <c r="J61" s="15">
        <v>12571.8</v>
      </c>
      <c r="K61" s="32">
        <v>4.9697856705083405E-4</v>
      </c>
      <c r="L61" s="15">
        <v>12.762997315108615</v>
      </c>
      <c r="M61" s="15"/>
      <c r="O61" s="11" t="s">
        <v>944</v>
      </c>
      <c r="P61" s="11" t="s">
        <v>139</v>
      </c>
    </row>
    <row r="62" spans="1:16" x14ac:dyDescent="0.15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667</v>
      </c>
      <c r="H62" s="2">
        <v>4</v>
      </c>
      <c r="I62" s="15">
        <v>166.75</v>
      </c>
      <c r="J62" s="15">
        <v>9084</v>
      </c>
      <c r="K62" s="32">
        <v>6.339351773243571E-4</v>
      </c>
      <c r="L62" s="15">
        <v>16.691691691691691</v>
      </c>
      <c r="M62" s="15"/>
      <c r="O62" s="11" t="s">
        <v>945</v>
      </c>
      <c r="P62" s="11" t="s">
        <v>141</v>
      </c>
    </row>
    <row r="63" spans="1:16" x14ac:dyDescent="0.15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1511.5</v>
      </c>
      <c r="H63" s="2">
        <v>4</v>
      </c>
      <c r="I63" s="15">
        <v>377.875</v>
      </c>
      <c r="J63" s="15">
        <v>21140.6</v>
      </c>
      <c r="K63" s="32">
        <v>1.4365712451660656E-3</v>
      </c>
      <c r="L63" s="15">
        <v>11.717054263565892</v>
      </c>
      <c r="M63" s="15"/>
      <c r="O63" s="11" t="s">
        <v>946</v>
      </c>
      <c r="P63" s="11" t="s">
        <v>143</v>
      </c>
    </row>
    <row r="64" spans="1:16" x14ac:dyDescent="0.15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0</v>
      </c>
      <c r="H64" s="2">
        <v>0</v>
      </c>
      <c r="I64" s="15" t="e">
        <v>#DIV/0!</v>
      </c>
      <c r="J64" s="15">
        <v>4988</v>
      </c>
      <c r="K64" s="32">
        <v>0</v>
      </c>
      <c r="L64" s="15">
        <v>0</v>
      </c>
      <c r="M64" s="15"/>
      <c r="O64" s="11" t="s">
        <v>947</v>
      </c>
      <c r="P64" s="11" t="s">
        <v>145</v>
      </c>
    </row>
    <row r="65" spans="1:16" x14ac:dyDescent="0.15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1403.3</v>
      </c>
      <c r="H65" s="2">
        <v>2</v>
      </c>
      <c r="I65" s="15">
        <v>701.65</v>
      </c>
      <c r="J65" s="15">
        <v>6470.8</v>
      </c>
      <c r="K65" s="32">
        <v>1.3337349840168971E-3</v>
      </c>
      <c r="L65" s="15">
        <v>20.558159976560209</v>
      </c>
      <c r="M65" s="15"/>
      <c r="O65" s="11" t="s">
        <v>948</v>
      </c>
      <c r="P65" s="11" t="s">
        <v>147</v>
      </c>
    </row>
    <row r="66" spans="1:16" x14ac:dyDescent="0.15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 t="s">
        <v>1414</v>
      </c>
      <c r="I66" s="15" t="e">
        <v>#VALUE!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 x14ac:dyDescent="0.15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1048</v>
      </c>
      <c r="H67" s="2">
        <v>2</v>
      </c>
      <c r="I67" s="15">
        <v>524</v>
      </c>
      <c r="J67" s="15">
        <v>5683</v>
      </c>
      <c r="K67" s="32">
        <v>9.9604807471653117E-4</v>
      </c>
      <c r="L67" s="15">
        <v>17.868712702472294</v>
      </c>
      <c r="M67" s="15"/>
      <c r="O67" s="11" t="s">
        <v>950</v>
      </c>
      <c r="P67" s="11" t="s">
        <v>151</v>
      </c>
    </row>
    <row r="68" spans="1:16" x14ac:dyDescent="0.15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868.3</v>
      </c>
      <c r="H68" s="2">
        <v>1</v>
      </c>
      <c r="I68" s="15">
        <v>868.3</v>
      </c>
      <c r="J68" s="15">
        <v>4937.3</v>
      </c>
      <c r="K68" s="32">
        <v>8.2525624358431679E-4</v>
      </c>
      <c r="L68" s="15">
        <v>13.567187499999999</v>
      </c>
      <c r="M68" s="15"/>
      <c r="O68" s="11" t="s">
        <v>951</v>
      </c>
      <c r="P68" s="11" t="s">
        <v>153</v>
      </c>
    </row>
    <row r="69" spans="1:16" x14ac:dyDescent="0.15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2256</v>
      </c>
      <c r="H69" s="2">
        <v>4</v>
      </c>
      <c r="I69" s="15">
        <v>564</v>
      </c>
      <c r="J69" s="15">
        <v>10241</v>
      </c>
      <c r="K69" s="32">
        <v>2.1441645577867314E-3</v>
      </c>
      <c r="L69" s="15">
        <v>38.977194194885968</v>
      </c>
      <c r="M69" s="15"/>
      <c r="O69" s="11" t="s">
        <v>952</v>
      </c>
      <c r="P69" s="11" t="s">
        <v>155</v>
      </c>
    </row>
    <row r="70" spans="1:16" x14ac:dyDescent="0.15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235</v>
      </c>
      <c r="H70" s="2">
        <v>3</v>
      </c>
      <c r="I70" s="15">
        <v>78.333333333333329</v>
      </c>
      <c r="J70" s="15">
        <v>2220</v>
      </c>
      <c r="K70" s="32">
        <v>2.2335047476945116E-4</v>
      </c>
      <c r="L70" s="15">
        <v>5.7233317096931318</v>
      </c>
      <c r="M70" s="15"/>
      <c r="O70" s="11" t="s">
        <v>953</v>
      </c>
      <c r="P70" s="11" t="s">
        <v>157</v>
      </c>
    </row>
    <row r="71" spans="1:16" x14ac:dyDescent="0.15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1999.6</v>
      </c>
      <c r="H71" s="2">
        <v>3</v>
      </c>
      <c r="I71" s="15">
        <v>666.5333333333333</v>
      </c>
      <c r="J71" s="15">
        <v>8452</v>
      </c>
      <c r="K71" s="32">
        <v>1.9004749333999768E-3</v>
      </c>
      <c r="L71" s="15">
        <v>27.772222222222222</v>
      </c>
      <c r="M71" s="15"/>
      <c r="O71" s="11" t="s">
        <v>954</v>
      </c>
      <c r="P71" s="11" t="s">
        <v>159</v>
      </c>
    </row>
    <row r="72" spans="1:16" ht="33" x14ac:dyDescent="0.15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1045</v>
      </c>
      <c r="H72" s="2">
        <v>6</v>
      </c>
      <c r="I72" s="15">
        <v>174.16666666666666</v>
      </c>
      <c r="J72" s="15">
        <v>11623.2</v>
      </c>
      <c r="K72" s="32">
        <v>9.9319679205989988E-4</v>
      </c>
      <c r="L72" s="15">
        <v>2.6794871794871793</v>
      </c>
      <c r="M72" s="15"/>
      <c r="O72" s="11" t="s">
        <v>955</v>
      </c>
      <c r="P72" s="11" t="s">
        <v>956</v>
      </c>
    </row>
    <row r="73" spans="1:16" ht="33" x14ac:dyDescent="0.15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5450.6</v>
      </c>
      <c r="H73" s="2">
        <v>56</v>
      </c>
      <c r="I73" s="15">
        <v>97.33214285714287</v>
      </c>
      <c r="J73" s="15">
        <v>90529.400000000009</v>
      </c>
      <c r="K73" s="32">
        <v>5.1804004160781727E-3</v>
      </c>
      <c r="L73" s="15">
        <v>7.5971844727855604</v>
      </c>
      <c r="M73" s="15"/>
      <c r="O73" s="11" t="s">
        <v>957</v>
      </c>
      <c r="P73" s="11" t="s">
        <v>825</v>
      </c>
    </row>
    <row r="74" spans="1:16" x14ac:dyDescent="0.15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415</v>
      </c>
      <c r="H74" s="2">
        <v>38</v>
      </c>
      <c r="I74" s="15">
        <v>10.921052631578947</v>
      </c>
      <c r="J74" s="15">
        <v>5321</v>
      </c>
      <c r="K74" s="32">
        <v>3.9442743416732865E-4</v>
      </c>
      <c r="L74" s="15">
        <v>30.69526627218935</v>
      </c>
      <c r="M74" s="15"/>
      <c r="O74" s="11" t="s">
        <v>958</v>
      </c>
      <c r="P74" s="11" t="s">
        <v>164</v>
      </c>
    </row>
    <row r="75" spans="1:16" x14ac:dyDescent="0.15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490</v>
      </c>
      <c r="H75" s="2">
        <v>16</v>
      </c>
      <c r="I75" s="15">
        <v>30.625</v>
      </c>
      <c r="J75" s="15">
        <v>5721.8</v>
      </c>
      <c r="K75" s="32">
        <v>4.6570950058311096E-4</v>
      </c>
      <c r="L75" s="15">
        <v>32.819825853985265</v>
      </c>
      <c r="M75" s="15"/>
      <c r="O75" s="11" t="s">
        <v>959</v>
      </c>
      <c r="P75" s="11" t="s">
        <v>166</v>
      </c>
    </row>
    <row r="76" spans="1:16" ht="33" x14ac:dyDescent="0.15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619</v>
      </c>
      <c r="H76" s="2">
        <v>1</v>
      </c>
      <c r="I76" s="15">
        <v>619</v>
      </c>
      <c r="J76" s="15">
        <v>8559.01</v>
      </c>
      <c r="K76" s="32">
        <v>5.8831465481825652E-4</v>
      </c>
      <c r="L76" s="15">
        <v>27.256715103478644</v>
      </c>
      <c r="M76" s="15"/>
      <c r="O76" s="11" t="s">
        <v>960</v>
      </c>
      <c r="P76" s="11" t="s">
        <v>168</v>
      </c>
    </row>
    <row r="77" spans="1:16" x14ac:dyDescent="0.15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523</v>
      </c>
      <c r="H77" s="2">
        <v>6</v>
      </c>
      <c r="I77" s="15">
        <v>87.166666666666671</v>
      </c>
      <c r="J77" s="15">
        <v>4277</v>
      </c>
      <c r="K77" s="32">
        <v>4.9707360980605516E-4</v>
      </c>
      <c r="L77" s="15">
        <v>36.882933709449929</v>
      </c>
      <c r="M77" s="15"/>
      <c r="O77" s="11" t="s">
        <v>961</v>
      </c>
      <c r="P77" s="11" t="s">
        <v>962</v>
      </c>
    </row>
    <row r="78" spans="1:16" x14ac:dyDescent="0.15">
      <c r="A78" s="2"/>
      <c r="B78" s="10" t="s">
        <v>30</v>
      </c>
      <c r="C78" s="11" t="s">
        <v>171</v>
      </c>
      <c r="D78" s="11" t="s">
        <v>172</v>
      </c>
      <c r="E78" s="2">
        <v>13.26</v>
      </c>
      <c r="F78" s="11" t="s">
        <v>787</v>
      </c>
      <c r="G78" s="15">
        <v>675</v>
      </c>
      <c r="H78" s="2">
        <v>69</v>
      </c>
      <c r="I78" s="15">
        <v>9.7826086956521738</v>
      </c>
      <c r="J78" s="15">
        <v>7119</v>
      </c>
      <c r="K78" s="32">
        <v>6.4153859774204063E-4</v>
      </c>
      <c r="L78" s="15">
        <v>50.904977375565615</v>
      </c>
      <c r="M78" s="15"/>
      <c r="O78" s="11" t="s">
        <v>963</v>
      </c>
      <c r="P78" s="11" t="s">
        <v>172</v>
      </c>
    </row>
    <row r="79" spans="1:16" ht="33" x14ac:dyDescent="0.15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240</v>
      </c>
      <c r="H79" s="2">
        <v>1</v>
      </c>
      <c r="I79" s="15">
        <v>240</v>
      </c>
      <c r="J79" s="15">
        <v>2925</v>
      </c>
      <c r="K79" s="32">
        <v>2.2810261253050331E-4</v>
      </c>
      <c r="L79" s="15">
        <v>17.977528089887642</v>
      </c>
      <c r="M79" s="15"/>
      <c r="O79" s="11" t="s">
        <v>964</v>
      </c>
      <c r="P79" s="11" t="s">
        <v>174</v>
      </c>
    </row>
    <row r="80" spans="1:16" x14ac:dyDescent="0.15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165</v>
      </c>
      <c r="H80" s="2">
        <v>8</v>
      </c>
      <c r="I80" s="15">
        <v>20.625</v>
      </c>
      <c r="J80" s="15">
        <v>1842.27</v>
      </c>
      <c r="K80" s="32">
        <v>1.5682054611472102E-4</v>
      </c>
      <c r="L80" s="15">
        <v>19.76047904191617</v>
      </c>
      <c r="M80" s="15"/>
      <c r="O80" s="11" t="s">
        <v>965</v>
      </c>
      <c r="P80" s="11" t="s">
        <v>176</v>
      </c>
    </row>
    <row r="81" spans="1:16" x14ac:dyDescent="0.15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355</v>
      </c>
      <c r="H81" s="2">
        <v>36</v>
      </c>
      <c r="I81" s="15">
        <v>9.8611111111111107</v>
      </c>
      <c r="J81" s="15">
        <v>4422</v>
      </c>
      <c r="K81" s="32">
        <v>3.3740178103470282E-4</v>
      </c>
      <c r="L81" s="15">
        <v>18.557239937271301</v>
      </c>
      <c r="M81" s="15"/>
      <c r="O81" s="11" t="s">
        <v>966</v>
      </c>
      <c r="P81" s="11" t="s">
        <v>178</v>
      </c>
    </row>
    <row r="82" spans="1:16" x14ac:dyDescent="0.15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597.4</v>
      </c>
      <c r="H82" s="2">
        <v>8</v>
      </c>
      <c r="I82" s="15">
        <v>74.674999999999997</v>
      </c>
      <c r="J82" s="15">
        <v>3874.3</v>
      </c>
      <c r="K82" s="32">
        <v>5.677854196905112E-4</v>
      </c>
      <c r="L82" s="15">
        <v>52.680776014109348</v>
      </c>
      <c r="M82" s="15"/>
      <c r="O82" s="11" t="s">
        <v>967</v>
      </c>
      <c r="P82" s="11" t="s">
        <v>180</v>
      </c>
    </row>
    <row r="83" spans="1:16" ht="33" x14ac:dyDescent="0.15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175</v>
      </c>
      <c r="H83" s="2">
        <v>1</v>
      </c>
      <c r="I83" s="15">
        <v>175</v>
      </c>
      <c r="J83" s="15">
        <v>2171</v>
      </c>
      <c r="K83" s="32">
        <v>1.6632482163682534E-4</v>
      </c>
      <c r="L83" s="15">
        <v>10.593220338983052</v>
      </c>
      <c r="M83" s="15"/>
      <c r="O83" s="11" t="s">
        <v>968</v>
      </c>
      <c r="P83" s="11" t="s">
        <v>182</v>
      </c>
    </row>
    <row r="84" spans="1:16" x14ac:dyDescent="0.15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364</v>
      </c>
      <c r="H84" s="2">
        <v>1</v>
      </c>
      <c r="I84" s="15">
        <v>364</v>
      </c>
      <c r="J84" s="15">
        <v>3380</v>
      </c>
      <c r="K84" s="32">
        <v>3.4595562900459668E-4</v>
      </c>
      <c r="L84" s="15">
        <v>21.125943122460825</v>
      </c>
      <c r="M84" s="15"/>
      <c r="O84" s="11" t="s">
        <v>969</v>
      </c>
      <c r="P84" s="11" t="s">
        <v>184</v>
      </c>
    </row>
    <row r="85" spans="1:16" ht="33" x14ac:dyDescent="0.15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715</v>
      </c>
      <c r="H85" s="2">
        <v>1</v>
      </c>
      <c r="I85" s="15">
        <v>715</v>
      </c>
      <c r="J85" s="15">
        <v>7828</v>
      </c>
      <c r="K85" s="32">
        <v>6.7955569983045778E-4</v>
      </c>
      <c r="L85" s="15">
        <v>42.763157894736842</v>
      </c>
      <c r="M85" s="15"/>
      <c r="O85" s="11" t="s">
        <v>970</v>
      </c>
      <c r="P85" s="11" t="s">
        <v>186</v>
      </c>
    </row>
    <row r="86" spans="1:16" x14ac:dyDescent="0.15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510</v>
      </c>
      <c r="H86" s="2">
        <v>1</v>
      </c>
      <c r="I86" s="15">
        <v>510</v>
      </c>
      <c r="J86" s="15">
        <v>5573</v>
      </c>
      <c r="K86" s="32">
        <v>4.8471805162731953E-4</v>
      </c>
      <c r="L86" s="15">
        <v>47.047970479704794</v>
      </c>
      <c r="M86" s="15"/>
      <c r="O86" s="11" t="s">
        <v>971</v>
      </c>
      <c r="P86" s="11" t="s">
        <v>188</v>
      </c>
    </row>
    <row r="87" spans="1:16" x14ac:dyDescent="0.15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538</v>
      </c>
      <c r="H87" s="2">
        <v>31</v>
      </c>
      <c r="I87" s="15">
        <v>17.35483870967742</v>
      </c>
      <c r="J87" s="15">
        <v>5904.6</v>
      </c>
      <c r="K87" s="32">
        <v>5.1133002308921158E-4</v>
      </c>
      <c r="L87" s="15">
        <v>42.86852589641434</v>
      </c>
      <c r="M87" s="15"/>
      <c r="O87" s="11" t="s">
        <v>972</v>
      </c>
      <c r="P87" s="11" t="s">
        <v>190</v>
      </c>
    </row>
    <row r="88" spans="1:16" ht="33" x14ac:dyDescent="0.15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2264</v>
      </c>
      <c r="H88" s="2">
        <v>182</v>
      </c>
      <c r="I88" s="15">
        <v>12.43956043956044</v>
      </c>
      <c r="J88" s="15">
        <v>25444</v>
      </c>
      <c r="K88" s="32">
        <v>2.1517679782044148E-3</v>
      </c>
      <c r="L88" s="15">
        <v>101.4336917562724</v>
      </c>
      <c r="M88" s="15"/>
      <c r="O88" s="11" t="s">
        <v>973</v>
      </c>
      <c r="P88" s="11" t="s">
        <v>974</v>
      </c>
    </row>
    <row r="89" spans="1:16" x14ac:dyDescent="0.15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1019</v>
      </c>
      <c r="H89" s="2">
        <v>1</v>
      </c>
      <c r="I89" s="15">
        <v>1019</v>
      </c>
      <c r="J89" s="15">
        <v>12995</v>
      </c>
      <c r="K89" s="32">
        <v>9.6848567570242863E-4</v>
      </c>
      <c r="L89" s="15">
        <v>94.878957169459966</v>
      </c>
      <c r="M89" s="15"/>
      <c r="O89" s="11" t="s">
        <v>975</v>
      </c>
      <c r="P89" s="11" t="s">
        <v>193</v>
      </c>
    </row>
    <row r="90" spans="1:16" x14ac:dyDescent="0.15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215</v>
      </c>
      <c r="H90" s="2">
        <v>8</v>
      </c>
      <c r="I90" s="15">
        <v>26.875</v>
      </c>
      <c r="J90" s="15">
        <v>1789</v>
      </c>
      <c r="K90" s="32">
        <v>2.0434192372524256E-4</v>
      </c>
      <c r="L90" s="15">
        <v>16.263237518910742</v>
      </c>
      <c r="M90" s="15"/>
      <c r="O90" s="11" t="s">
        <v>976</v>
      </c>
      <c r="P90" s="11" t="s">
        <v>195</v>
      </c>
    </row>
    <row r="91" spans="1:16" x14ac:dyDescent="0.15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997</v>
      </c>
      <c r="H91" s="2">
        <v>8</v>
      </c>
      <c r="I91" s="15">
        <v>124.625</v>
      </c>
      <c r="J91" s="15">
        <v>5016.51</v>
      </c>
      <c r="K91" s="32">
        <v>9.475762695537992E-4</v>
      </c>
      <c r="L91" s="15">
        <v>24.869044649538537</v>
      </c>
      <c r="M91" s="15"/>
      <c r="O91" s="11" t="s">
        <v>977</v>
      </c>
      <c r="P91" s="11" t="s">
        <v>197</v>
      </c>
    </row>
    <row r="92" spans="1:16" x14ac:dyDescent="0.15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0</v>
      </c>
      <c r="H92" s="2" t="s">
        <v>1414</v>
      </c>
      <c r="I92" s="15" t="e">
        <v>#VALUE!</v>
      </c>
      <c r="J92" s="15">
        <v>4940</v>
      </c>
      <c r="K92" s="32">
        <v>0</v>
      </c>
      <c r="L92" s="15">
        <v>0</v>
      </c>
      <c r="M92" s="15"/>
      <c r="O92" s="11" t="s">
        <v>978</v>
      </c>
      <c r="P92" s="11" t="s">
        <v>199</v>
      </c>
    </row>
    <row r="93" spans="1:16" x14ac:dyDescent="0.15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382</v>
      </c>
      <c r="H93" s="2">
        <v>9</v>
      </c>
      <c r="I93" s="15">
        <v>42.444444444444443</v>
      </c>
      <c r="J93" s="15">
        <v>4329</v>
      </c>
      <c r="K93" s="32">
        <v>3.6306332494438445E-4</v>
      </c>
      <c r="L93" s="15">
        <v>9.9817089103736603</v>
      </c>
      <c r="M93" s="15"/>
      <c r="O93" s="11" t="s">
        <v>979</v>
      </c>
      <c r="P93" s="11" t="s">
        <v>201</v>
      </c>
    </row>
    <row r="94" spans="1:16" x14ac:dyDescent="0.15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138</v>
      </c>
      <c r="H94" s="2">
        <v>1</v>
      </c>
      <c r="I94" s="15">
        <v>138</v>
      </c>
      <c r="J94" s="15">
        <v>2075.5</v>
      </c>
      <c r="K94" s="32">
        <v>1.311590022050394E-4</v>
      </c>
      <c r="L94" s="15">
        <v>3.3560311284046693</v>
      </c>
      <c r="M94" s="15"/>
      <c r="O94" s="11" t="s">
        <v>980</v>
      </c>
      <c r="P94" s="11" t="s">
        <v>203</v>
      </c>
    </row>
    <row r="95" spans="1:16" x14ac:dyDescent="0.15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855.5</v>
      </c>
      <c r="H95" s="2">
        <v>4</v>
      </c>
      <c r="I95" s="15">
        <v>213.875</v>
      </c>
      <c r="J95" s="15">
        <v>4405.5</v>
      </c>
      <c r="K95" s="32">
        <v>8.1309077091602333E-4</v>
      </c>
      <c r="L95" s="15">
        <v>34.288577154308619</v>
      </c>
      <c r="M95" s="15"/>
      <c r="O95" s="11" t="s">
        <v>981</v>
      </c>
      <c r="P95" s="11" t="s">
        <v>205</v>
      </c>
    </row>
    <row r="96" spans="1:16" ht="49.5" x14ac:dyDescent="0.1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100</v>
      </c>
      <c r="H96" s="2">
        <v>4</v>
      </c>
      <c r="I96" s="15">
        <v>25</v>
      </c>
      <c r="J96" s="15">
        <v>2020</v>
      </c>
      <c r="K96" s="32">
        <v>9.5042755221043054E-5</v>
      </c>
      <c r="L96" s="15">
        <v>5.4555373704309877</v>
      </c>
      <c r="M96" s="15"/>
      <c r="O96" s="11" t="s">
        <v>982</v>
      </c>
      <c r="P96" s="11" t="s">
        <v>983</v>
      </c>
    </row>
    <row r="97" spans="1:16" x14ac:dyDescent="0.15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550</v>
      </c>
      <c r="H97" s="2">
        <v>29</v>
      </c>
      <c r="I97" s="15">
        <v>18.96551724137931</v>
      </c>
      <c r="J97" s="15">
        <v>10527</v>
      </c>
      <c r="K97" s="32">
        <v>5.2273515371573673E-4</v>
      </c>
      <c r="L97" s="15">
        <v>3.2736146657937031</v>
      </c>
      <c r="M97" s="15"/>
      <c r="O97" s="11" t="s">
        <v>984</v>
      </c>
      <c r="P97" s="11" t="s">
        <v>985</v>
      </c>
    </row>
    <row r="98" spans="1:16" x14ac:dyDescent="0.15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150.01</v>
      </c>
      <c r="H98" s="2">
        <v>2</v>
      </c>
      <c r="I98" s="15">
        <v>75.004999999999995</v>
      </c>
      <c r="J98" s="15">
        <v>5570.01</v>
      </c>
      <c r="K98" s="32">
        <v>1.4257363710708666E-4</v>
      </c>
      <c r="L98" s="15">
        <v>5.732136033626289</v>
      </c>
      <c r="M98" s="15"/>
      <c r="O98" s="11" t="s">
        <v>986</v>
      </c>
      <c r="P98" s="11" t="s">
        <v>211</v>
      </c>
    </row>
    <row r="99" spans="1:16" x14ac:dyDescent="0.15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1196.27</v>
      </c>
      <c r="H99" s="2">
        <v>4</v>
      </c>
      <c r="I99" s="15">
        <v>299.0675</v>
      </c>
      <c r="J99" s="15">
        <v>21253.27</v>
      </c>
      <c r="K99" s="32">
        <v>1.1369679678827718E-3</v>
      </c>
      <c r="L99" s="15">
        <v>8.7248924221428048</v>
      </c>
      <c r="M99" s="15"/>
      <c r="O99" s="11" t="s">
        <v>987</v>
      </c>
      <c r="P99" s="11" t="s">
        <v>213</v>
      </c>
    </row>
    <row r="100" spans="1:16" x14ac:dyDescent="0.15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 t="s">
        <v>1414</v>
      </c>
      <c r="I100" s="15" t="e">
        <v>#VALUE!</v>
      </c>
      <c r="J100" s="15">
        <v>380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 x14ac:dyDescent="0.15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495</v>
      </c>
      <c r="H101" s="2">
        <v>2</v>
      </c>
      <c r="I101" s="15">
        <v>247.5</v>
      </c>
      <c r="J101" s="15">
        <v>9385</v>
      </c>
      <c r="K101" s="32">
        <v>4.704616383441631E-4</v>
      </c>
      <c r="L101" s="15">
        <v>15.72926596758818</v>
      </c>
      <c r="M101" s="15"/>
      <c r="O101" s="11" t="s">
        <v>989</v>
      </c>
      <c r="P101" s="11" t="s">
        <v>217</v>
      </c>
    </row>
    <row r="102" spans="1:16" ht="33" x14ac:dyDescent="0.15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931.2</v>
      </c>
      <c r="H102" s="2">
        <v>14</v>
      </c>
      <c r="I102" s="15">
        <v>66.51428571428572</v>
      </c>
      <c r="J102" s="15">
        <v>12136.65</v>
      </c>
      <c r="K102" s="32">
        <v>8.8503813661835291E-4</v>
      </c>
      <c r="L102" s="15">
        <v>11.310579375683227</v>
      </c>
      <c r="M102" s="15"/>
      <c r="O102" s="11" t="s">
        <v>990</v>
      </c>
      <c r="P102" s="11" t="s">
        <v>219</v>
      </c>
    </row>
    <row r="103" spans="1:16" ht="33" x14ac:dyDescent="0.15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976</v>
      </c>
      <c r="H103" s="2">
        <v>26</v>
      </c>
      <c r="I103" s="15">
        <v>37.53846153846154</v>
      </c>
      <c r="J103" s="15">
        <v>5309</v>
      </c>
      <c r="K103" s="32">
        <v>9.276172909573802E-4</v>
      </c>
      <c r="L103" s="15">
        <v>22.06148282097649</v>
      </c>
      <c r="M103" s="15"/>
      <c r="O103" s="11" t="s">
        <v>991</v>
      </c>
      <c r="P103" s="11" t="s">
        <v>221</v>
      </c>
    </row>
    <row r="104" spans="1:16" x14ac:dyDescent="0.15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0</v>
      </c>
      <c r="H104" s="2" t="s">
        <v>1414</v>
      </c>
      <c r="I104" s="15" t="e">
        <v>#VALUE!</v>
      </c>
      <c r="J104" s="15">
        <v>149.1</v>
      </c>
      <c r="K104" s="32">
        <v>0</v>
      </c>
      <c r="L104" s="15">
        <v>0</v>
      </c>
      <c r="M104" s="15"/>
      <c r="O104" s="11" t="s">
        <v>992</v>
      </c>
      <c r="P104" s="11" t="s">
        <v>993</v>
      </c>
    </row>
    <row r="105" spans="1:16" ht="33" x14ac:dyDescent="0.15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252</v>
      </c>
      <c r="H105" s="2">
        <v>4</v>
      </c>
      <c r="I105" s="15">
        <v>63</v>
      </c>
      <c r="J105" s="15">
        <v>8592</v>
      </c>
      <c r="K105" s="32">
        <v>2.3950774315702848E-4</v>
      </c>
      <c r="L105" s="15">
        <v>2.5843503230437901</v>
      </c>
      <c r="M105" s="15"/>
      <c r="O105" s="11" t="s">
        <v>1364</v>
      </c>
      <c r="P105" s="11" t="s">
        <v>815</v>
      </c>
    </row>
    <row r="106" spans="1:16" x14ac:dyDescent="0.15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29</v>
      </c>
      <c r="H106" s="2">
        <v>1</v>
      </c>
      <c r="I106" s="15">
        <v>29</v>
      </c>
      <c r="J106" s="15">
        <v>3406.35</v>
      </c>
      <c r="K106" s="32">
        <v>2.7562399014102485E-5</v>
      </c>
      <c r="L106" s="15">
        <v>1.2267343485617597</v>
      </c>
      <c r="M106" s="15"/>
      <c r="O106" s="11" t="s">
        <v>994</v>
      </c>
      <c r="P106" s="11" t="s">
        <v>226</v>
      </c>
    </row>
    <row r="107" spans="1:16" x14ac:dyDescent="0.15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0</v>
      </c>
      <c r="H107" s="2" t="s">
        <v>1414</v>
      </c>
      <c r="I107" s="15" t="e">
        <v>#VALUE!</v>
      </c>
      <c r="J107" s="15">
        <v>1252</v>
      </c>
      <c r="K107" s="32">
        <v>0</v>
      </c>
      <c r="L107" s="15">
        <v>0</v>
      </c>
      <c r="M107" s="15"/>
      <c r="O107" s="11" t="s">
        <v>995</v>
      </c>
      <c r="P107" s="11" t="s">
        <v>228</v>
      </c>
    </row>
    <row r="108" spans="1:16" x14ac:dyDescent="0.15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686.6</v>
      </c>
      <c r="H108" s="2">
        <v>1</v>
      </c>
      <c r="I108" s="15">
        <v>686.6</v>
      </c>
      <c r="J108" s="15">
        <v>6299.41</v>
      </c>
      <c r="K108" s="32">
        <v>6.5256355734768156E-4</v>
      </c>
      <c r="L108" s="15">
        <v>22.518858642177765</v>
      </c>
      <c r="M108" s="15"/>
      <c r="O108" s="11" t="s">
        <v>996</v>
      </c>
      <c r="P108" s="11" t="s">
        <v>230</v>
      </c>
    </row>
    <row r="109" spans="1:16" ht="33" x14ac:dyDescent="0.15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40</v>
      </c>
      <c r="H109" s="2">
        <v>1</v>
      </c>
      <c r="I109" s="15">
        <v>40</v>
      </c>
      <c r="J109" s="15">
        <v>660</v>
      </c>
      <c r="K109" s="32">
        <v>3.801710208841722E-5</v>
      </c>
      <c r="L109" s="15">
        <v>1.0175527855507505</v>
      </c>
      <c r="M109" s="15"/>
      <c r="O109" s="11" t="s">
        <v>997</v>
      </c>
      <c r="P109" s="11" t="s">
        <v>232</v>
      </c>
    </row>
    <row r="110" spans="1:16" ht="33" x14ac:dyDescent="0.15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128</v>
      </c>
      <c r="H110" s="2">
        <v>2</v>
      </c>
      <c r="I110" s="15">
        <v>64</v>
      </c>
      <c r="J110" s="15">
        <v>1420</v>
      </c>
      <c r="K110" s="32">
        <v>1.216547266829351E-4</v>
      </c>
      <c r="L110" s="15">
        <v>1.6221011278671906</v>
      </c>
      <c r="M110" s="15"/>
      <c r="O110" s="11" t="s">
        <v>998</v>
      </c>
      <c r="P110" s="11" t="s">
        <v>999</v>
      </c>
    </row>
    <row r="111" spans="1:16" x14ac:dyDescent="0.15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0</v>
      </c>
      <c r="H111" s="2" t="s">
        <v>1414</v>
      </c>
      <c r="I111" s="15" t="e">
        <v>#VALUE!</v>
      </c>
      <c r="J111" s="15">
        <v>809.06</v>
      </c>
      <c r="K111" s="32">
        <v>0</v>
      </c>
      <c r="L111" s="15">
        <v>0</v>
      </c>
      <c r="M111" s="15"/>
      <c r="O111" s="11" t="s">
        <v>1000</v>
      </c>
      <c r="P111" s="11" t="s">
        <v>236</v>
      </c>
    </row>
    <row r="112" spans="1:16" x14ac:dyDescent="0.15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232</v>
      </c>
      <c r="H112" s="2">
        <v>2</v>
      </c>
      <c r="I112" s="15">
        <v>116</v>
      </c>
      <c r="J112" s="15">
        <v>1336</v>
      </c>
      <c r="K112" s="32">
        <v>2.2049919211281988E-4</v>
      </c>
      <c r="L112" s="15">
        <v>11.903540277065163</v>
      </c>
      <c r="M112" s="15"/>
      <c r="O112" s="11" t="s">
        <v>1001</v>
      </c>
      <c r="P112" s="11" t="s">
        <v>238</v>
      </c>
    </row>
    <row r="113" spans="1:16" x14ac:dyDescent="0.15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0</v>
      </c>
      <c r="H113" s="2" t="s">
        <v>1414</v>
      </c>
      <c r="I113" s="15" t="e">
        <v>#VALUE!</v>
      </c>
      <c r="J113" s="15">
        <v>229</v>
      </c>
      <c r="K113" s="32">
        <v>0</v>
      </c>
      <c r="L113" s="15">
        <v>0</v>
      </c>
      <c r="M113" s="15"/>
      <c r="O113" s="11" t="s">
        <v>1002</v>
      </c>
      <c r="P113" s="11" t="s">
        <v>240</v>
      </c>
    </row>
    <row r="114" spans="1:16" ht="33" x14ac:dyDescent="0.15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200</v>
      </c>
      <c r="H114" s="2">
        <v>1</v>
      </c>
      <c r="I114" s="15">
        <v>200</v>
      </c>
      <c r="J114" s="15">
        <v>3427.04</v>
      </c>
      <c r="K114" s="32">
        <v>1.9008551044208611E-4</v>
      </c>
      <c r="L114" s="15">
        <v>5.1853772361939328</v>
      </c>
      <c r="M114" s="15"/>
      <c r="O114" s="11" t="s">
        <v>1003</v>
      </c>
      <c r="P114" s="11" t="s">
        <v>1004</v>
      </c>
    </row>
    <row r="115" spans="1:16" x14ac:dyDescent="0.15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156</v>
      </c>
      <c r="H115" s="2">
        <v>2</v>
      </c>
      <c r="I115" s="15">
        <v>78</v>
      </c>
      <c r="J115" s="15">
        <v>8162.32</v>
      </c>
      <c r="K115" s="32">
        <v>1.4826669814482717E-4</v>
      </c>
      <c r="L115" s="15">
        <v>5.6665455866327639</v>
      </c>
      <c r="M115" s="15"/>
      <c r="O115" s="11" t="s">
        <v>1005</v>
      </c>
      <c r="P115" s="11" t="s">
        <v>244</v>
      </c>
    </row>
    <row r="116" spans="1:16" x14ac:dyDescent="0.15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118</v>
      </c>
      <c r="H116" s="2">
        <v>1</v>
      </c>
      <c r="I116" s="15">
        <v>118</v>
      </c>
      <c r="J116" s="15">
        <v>1258</v>
      </c>
      <c r="K116" s="32">
        <v>1.121504511608308E-4</v>
      </c>
      <c r="L116" s="15">
        <v>3.806451612903226</v>
      </c>
      <c r="M116" s="15"/>
      <c r="O116" s="11" t="s">
        <v>1006</v>
      </c>
      <c r="P116" s="11" t="s">
        <v>246</v>
      </c>
    </row>
    <row r="117" spans="1:16" x14ac:dyDescent="0.15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390</v>
      </c>
      <c r="H117" s="2">
        <v>4</v>
      </c>
      <c r="I117" s="15">
        <v>97.5</v>
      </c>
      <c r="J117" s="15">
        <v>3680</v>
      </c>
      <c r="K117" s="32">
        <v>3.7066674536206787E-4</v>
      </c>
      <c r="L117" s="15">
        <v>39</v>
      </c>
      <c r="M117" s="15"/>
      <c r="O117" s="11" t="s">
        <v>1007</v>
      </c>
      <c r="P117" s="11" t="s">
        <v>248</v>
      </c>
    </row>
    <row r="118" spans="1:16" ht="33" x14ac:dyDescent="0.15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1066.2</v>
      </c>
      <c r="H118" s="2">
        <v>43</v>
      </c>
      <c r="I118" s="15">
        <v>24.795348837209303</v>
      </c>
      <c r="J118" s="15">
        <v>13195.5</v>
      </c>
      <c r="K118" s="32">
        <v>1.0133458561667611E-3</v>
      </c>
      <c r="L118" s="15">
        <v>9.4462656153096489</v>
      </c>
      <c r="M118" s="15"/>
      <c r="O118" s="11" t="s">
        <v>1365</v>
      </c>
      <c r="P118" s="11" t="s">
        <v>250</v>
      </c>
    </row>
    <row r="119" spans="1:16" x14ac:dyDescent="0.15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70</v>
      </c>
      <c r="H119" s="2">
        <v>2</v>
      </c>
      <c r="I119" s="15">
        <v>35</v>
      </c>
      <c r="J119" s="15">
        <v>1314.2</v>
      </c>
      <c r="K119" s="32">
        <v>6.652992865473014E-5</v>
      </c>
      <c r="L119" s="15">
        <v>1.4</v>
      </c>
      <c r="M119" s="15"/>
      <c r="O119" s="11" t="s">
        <v>1008</v>
      </c>
      <c r="P119" s="11" t="s">
        <v>252</v>
      </c>
    </row>
    <row r="120" spans="1:16" ht="49.5" x14ac:dyDescent="0.1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0</v>
      </c>
      <c r="H120" s="2" t="s">
        <v>1414</v>
      </c>
      <c r="I120" s="15" t="e">
        <v>#VALUE!</v>
      </c>
      <c r="J120" s="15">
        <v>1966</v>
      </c>
      <c r="K120" s="32">
        <v>0</v>
      </c>
      <c r="L120" s="15">
        <v>0</v>
      </c>
      <c r="M120" s="15"/>
      <c r="O120" s="11" t="s">
        <v>1009</v>
      </c>
      <c r="P120" s="11" t="s">
        <v>1010</v>
      </c>
    </row>
    <row r="121" spans="1:16" x14ac:dyDescent="0.15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0</v>
      </c>
      <c r="H121" s="2">
        <v>0</v>
      </c>
      <c r="I121" s="15" t="e">
        <v>#DIV/0!</v>
      </c>
      <c r="J121" s="15">
        <v>3012</v>
      </c>
      <c r="K121" s="32">
        <v>0</v>
      </c>
      <c r="L121" s="15">
        <v>0</v>
      </c>
      <c r="M121" s="15"/>
      <c r="O121" s="11" t="s">
        <v>1011</v>
      </c>
      <c r="P121" s="11" t="s">
        <v>256</v>
      </c>
    </row>
    <row r="122" spans="1:16" x14ac:dyDescent="0.15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57</v>
      </c>
      <c r="H122" s="2">
        <v>3</v>
      </c>
      <c r="I122" s="15">
        <v>19</v>
      </c>
      <c r="J122" s="15">
        <v>952.21</v>
      </c>
      <c r="K122" s="32">
        <v>5.4174370475994541E-5</v>
      </c>
      <c r="L122" s="15">
        <v>0.83126731806912657</v>
      </c>
      <c r="M122" s="15"/>
      <c r="O122" s="11" t="s">
        <v>1012</v>
      </c>
      <c r="P122" s="11" t="s">
        <v>258</v>
      </c>
    </row>
    <row r="123" spans="1:16" ht="33" x14ac:dyDescent="0.15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0</v>
      </c>
      <c r="H123" s="2" t="s">
        <v>1414</v>
      </c>
      <c r="I123" s="15" t="e">
        <v>#VALUE!</v>
      </c>
      <c r="J123" s="15">
        <v>688</v>
      </c>
      <c r="K123" s="32">
        <v>0</v>
      </c>
      <c r="L123" s="15">
        <v>0</v>
      </c>
      <c r="M123" s="15"/>
      <c r="O123" s="11" t="s">
        <v>1013</v>
      </c>
      <c r="P123" s="11" t="s">
        <v>1014</v>
      </c>
    </row>
    <row r="124" spans="1:16" x14ac:dyDescent="0.15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35</v>
      </c>
      <c r="H124" s="2">
        <v>1</v>
      </c>
      <c r="I124" s="15">
        <v>35</v>
      </c>
      <c r="J124" s="15">
        <v>875</v>
      </c>
      <c r="K124" s="32">
        <v>3.326496432736507E-5</v>
      </c>
      <c r="L124" s="15">
        <v>1.4468788755684165</v>
      </c>
      <c r="M124" s="15"/>
      <c r="O124" s="11" t="s">
        <v>1015</v>
      </c>
      <c r="P124" s="11" t="s">
        <v>262</v>
      </c>
    </row>
    <row r="125" spans="1:16" x14ac:dyDescent="0.15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0</v>
      </c>
      <c r="H125" s="2" t="s">
        <v>1414</v>
      </c>
      <c r="I125" s="15" t="e">
        <v>#VALUE!</v>
      </c>
      <c r="J125" s="15">
        <v>2037</v>
      </c>
      <c r="K125" s="32">
        <v>0</v>
      </c>
      <c r="L125" s="15">
        <v>0</v>
      </c>
      <c r="M125" s="15"/>
      <c r="O125" s="11" t="s">
        <v>1016</v>
      </c>
      <c r="P125" s="11" t="s">
        <v>1017</v>
      </c>
    </row>
    <row r="126" spans="1:16" x14ac:dyDescent="0.15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188</v>
      </c>
      <c r="H126" s="2">
        <v>1</v>
      </c>
      <c r="I126" s="15">
        <v>188</v>
      </c>
      <c r="J126" s="15">
        <v>1952</v>
      </c>
      <c r="K126" s="32">
        <v>1.7868037981556094E-4</v>
      </c>
      <c r="L126" s="15">
        <v>3.6604361370716512</v>
      </c>
      <c r="M126" s="15"/>
      <c r="O126" s="11" t="s">
        <v>1018</v>
      </c>
      <c r="P126" s="11" t="s">
        <v>1019</v>
      </c>
    </row>
    <row r="127" spans="1:16" x14ac:dyDescent="0.15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421.2</v>
      </c>
      <c r="H127" s="2">
        <v>2</v>
      </c>
      <c r="I127" s="15">
        <v>210.6</v>
      </c>
      <c r="J127" s="15">
        <v>4012.2</v>
      </c>
      <c r="K127" s="32">
        <v>4.0032008499103332E-4</v>
      </c>
      <c r="L127" s="15">
        <v>14.47422680412371</v>
      </c>
      <c r="M127" s="15"/>
      <c r="N127" s="42" t="s">
        <v>851</v>
      </c>
      <c r="O127" s="11" t="s">
        <v>1020</v>
      </c>
      <c r="P127" s="11" t="s">
        <v>1021</v>
      </c>
    </row>
    <row r="128" spans="1:16" x14ac:dyDescent="0.15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1206.5999999999999</v>
      </c>
      <c r="H128" s="2">
        <v>21</v>
      </c>
      <c r="I128" s="15">
        <v>57.457142857142856</v>
      </c>
      <c r="J128" s="15">
        <v>19874.199999999997</v>
      </c>
      <c r="K128" s="32">
        <v>1.1467858844971053E-3</v>
      </c>
      <c r="L128" s="15">
        <v>9.5368321214037302</v>
      </c>
      <c r="M128" s="15"/>
      <c r="N128" s="42" t="s">
        <v>851</v>
      </c>
      <c r="O128" s="11" t="s">
        <v>1022</v>
      </c>
      <c r="P128" s="11" t="s">
        <v>1023</v>
      </c>
    </row>
    <row r="129" spans="1:16" x14ac:dyDescent="0.15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0</v>
      </c>
      <c r="H129" s="2" t="s">
        <v>1414</v>
      </c>
      <c r="I129" s="15" t="e">
        <v>#VALUE!</v>
      </c>
      <c r="J129" s="15">
        <v>2370</v>
      </c>
      <c r="K129" s="32">
        <v>0</v>
      </c>
      <c r="L129" s="15">
        <v>0</v>
      </c>
      <c r="M129" s="15"/>
      <c r="N129" s="42" t="s">
        <v>865</v>
      </c>
      <c r="O129" s="11" t="s">
        <v>1024</v>
      </c>
      <c r="P129" s="11" t="s">
        <v>1025</v>
      </c>
    </row>
    <row r="130" spans="1:16" ht="33" x14ac:dyDescent="0.15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767.6</v>
      </c>
      <c r="H130" s="2">
        <v>60</v>
      </c>
      <c r="I130" s="15">
        <v>12.793333333333333</v>
      </c>
      <c r="J130" s="15">
        <v>8016.81</v>
      </c>
      <c r="K130" s="32">
        <v>7.295481890767265E-4</v>
      </c>
      <c r="L130" s="15">
        <v>30.802568218298553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 x14ac:dyDescent="0.15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210095.68000000002</v>
      </c>
      <c r="H131" s="33">
        <v>4952</v>
      </c>
      <c r="I131" s="20">
        <v>42.426429725363491</v>
      </c>
      <c r="J131" s="20">
        <v>3482480.0799999982</v>
      </c>
      <c r="K131" s="34">
        <v>0.19968072287238592</v>
      </c>
      <c r="L131" s="20">
        <v>8.7882866169755047</v>
      </c>
      <c r="M131" s="20"/>
      <c r="O131" s="19"/>
      <c r="P131" s="19"/>
    </row>
    <row r="132" spans="1:16" ht="33" x14ac:dyDescent="0.15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1464</v>
      </c>
      <c r="H132" s="2">
        <v>18</v>
      </c>
      <c r="I132" s="15">
        <v>81.333333333333329</v>
      </c>
      <c r="J132" s="15">
        <v>9836</v>
      </c>
      <c r="K132" s="32">
        <v>1.3914259364360701E-3</v>
      </c>
      <c r="L132" s="15">
        <v>8.9197587278376904</v>
      </c>
      <c r="M132" s="15"/>
      <c r="O132" s="11" t="s">
        <v>1028</v>
      </c>
      <c r="P132" s="11" t="s">
        <v>832</v>
      </c>
    </row>
    <row r="133" spans="1:16" ht="49.5" x14ac:dyDescent="0.1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11397</v>
      </c>
      <c r="H133" s="2">
        <v>3</v>
      </c>
      <c r="I133" s="15">
        <v>3799</v>
      </c>
      <c r="J133" s="15">
        <v>164547</v>
      </c>
      <c r="K133" s="32">
        <v>1.0832022812542277E-2</v>
      </c>
      <c r="L133" s="15">
        <v>12.863431151241535</v>
      </c>
      <c r="M133" s="15"/>
      <c r="O133" s="11" t="s">
        <v>1029</v>
      </c>
      <c r="P133" s="11" t="s">
        <v>1030</v>
      </c>
    </row>
    <row r="134" spans="1:16" x14ac:dyDescent="0.15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14113.2</v>
      </c>
      <c r="H134" s="2">
        <v>34</v>
      </c>
      <c r="I134" s="15">
        <v>415.09411764705885</v>
      </c>
      <c r="J134" s="15">
        <v>269689.2</v>
      </c>
      <c r="K134" s="32">
        <v>1.3413574129856248E-2</v>
      </c>
      <c r="L134" s="15">
        <v>43.097688337863012</v>
      </c>
      <c r="M134" s="15"/>
      <c r="O134" s="11" t="s">
        <v>1031</v>
      </c>
      <c r="P134" s="11" t="s">
        <v>786</v>
      </c>
    </row>
    <row r="135" spans="1:16" x14ac:dyDescent="0.15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5024</v>
      </c>
      <c r="H135" s="2">
        <v>2</v>
      </c>
      <c r="I135" s="15">
        <v>2512</v>
      </c>
      <c r="J135" s="15">
        <v>109422</v>
      </c>
      <c r="K135" s="32">
        <v>4.774948022305203E-3</v>
      </c>
      <c r="L135" s="15">
        <v>72.991428156327189</v>
      </c>
      <c r="M135" s="15"/>
      <c r="O135" s="11" t="s">
        <v>1032</v>
      </c>
      <c r="P135" s="11" t="s">
        <v>1033</v>
      </c>
    </row>
    <row r="136" spans="1:16" ht="33" x14ac:dyDescent="0.15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0</v>
      </c>
      <c r="H136" s="2">
        <v>0</v>
      </c>
      <c r="I136" s="15" t="e">
        <v>#DIV/0!</v>
      </c>
      <c r="J136" s="15">
        <v>9798</v>
      </c>
      <c r="K136" s="32">
        <v>0</v>
      </c>
      <c r="L136" s="15">
        <v>0</v>
      </c>
      <c r="M136" s="15"/>
      <c r="O136" s="11" t="s">
        <v>1034</v>
      </c>
      <c r="P136" s="11" t="s">
        <v>275</v>
      </c>
    </row>
    <row r="137" spans="1:16" ht="33" x14ac:dyDescent="0.15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9611</v>
      </c>
      <c r="H137" s="2">
        <v>5</v>
      </c>
      <c r="I137" s="15">
        <v>1922.2</v>
      </c>
      <c r="J137" s="15">
        <v>94112</v>
      </c>
      <c r="K137" s="32">
        <v>9.1345592042944481E-3</v>
      </c>
      <c r="L137" s="15">
        <v>32.031328111981338</v>
      </c>
      <c r="M137" s="15"/>
      <c r="O137" s="11" t="s">
        <v>1366</v>
      </c>
      <c r="P137" s="11" t="s">
        <v>789</v>
      </c>
    </row>
    <row r="138" spans="1:16" ht="99" x14ac:dyDescent="0.15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 x14ac:dyDescent="0.15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12380</v>
      </c>
      <c r="H139" s="2">
        <v>16</v>
      </c>
      <c r="I139" s="15">
        <v>773.75</v>
      </c>
      <c r="J139" s="15">
        <v>187175</v>
      </c>
      <c r="K139" s="32">
        <v>1.176629309636513E-2</v>
      </c>
      <c r="L139" s="15">
        <v>38.12045818450548</v>
      </c>
      <c r="M139" s="15"/>
      <c r="O139" s="11" t="s">
        <v>1368</v>
      </c>
      <c r="P139" s="11" t="s">
        <v>1369</v>
      </c>
    </row>
    <row r="140" spans="1:16" ht="66" x14ac:dyDescent="0.15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245</v>
      </c>
      <c r="H140" s="2">
        <v>1</v>
      </c>
      <c r="I140" s="15">
        <v>245</v>
      </c>
      <c r="J140" s="15">
        <v>15613</v>
      </c>
      <c r="K140" s="32">
        <v>2.3285475029155548E-4</v>
      </c>
      <c r="L140" s="15">
        <v>2.9069767441860463</v>
      </c>
      <c r="M140" s="15"/>
      <c r="O140" s="11" t="s">
        <v>1035</v>
      </c>
      <c r="P140" s="11" t="s">
        <v>282</v>
      </c>
    </row>
    <row r="141" spans="1:16" x14ac:dyDescent="0.15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20316</v>
      </c>
      <c r="H141" s="2">
        <v>59</v>
      </c>
      <c r="I141" s="15">
        <v>344.33898305084745</v>
      </c>
      <c r="J141" s="15">
        <v>308202</v>
      </c>
      <c r="K141" s="32">
        <v>1.9308886150707107E-2</v>
      </c>
      <c r="L141" s="15">
        <v>18.006168681532952</v>
      </c>
      <c r="M141" s="15"/>
      <c r="O141" s="11" t="s">
        <v>1036</v>
      </c>
      <c r="P141" s="11" t="s">
        <v>802</v>
      </c>
    </row>
    <row r="142" spans="1:16" ht="33" x14ac:dyDescent="0.15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3946</v>
      </c>
      <c r="H142" s="2">
        <v>10</v>
      </c>
      <c r="I142" s="15">
        <v>394.6</v>
      </c>
      <c r="J142" s="15">
        <v>59133</v>
      </c>
      <c r="K142" s="32">
        <v>3.7503871210223588E-3</v>
      </c>
      <c r="L142" s="15">
        <v>52.341159304947602</v>
      </c>
      <c r="M142" s="15"/>
      <c r="O142" s="11" t="s">
        <v>1037</v>
      </c>
      <c r="P142" s="11" t="s">
        <v>285</v>
      </c>
    </row>
    <row r="143" spans="1:16" x14ac:dyDescent="0.15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108</v>
      </c>
      <c r="H143" s="2">
        <v>1</v>
      </c>
      <c r="I143" s="15">
        <v>108</v>
      </c>
      <c r="J143" s="15">
        <v>5908.5</v>
      </c>
      <c r="K143" s="32">
        <v>1.026461756387265E-4</v>
      </c>
      <c r="L143" s="15">
        <v>0.63604240282685509</v>
      </c>
      <c r="M143" s="15"/>
      <c r="O143" s="11" t="s">
        <v>1038</v>
      </c>
      <c r="P143" s="11" t="s">
        <v>287</v>
      </c>
    </row>
    <row r="144" spans="1:16" ht="49.5" x14ac:dyDescent="0.1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207.5</v>
      </c>
      <c r="H144" s="2">
        <v>3</v>
      </c>
      <c r="I144" s="15">
        <v>69.166666666666671</v>
      </c>
      <c r="J144" s="15">
        <v>1997</v>
      </c>
      <c r="K144" s="32">
        <v>1.9721371708366432E-4</v>
      </c>
      <c r="L144" s="15">
        <v>0.72784033112350488</v>
      </c>
      <c r="M144" s="15"/>
      <c r="O144" s="11" t="s">
        <v>1039</v>
      </c>
      <c r="P144" s="11" t="s">
        <v>1040</v>
      </c>
    </row>
    <row r="145" spans="1:16" x14ac:dyDescent="0.15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7240</v>
      </c>
      <c r="H145" s="2">
        <v>3</v>
      </c>
      <c r="I145" s="15">
        <v>2413.3333333333335</v>
      </c>
      <c r="J145" s="15">
        <v>116790</v>
      </c>
      <c r="K145" s="32">
        <v>6.8810954780035164E-3</v>
      </c>
      <c r="L145" s="15">
        <v>22.053672058241187</v>
      </c>
      <c r="M145" s="15"/>
      <c r="O145" s="11" t="s">
        <v>1041</v>
      </c>
      <c r="P145" s="11" t="s">
        <v>291</v>
      </c>
    </row>
    <row r="146" spans="1:16" ht="33" x14ac:dyDescent="0.15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4359</v>
      </c>
      <c r="H146" s="2">
        <v>17</v>
      </c>
      <c r="I146" s="15">
        <v>256.41176470588238</v>
      </c>
      <c r="J146" s="15">
        <v>96926.5</v>
      </c>
      <c r="K146" s="32">
        <v>4.1429137000852665E-3</v>
      </c>
      <c r="L146" s="15">
        <v>12.617228204237582</v>
      </c>
      <c r="M146" s="15"/>
      <c r="O146" s="11" t="s">
        <v>1042</v>
      </c>
      <c r="P146" s="11" t="s">
        <v>1043</v>
      </c>
    </row>
    <row r="147" spans="1:16" x14ac:dyDescent="0.15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21565</v>
      </c>
      <c r="H147" s="2">
        <v>3</v>
      </c>
      <c r="I147" s="15">
        <v>7188.333333333333</v>
      </c>
      <c r="J147" s="15">
        <v>67671.100000000006</v>
      </c>
      <c r="K147" s="32">
        <v>2.0495970163417934E-2</v>
      </c>
      <c r="L147" s="15">
        <v>128.46250074462381</v>
      </c>
      <c r="M147" s="15"/>
      <c r="O147" s="11" t="s">
        <v>1044</v>
      </c>
      <c r="P147" s="11" t="s">
        <v>788</v>
      </c>
    </row>
    <row r="148" spans="1:16" x14ac:dyDescent="0.15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798</v>
      </c>
      <c r="H148" s="2">
        <v>2</v>
      </c>
      <c r="I148" s="15">
        <v>399</v>
      </c>
      <c r="J148" s="15">
        <v>33806</v>
      </c>
      <c r="K148" s="32">
        <v>7.5844118666392357E-4</v>
      </c>
      <c r="L148" s="15">
        <v>12.912621359223301</v>
      </c>
      <c r="M148" s="15"/>
      <c r="O148" s="11" t="s">
        <v>1045</v>
      </c>
      <c r="P148" s="11" t="s">
        <v>295</v>
      </c>
    </row>
    <row r="149" spans="1:16" ht="33" x14ac:dyDescent="0.15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1518</v>
      </c>
      <c r="H149" s="2">
        <v>5</v>
      </c>
      <c r="I149" s="15">
        <v>303.60000000000002</v>
      </c>
      <c r="J149" s="15">
        <v>32280</v>
      </c>
      <c r="K149" s="32">
        <v>1.4427490242554335E-3</v>
      </c>
      <c r="L149" s="15">
        <v>36.394150083912727</v>
      </c>
      <c r="M149" s="15"/>
      <c r="O149" s="11" t="s">
        <v>1046</v>
      </c>
      <c r="P149" s="11" t="s">
        <v>1047</v>
      </c>
    </row>
    <row r="150" spans="1:16" ht="33" x14ac:dyDescent="0.15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0</v>
      </c>
      <c r="H150" s="2">
        <v>0</v>
      </c>
      <c r="I150" s="15" t="e">
        <v>#DIV/0!</v>
      </c>
      <c r="J150" s="15">
        <v>36065</v>
      </c>
      <c r="K150" s="32">
        <v>0</v>
      </c>
      <c r="L150" s="15">
        <v>0</v>
      </c>
      <c r="M150" s="15"/>
      <c r="O150" s="11" t="s">
        <v>1048</v>
      </c>
      <c r="P150" s="11" t="s">
        <v>1049</v>
      </c>
    </row>
    <row r="151" spans="1:16" x14ac:dyDescent="0.15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11004.55</v>
      </c>
      <c r="H151" s="2">
        <v>2</v>
      </c>
      <c r="I151" s="15">
        <v>5502.2749999999996</v>
      </c>
      <c r="J151" s="15">
        <v>173986.8</v>
      </c>
      <c r="K151" s="32">
        <v>1.0459027519677292E-2</v>
      </c>
      <c r="L151" s="15">
        <v>78.75581478565806</v>
      </c>
      <c r="M151" s="15"/>
      <c r="O151" s="11" t="s">
        <v>1050</v>
      </c>
      <c r="P151" s="11" t="s">
        <v>1051</v>
      </c>
    </row>
    <row r="152" spans="1:16" x14ac:dyDescent="0.15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318</v>
      </c>
      <c r="H152" s="2">
        <v>6</v>
      </c>
      <c r="I152" s="15">
        <v>53</v>
      </c>
      <c r="J152" s="15">
        <v>14555</v>
      </c>
      <c r="K152" s="32">
        <v>3.022359616029169E-4</v>
      </c>
      <c r="L152" s="15">
        <v>3.704998252359315</v>
      </c>
      <c r="M152" s="15"/>
      <c r="O152" s="11" t="s">
        <v>1052</v>
      </c>
      <c r="P152" s="11" t="s">
        <v>1053</v>
      </c>
    </row>
    <row r="153" spans="1:16" ht="33" x14ac:dyDescent="0.15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106</v>
      </c>
      <c r="H153" s="2">
        <v>1</v>
      </c>
      <c r="I153" s="15">
        <v>106</v>
      </c>
      <c r="J153" s="15">
        <v>4907</v>
      </c>
      <c r="K153" s="32">
        <v>1.0074532053430563E-4</v>
      </c>
      <c r="L153" s="15">
        <v>0.66187948798001872</v>
      </c>
      <c r="M153" s="15"/>
      <c r="O153" s="11" t="s">
        <v>1054</v>
      </c>
      <c r="P153" s="11" t="s">
        <v>1055</v>
      </c>
    </row>
    <row r="154" spans="1:16" x14ac:dyDescent="0.15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410</v>
      </c>
      <c r="H154" s="2">
        <v>1</v>
      </c>
      <c r="I154" s="15">
        <v>410</v>
      </c>
      <c r="J154" s="15">
        <v>21790</v>
      </c>
      <c r="K154" s="32">
        <v>3.896752964062765E-4</v>
      </c>
      <c r="L154" s="15">
        <v>6.1414020371479925</v>
      </c>
      <c r="M154" s="15"/>
      <c r="N154" s="42" t="s">
        <v>849</v>
      </c>
      <c r="O154" s="11" t="s">
        <v>1056</v>
      </c>
      <c r="P154" s="11" t="s">
        <v>1057</v>
      </c>
    </row>
    <row r="155" spans="1:16" x14ac:dyDescent="0.15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0</v>
      </c>
      <c r="H155" s="2">
        <v>0</v>
      </c>
      <c r="I155" s="15" t="e">
        <v>#DIV/0!</v>
      </c>
      <c r="J155" s="15">
        <v>2739</v>
      </c>
      <c r="K155" s="32">
        <v>0</v>
      </c>
      <c r="L155" s="15">
        <v>0</v>
      </c>
      <c r="M155" s="15"/>
      <c r="O155" s="11" t="s">
        <v>1058</v>
      </c>
      <c r="P155" s="11" t="s">
        <v>307</v>
      </c>
    </row>
    <row r="156" spans="1:16" x14ac:dyDescent="0.15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0</v>
      </c>
      <c r="H156" s="2">
        <v>0</v>
      </c>
      <c r="I156" s="15" t="e">
        <v>#DIV/0!</v>
      </c>
      <c r="J156" s="15">
        <v>22323</v>
      </c>
      <c r="K156" s="32">
        <v>0</v>
      </c>
      <c r="L156" s="15">
        <v>0</v>
      </c>
      <c r="M156" s="15"/>
      <c r="O156" s="11" t="s">
        <v>1059</v>
      </c>
      <c r="P156" s="11" t="s">
        <v>1060</v>
      </c>
    </row>
    <row r="157" spans="1:16" ht="33" x14ac:dyDescent="0.15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2151</v>
      </c>
      <c r="H157" s="2">
        <v>1</v>
      </c>
      <c r="I157" s="15">
        <v>2151</v>
      </c>
      <c r="J157" s="15">
        <v>65276</v>
      </c>
      <c r="K157" s="32">
        <v>2.0443696648046361E-3</v>
      </c>
      <c r="L157" s="15">
        <v>15.894480159609842</v>
      </c>
      <c r="M157" s="15"/>
      <c r="O157" s="11" t="s">
        <v>1061</v>
      </c>
      <c r="P157" s="11" t="s">
        <v>310</v>
      </c>
    </row>
    <row r="158" spans="1:16" x14ac:dyDescent="0.15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0</v>
      </c>
      <c r="H158" s="2">
        <v>0</v>
      </c>
      <c r="I158" s="15" t="e">
        <v>#DIV/0!</v>
      </c>
      <c r="J158" s="15">
        <v>148888</v>
      </c>
      <c r="K158" s="32">
        <v>0</v>
      </c>
      <c r="L158" s="15">
        <v>0</v>
      </c>
      <c r="M158" s="15"/>
      <c r="O158" s="11" t="s">
        <v>1062</v>
      </c>
      <c r="P158" s="11" t="s">
        <v>312</v>
      </c>
    </row>
    <row r="159" spans="1:16" x14ac:dyDescent="0.15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7671</v>
      </c>
      <c r="H159" s="2">
        <v>157</v>
      </c>
      <c r="I159" s="15">
        <v>48.859872611464965</v>
      </c>
      <c r="J159" s="15">
        <v>84095</v>
      </c>
      <c r="K159" s="32">
        <v>7.2907297530062122E-3</v>
      </c>
      <c r="L159" s="15">
        <v>36.1566742081448</v>
      </c>
      <c r="M159" s="15"/>
      <c r="O159" s="11" t="s">
        <v>1063</v>
      </c>
      <c r="P159" s="11" t="s">
        <v>811</v>
      </c>
    </row>
    <row r="160" spans="1:16" ht="33" x14ac:dyDescent="0.15">
      <c r="A160" s="2"/>
      <c r="B160" s="10" t="s">
        <v>271</v>
      </c>
      <c r="C160" s="11" t="s">
        <v>314</v>
      </c>
      <c r="D160" s="11" t="s">
        <v>315</v>
      </c>
      <c r="E160" s="2">
        <v>53</v>
      </c>
      <c r="F160" s="11" t="s">
        <v>781</v>
      </c>
      <c r="G160" s="15">
        <v>5000</v>
      </c>
      <c r="H160" s="2">
        <v>1</v>
      </c>
      <c r="I160" s="15">
        <v>5000</v>
      </c>
      <c r="J160" s="15">
        <v>18108</v>
      </c>
      <c r="K160" s="32">
        <v>4.7521377610521527E-3</v>
      </c>
      <c r="L160" s="15">
        <v>94.339622641509436</v>
      </c>
      <c r="M160" s="15"/>
      <c r="O160" s="11" t="s">
        <v>1064</v>
      </c>
      <c r="P160" s="11" t="s">
        <v>1065</v>
      </c>
    </row>
    <row r="161" spans="1:16" ht="66" x14ac:dyDescent="0.15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1710</v>
      </c>
      <c r="H161" s="2">
        <v>2</v>
      </c>
      <c r="I161" s="15">
        <v>855</v>
      </c>
      <c r="J161" s="15">
        <v>24052</v>
      </c>
      <c r="K161" s="32">
        <v>1.6252311142798362E-3</v>
      </c>
      <c r="L161" s="15">
        <v>25.007312079555426</v>
      </c>
      <c r="M161" s="15"/>
      <c r="O161" s="11" t="s">
        <v>1066</v>
      </c>
      <c r="P161" s="11" t="s">
        <v>317</v>
      </c>
    </row>
    <row r="162" spans="1:16" x14ac:dyDescent="0.15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1318</v>
      </c>
      <c r="H162" s="2">
        <v>6</v>
      </c>
      <c r="I162" s="15">
        <v>219.66666666666666</v>
      </c>
      <c r="J162" s="15">
        <v>28527</v>
      </c>
      <c r="K162" s="32">
        <v>1.2526635138133473E-3</v>
      </c>
      <c r="L162" s="15">
        <v>9.7485207100591715</v>
      </c>
      <c r="M162" s="15"/>
      <c r="O162" s="11" t="s">
        <v>1067</v>
      </c>
      <c r="P162" s="11" t="s">
        <v>319</v>
      </c>
    </row>
    <row r="163" spans="1:16" ht="33" x14ac:dyDescent="0.15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3025</v>
      </c>
      <c r="H163" s="2">
        <v>3</v>
      </c>
      <c r="I163" s="15">
        <v>1008.3333333333334</v>
      </c>
      <c r="J163" s="15">
        <v>48654.01</v>
      </c>
      <c r="K163" s="32">
        <v>2.8750433454365521E-3</v>
      </c>
      <c r="L163" s="15">
        <v>23.81139798488665</v>
      </c>
      <c r="M163" s="15"/>
      <c r="O163" s="11" t="s">
        <v>1068</v>
      </c>
      <c r="P163" s="11" t="s">
        <v>321</v>
      </c>
    </row>
    <row r="164" spans="1:16" ht="33" x14ac:dyDescent="0.15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6923</v>
      </c>
      <c r="H164" s="2">
        <v>107</v>
      </c>
      <c r="I164" s="15">
        <v>64.700934579439249</v>
      </c>
      <c r="J164" s="15">
        <v>77688</v>
      </c>
      <c r="K164" s="32">
        <v>6.5798099439528107E-3</v>
      </c>
      <c r="L164" s="15">
        <v>10.929384462371534</v>
      </c>
      <c r="M164" s="15"/>
      <c r="O164" s="11" t="s">
        <v>1370</v>
      </c>
      <c r="P164" s="11" t="s">
        <v>1371</v>
      </c>
    </row>
    <row r="165" spans="1:16" ht="33" x14ac:dyDescent="0.15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6335</v>
      </c>
      <c r="H165" s="2">
        <v>4</v>
      </c>
      <c r="I165" s="15">
        <v>1583.75</v>
      </c>
      <c r="J165" s="15">
        <v>89186</v>
      </c>
      <c r="K165" s="32">
        <v>6.0209585432530769E-3</v>
      </c>
      <c r="L165" s="15">
        <v>16.036350749291209</v>
      </c>
      <c r="M165" s="15"/>
      <c r="O165" s="11" t="s">
        <v>1069</v>
      </c>
      <c r="P165" s="11" t="s">
        <v>1070</v>
      </c>
    </row>
    <row r="166" spans="1:16" ht="33" x14ac:dyDescent="0.15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1034.5</v>
      </c>
      <c r="H166" s="2">
        <v>8</v>
      </c>
      <c r="I166" s="15">
        <v>129.3125</v>
      </c>
      <c r="J166" s="15">
        <v>16581.3</v>
      </c>
      <c r="K166" s="32">
        <v>9.8321730276169027E-4</v>
      </c>
      <c r="L166" s="15">
        <v>15.881178999078907</v>
      </c>
      <c r="M166" s="15"/>
      <c r="O166" s="11" t="s">
        <v>1071</v>
      </c>
      <c r="P166" s="11" t="s">
        <v>810</v>
      </c>
    </row>
    <row r="167" spans="1:16" x14ac:dyDescent="0.15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0</v>
      </c>
      <c r="H167" s="2">
        <v>0</v>
      </c>
      <c r="I167" s="15" t="e">
        <v>#DIV/0!</v>
      </c>
      <c r="J167" s="15">
        <v>42421</v>
      </c>
      <c r="K167" s="32">
        <v>0</v>
      </c>
      <c r="L167" s="15">
        <v>0</v>
      </c>
      <c r="M167" s="15"/>
      <c r="O167" s="11" t="s">
        <v>1072</v>
      </c>
      <c r="P167" s="11" t="s">
        <v>1073</v>
      </c>
    </row>
    <row r="168" spans="1:16" ht="33" x14ac:dyDescent="0.15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1438</v>
      </c>
      <c r="H168" s="2">
        <v>2</v>
      </c>
      <c r="I168" s="15">
        <v>719</v>
      </c>
      <c r="J168" s="15">
        <v>26114</v>
      </c>
      <c r="K168" s="32">
        <v>1.366714820078599E-3</v>
      </c>
      <c r="L168" s="15">
        <v>11.560414824342793</v>
      </c>
      <c r="M168" s="15"/>
      <c r="O168" s="11" t="s">
        <v>1372</v>
      </c>
      <c r="P168" s="11" t="s">
        <v>1373</v>
      </c>
    </row>
    <row r="169" spans="1:16" ht="33" x14ac:dyDescent="0.15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0</v>
      </c>
      <c r="H169" s="2">
        <v>0</v>
      </c>
      <c r="I169" s="15" t="e">
        <v>#DIV/0!</v>
      </c>
      <c r="J169" s="15">
        <v>14955</v>
      </c>
      <c r="K169" s="32">
        <v>0</v>
      </c>
      <c r="L169" s="15">
        <v>0</v>
      </c>
      <c r="M169" s="15"/>
      <c r="O169" s="11" t="s">
        <v>1074</v>
      </c>
      <c r="P169" s="11" t="s">
        <v>1075</v>
      </c>
    </row>
    <row r="170" spans="1:16" x14ac:dyDescent="0.15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3303</v>
      </c>
      <c r="H170" s="2">
        <v>2</v>
      </c>
      <c r="I170" s="15">
        <v>1651.5</v>
      </c>
      <c r="J170" s="15">
        <v>11393</v>
      </c>
      <c r="K170" s="32">
        <v>3.1392622049510521E-3</v>
      </c>
      <c r="L170" s="15">
        <v>34.794058780153797</v>
      </c>
      <c r="M170" s="15"/>
      <c r="O170" s="11" t="s">
        <v>1076</v>
      </c>
      <c r="P170" s="11" t="s">
        <v>333</v>
      </c>
    </row>
    <row r="171" spans="1:16" x14ac:dyDescent="0.15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0</v>
      </c>
      <c r="H171" s="2">
        <v>0</v>
      </c>
      <c r="I171" s="15" t="e">
        <v>#DIV/0!</v>
      </c>
      <c r="J171" s="15">
        <v>10055</v>
      </c>
      <c r="K171" s="32">
        <v>0</v>
      </c>
      <c r="L171" s="15">
        <v>0</v>
      </c>
      <c r="M171" s="15"/>
      <c r="O171" s="11" t="s">
        <v>1077</v>
      </c>
      <c r="P171" s="11" t="s">
        <v>335</v>
      </c>
    </row>
    <row r="172" spans="1:16" ht="33" x14ac:dyDescent="0.15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1678</v>
      </c>
      <c r="H172" s="2">
        <v>2</v>
      </c>
      <c r="I172" s="15">
        <v>839</v>
      </c>
      <c r="J172" s="15">
        <v>17703</v>
      </c>
      <c r="K172" s="32">
        <v>1.5948174326091023E-3</v>
      </c>
      <c r="L172" s="15">
        <v>17.058046152282198</v>
      </c>
      <c r="M172" s="15"/>
      <c r="O172" s="11" t="s">
        <v>1078</v>
      </c>
      <c r="P172" s="11" t="s">
        <v>1079</v>
      </c>
    </row>
    <row r="173" spans="1:16" ht="49.5" x14ac:dyDescent="0.1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>
        <v>0</v>
      </c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 x14ac:dyDescent="0.15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395</v>
      </c>
      <c r="H174" s="2">
        <v>1</v>
      </c>
      <c r="I174" s="15">
        <v>395</v>
      </c>
      <c r="J174" s="15">
        <v>10134</v>
      </c>
      <c r="K174" s="32">
        <v>3.7541888312312002E-4</v>
      </c>
      <c r="L174" s="15">
        <v>1.9292761551235713</v>
      </c>
      <c r="M174" s="15"/>
      <c r="O174" s="11" t="s">
        <v>1080</v>
      </c>
      <c r="P174" s="11" t="s">
        <v>1081</v>
      </c>
    </row>
    <row r="175" spans="1:16" x14ac:dyDescent="0.15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697</v>
      </c>
      <c r="H175" s="2">
        <v>2</v>
      </c>
      <c r="I175" s="15">
        <v>348.5</v>
      </c>
      <c r="J175" s="15">
        <v>28261</v>
      </c>
      <c r="K175" s="32">
        <v>6.6244800389067006E-4</v>
      </c>
      <c r="L175" s="15">
        <v>5.29917129172052</v>
      </c>
      <c r="M175" s="15"/>
      <c r="O175" s="11" t="s">
        <v>1082</v>
      </c>
      <c r="P175" s="11" t="s">
        <v>1083</v>
      </c>
    </row>
    <row r="176" spans="1:16" x14ac:dyDescent="0.15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0</v>
      </c>
      <c r="H176" s="2">
        <v>0</v>
      </c>
      <c r="I176" s="15" t="e">
        <v>#DIV/0!</v>
      </c>
      <c r="J176" s="15">
        <v>14212</v>
      </c>
      <c r="K176" s="32">
        <v>0</v>
      </c>
      <c r="L176" s="15">
        <v>0</v>
      </c>
      <c r="M176" s="15"/>
      <c r="O176" s="11" t="s">
        <v>1084</v>
      </c>
      <c r="P176" s="11" t="s">
        <v>1085</v>
      </c>
    </row>
    <row r="177" spans="1:16" ht="33" x14ac:dyDescent="0.15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2053</v>
      </c>
      <c r="H177" s="2">
        <v>45</v>
      </c>
      <c r="I177" s="15">
        <v>45.62222222222222</v>
      </c>
      <c r="J177" s="15">
        <v>139691</v>
      </c>
      <c r="K177" s="32">
        <v>1.9512277646880139E-3</v>
      </c>
      <c r="L177" s="15">
        <v>1.6266926557164025</v>
      </c>
      <c r="M177" s="15"/>
      <c r="O177" s="11" t="s">
        <v>1376</v>
      </c>
      <c r="P177" s="11" t="s">
        <v>344</v>
      </c>
    </row>
    <row r="178" spans="1:16" x14ac:dyDescent="0.15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7266</v>
      </c>
      <c r="H178" s="2">
        <v>3</v>
      </c>
      <c r="I178" s="15">
        <v>2422</v>
      </c>
      <c r="J178" s="15">
        <v>171257</v>
      </c>
      <c r="K178" s="32">
        <v>6.905806594360988E-3</v>
      </c>
      <c r="L178" s="15">
        <v>30.539677202420982</v>
      </c>
      <c r="M178" s="15"/>
      <c r="O178" s="11" t="s">
        <v>1086</v>
      </c>
      <c r="P178" s="11" t="s">
        <v>1087</v>
      </c>
    </row>
    <row r="179" spans="1:16" x14ac:dyDescent="0.15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3086</v>
      </c>
      <c r="H179" s="2">
        <v>1</v>
      </c>
      <c r="I179" s="15">
        <v>3086</v>
      </c>
      <c r="J179" s="15">
        <v>77697</v>
      </c>
      <c r="K179" s="32">
        <v>2.9330194261213884E-3</v>
      </c>
      <c r="L179" s="15">
        <v>48.767383059418457</v>
      </c>
      <c r="M179" s="15"/>
      <c r="O179" s="11" t="s">
        <v>1088</v>
      </c>
      <c r="P179" s="11" t="s">
        <v>348</v>
      </c>
    </row>
    <row r="180" spans="1:16" ht="33" x14ac:dyDescent="0.15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0</v>
      </c>
      <c r="H180" s="2">
        <v>0</v>
      </c>
      <c r="I180" s="15" t="e">
        <v>#DIV/0!</v>
      </c>
      <c r="J180" s="15">
        <v>4745</v>
      </c>
      <c r="K180" s="32">
        <v>0</v>
      </c>
      <c r="L180" s="15">
        <v>0</v>
      </c>
      <c r="M180" s="15"/>
      <c r="O180" s="11" t="s">
        <v>1089</v>
      </c>
      <c r="P180" s="11" t="s">
        <v>350</v>
      </c>
    </row>
    <row r="181" spans="1:16" ht="33" x14ac:dyDescent="0.15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4900</v>
      </c>
      <c r="H181" s="2">
        <v>3</v>
      </c>
      <c r="I181" s="15">
        <v>1633.3333333333333</v>
      </c>
      <c r="J181" s="15">
        <v>39850</v>
      </c>
      <c r="K181" s="32">
        <v>4.657095005831109E-3</v>
      </c>
      <c r="L181" s="15">
        <v>22.897196261682243</v>
      </c>
      <c r="M181" s="15"/>
      <c r="O181" s="11" t="s">
        <v>1377</v>
      </c>
      <c r="P181" s="11" t="s">
        <v>352</v>
      </c>
    </row>
    <row r="182" spans="1:16" ht="33" x14ac:dyDescent="0.15">
      <c r="A182" s="2"/>
      <c r="B182" s="10" t="s">
        <v>776</v>
      </c>
      <c r="C182" s="11" t="s">
        <v>732</v>
      </c>
      <c r="D182" s="72" t="s">
        <v>733</v>
      </c>
      <c r="E182" s="2">
        <v>337.5</v>
      </c>
      <c r="F182" s="11" t="s">
        <v>795</v>
      </c>
      <c r="G182" s="15">
        <v>7000</v>
      </c>
      <c r="H182" s="2" t="s">
        <v>1414</v>
      </c>
      <c r="I182" s="15" t="e">
        <v>#VALUE!</v>
      </c>
      <c r="J182" s="15">
        <v>26100</v>
      </c>
      <c r="K182" s="32">
        <v>6.6529928654730135E-3</v>
      </c>
      <c r="L182" s="15">
        <v>20.74074074074074</v>
      </c>
      <c r="M182" s="15"/>
      <c r="N182" s="42" t="s">
        <v>875</v>
      </c>
      <c r="O182" s="11" t="s">
        <v>1090</v>
      </c>
      <c r="P182" s="11" t="s">
        <v>1091</v>
      </c>
    </row>
    <row r="183" spans="1:16" ht="33" x14ac:dyDescent="0.15">
      <c r="A183" s="2"/>
      <c r="B183" s="10" t="s">
        <v>776</v>
      </c>
      <c r="C183" s="11" t="s">
        <v>734</v>
      </c>
      <c r="D183" s="72" t="s">
        <v>735</v>
      </c>
      <c r="E183" s="2">
        <v>529.85</v>
      </c>
      <c r="F183" s="11" t="s">
        <v>784</v>
      </c>
      <c r="G183" s="15">
        <v>4000</v>
      </c>
      <c r="H183" s="2" t="s">
        <v>1414</v>
      </c>
      <c r="I183" s="15" t="e">
        <v>#VALUE!</v>
      </c>
      <c r="J183" s="15">
        <v>65870</v>
      </c>
      <c r="K183" s="32">
        <v>3.8017102088417219E-3</v>
      </c>
      <c r="L183" s="15">
        <v>7.5493064074738134</v>
      </c>
      <c r="M183" s="15"/>
      <c r="N183" s="42" t="s">
        <v>875</v>
      </c>
      <c r="O183" s="11" t="s">
        <v>1092</v>
      </c>
      <c r="P183" s="11" t="s">
        <v>735</v>
      </c>
    </row>
    <row r="184" spans="1:16" x14ac:dyDescent="0.15">
      <c r="A184" s="2"/>
      <c r="B184" s="10" t="s">
        <v>271</v>
      </c>
      <c r="C184" s="11" t="s">
        <v>736</v>
      </c>
      <c r="D184" s="72" t="s">
        <v>737</v>
      </c>
      <c r="E184" s="2">
        <v>237.22</v>
      </c>
      <c r="F184" s="11" t="s">
        <v>784</v>
      </c>
      <c r="G184" s="15">
        <v>4000</v>
      </c>
      <c r="H184" s="2" t="s">
        <v>1414</v>
      </c>
      <c r="I184" s="15" t="e">
        <v>#VALUE!</v>
      </c>
      <c r="J184" s="15">
        <v>34000</v>
      </c>
      <c r="K184" s="32">
        <v>3.8017102088417219E-3</v>
      </c>
      <c r="L184" s="15">
        <v>16.861984655593965</v>
      </c>
      <c r="M184" s="15"/>
      <c r="N184" s="42" t="s">
        <v>874</v>
      </c>
      <c r="O184" s="11" t="s">
        <v>1093</v>
      </c>
      <c r="P184" s="11" t="s">
        <v>1094</v>
      </c>
    </row>
    <row r="185" spans="1:16" ht="33" x14ac:dyDescent="0.15">
      <c r="A185" s="2"/>
      <c r="B185" s="10" t="s">
        <v>271</v>
      </c>
      <c r="C185" s="11" t="s">
        <v>738</v>
      </c>
      <c r="D185" s="72" t="s">
        <v>739</v>
      </c>
      <c r="E185" s="2">
        <v>371.3</v>
      </c>
      <c r="F185" s="11" t="s">
        <v>784</v>
      </c>
      <c r="G185" s="15">
        <v>3000</v>
      </c>
      <c r="H185" s="2" t="s">
        <v>1414</v>
      </c>
      <c r="I185" s="15" t="e">
        <v>#VALUE!</v>
      </c>
      <c r="J185" s="15">
        <v>49277</v>
      </c>
      <c r="K185" s="32">
        <v>2.8512826566312916E-3</v>
      </c>
      <c r="L185" s="15">
        <v>8.0797199030433617</v>
      </c>
      <c r="M185" s="15"/>
      <c r="N185" s="42" t="s">
        <v>874</v>
      </c>
      <c r="O185" s="11" t="s">
        <v>1095</v>
      </c>
      <c r="P185" s="11" t="s">
        <v>739</v>
      </c>
    </row>
    <row r="186" spans="1:16" ht="33" x14ac:dyDescent="0.15">
      <c r="A186" s="2"/>
      <c r="B186" s="10" t="s">
        <v>271</v>
      </c>
      <c r="C186" s="11" t="s">
        <v>740</v>
      </c>
      <c r="D186" s="72" t="s">
        <v>741</v>
      </c>
      <c r="E186" s="2">
        <v>2536.79</v>
      </c>
      <c r="F186" s="11" t="s">
        <v>784</v>
      </c>
      <c r="G186" s="15">
        <v>30000</v>
      </c>
      <c r="H186" s="2" t="s">
        <v>1414</v>
      </c>
      <c r="I186" s="15" t="e">
        <v>#VALUE!</v>
      </c>
      <c r="J186" s="15">
        <v>652000</v>
      </c>
      <c r="K186" s="32">
        <v>2.8512826566312915E-2</v>
      </c>
      <c r="L186" s="15">
        <v>11.825969039613055</v>
      </c>
      <c r="M186" s="15"/>
      <c r="N186" s="42" t="s">
        <v>874</v>
      </c>
      <c r="O186" s="11" t="s">
        <v>1378</v>
      </c>
      <c r="P186" s="11" t="s">
        <v>741</v>
      </c>
    </row>
    <row r="187" spans="1:16" x14ac:dyDescent="0.15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1745</v>
      </c>
      <c r="H187" s="2">
        <v>7</v>
      </c>
      <c r="I187" s="15">
        <v>249.28571428571428</v>
      </c>
      <c r="J187" s="15">
        <v>22927</v>
      </c>
      <c r="K187" s="32">
        <v>1.6584960786072012E-3</v>
      </c>
      <c r="L187" s="15">
        <v>20.660667771726263</v>
      </c>
      <c r="M187" s="15"/>
      <c r="N187" s="42" t="s">
        <v>862</v>
      </c>
      <c r="O187" s="11" t="s">
        <v>1096</v>
      </c>
      <c r="P187" s="11" t="s">
        <v>1097</v>
      </c>
    </row>
    <row r="188" spans="1:16" ht="33" x14ac:dyDescent="0.15">
      <c r="A188" s="2"/>
      <c r="B188" s="10" t="s">
        <v>271</v>
      </c>
      <c r="C188" s="11" t="s">
        <v>743</v>
      </c>
      <c r="D188" s="72" t="s">
        <v>744</v>
      </c>
      <c r="E188" s="2">
        <v>631.97</v>
      </c>
      <c r="F188" s="11" t="s">
        <v>784</v>
      </c>
      <c r="G188" s="15">
        <v>6000</v>
      </c>
      <c r="H188" s="2" t="s">
        <v>1414</v>
      </c>
      <c r="I188" s="15" t="e">
        <v>#VALUE!</v>
      </c>
      <c r="J188" s="15">
        <v>83400</v>
      </c>
      <c r="K188" s="32">
        <v>5.7025653132625831E-3</v>
      </c>
      <c r="L188" s="15">
        <v>9.4941215564029928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 x14ac:dyDescent="0.1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3000</v>
      </c>
      <c r="H189" s="2" t="s">
        <v>1414</v>
      </c>
      <c r="I189" s="15" t="e">
        <v>#VALUE!</v>
      </c>
      <c r="J189" s="15">
        <v>66000</v>
      </c>
      <c r="K189" s="32">
        <v>2.8512826566312916E-3</v>
      </c>
      <c r="L189" s="15">
        <v>5.9523809523809526</v>
      </c>
      <c r="M189" s="15"/>
      <c r="N189" s="42" t="s">
        <v>875</v>
      </c>
      <c r="O189" s="11" t="s">
        <v>1379</v>
      </c>
      <c r="P189" s="11" t="s">
        <v>1409</v>
      </c>
    </row>
    <row r="190" spans="1:16" x14ac:dyDescent="0.15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 x14ac:dyDescent="0.15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244858.75</v>
      </c>
      <c r="H191" s="33">
        <v>549</v>
      </c>
      <c r="I191" s="20">
        <v>446.00865209471766</v>
      </c>
      <c r="J191" s="20">
        <v>4068389.41</v>
      </c>
      <c r="K191" s="34">
        <v>0.23272050239980574</v>
      </c>
      <c r="L191" s="20">
        <v>13.626110333882032</v>
      </c>
      <c r="M191" s="20"/>
      <c r="O191" s="19"/>
      <c r="P191" s="19"/>
    </row>
    <row r="192" spans="1:16" x14ac:dyDescent="0.15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5512</v>
      </c>
      <c r="H192" s="2">
        <v>32</v>
      </c>
      <c r="I192" s="15">
        <v>172.25</v>
      </c>
      <c r="J192" s="15">
        <v>52816</v>
      </c>
      <c r="K192" s="32">
        <v>5.2387566677838931E-3</v>
      </c>
      <c r="L192" s="15">
        <v>20.974124809741248</v>
      </c>
      <c r="M192" s="15"/>
      <c r="O192" s="11" t="s">
        <v>1102</v>
      </c>
      <c r="P192" s="11" t="s">
        <v>355</v>
      </c>
    </row>
    <row r="193" spans="1:16" x14ac:dyDescent="0.15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0</v>
      </c>
      <c r="H193" s="2">
        <v>2</v>
      </c>
      <c r="I193" s="15">
        <v>0</v>
      </c>
      <c r="J193" s="15">
        <v>13109</v>
      </c>
      <c r="K193" s="32">
        <v>0</v>
      </c>
      <c r="L193" s="15">
        <v>0</v>
      </c>
      <c r="M193" s="15"/>
      <c r="O193" s="11" t="s">
        <v>1103</v>
      </c>
      <c r="P193" s="11" t="s">
        <v>1104</v>
      </c>
    </row>
    <row r="194" spans="1:16" x14ac:dyDescent="0.15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1058</v>
      </c>
      <c r="H194" s="2">
        <v>2</v>
      </c>
      <c r="I194" s="15">
        <v>529</v>
      </c>
      <c r="J194" s="15">
        <v>1515</v>
      </c>
      <c r="K194" s="32">
        <v>1.0055523502386355E-3</v>
      </c>
      <c r="L194" s="15">
        <v>22.684391080617495</v>
      </c>
      <c r="M194" s="15"/>
      <c r="O194" s="11" t="s">
        <v>1105</v>
      </c>
      <c r="P194" s="11" t="s">
        <v>807</v>
      </c>
    </row>
    <row r="195" spans="1:16" ht="33" x14ac:dyDescent="0.15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0</v>
      </c>
      <c r="H195" s="2">
        <v>0</v>
      </c>
      <c r="I195" s="15" t="e">
        <v>#DIV/0!</v>
      </c>
      <c r="J195" s="15">
        <v>5736</v>
      </c>
      <c r="K195" s="32">
        <v>0</v>
      </c>
      <c r="L195" s="15">
        <v>0</v>
      </c>
      <c r="M195" s="15"/>
      <c r="O195" s="11" t="s">
        <v>1106</v>
      </c>
      <c r="P195" s="11" t="s">
        <v>1107</v>
      </c>
    </row>
    <row r="196" spans="1:16" x14ac:dyDescent="0.15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2132</v>
      </c>
      <c r="H196" s="2">
        <v>4</v>
      </c>
      <c r="I196" s="15">
        <v>533</v>
      </c>
      <c r="J196" s="15">
        <v>27572</v>
      </c>
      <c r="K196" s="32">
        <v>2.0263115413126378E-3</v>
      </c>
      <c r="L196" s="15">
        <v>14.107993647432503</v>
      </c>
      <c r="M196" s="15"/>
      <c r="O196" s="11" t="s">
        <v>1108</v>
      </c>
      <c r="P196" s="11" t="s">
        <v>362</v>
      </c>
    </row>
    <row r="197" spans="1:16" ht="33" x14ac:dyDescent="0.15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889</v>
      </c>
      <c r="H197" s="2">
        <v>3</v>
      </c>
      <c r="I197" s="15">
        <v>296.33333333333331</v>
      </c>
      <c r="J197" s="15">
        <v>36012</v>
      </c>
      <c r="K197" s="32">
        <v>8.4493009391507269E-4</v>
      </c>
      <c r="L197" s="15">
        <v>7.5434874840899449</v>
      </c>
      <c r="M197" s="15"/>
      <c r="O197" s="11" t="s">
        <v>1380</v>
      </c>
      <c r="P197" s="11" t="s">
        <v>1381</v>
      </c>
    </row>
    <row r="198" spans="1:16" x14ac:dyDescent="0.15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3114</v>
      </c>
      <c r="H198" s="2">
        <v>7</v>
      </c>
      <c r="I198" s="15">
        <v>444.85714285714283</v>
      </c>
      <c r="J198" s="15">
        <v>52282</v>
      </c>
      <c r="K198" s="32">
        <v>2.9596313975832804E-3</v>
      </c>
      <c r="L198" s="15">
        <v>13.13702328720891</v>
      </c>
      <c r="M198" s="15"/>
      <c r="O198" s="11" t="s">
        <v>1109</v>
      </c>
      <c r="P198" s="11" t="s">
        <v>365</v>
      </c>
    </row>
    <row r="199" spans="1:16" x14ac:dyDescent="0.15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7256</v>
      </c>
      <c r="H199" s="2">
        <v>21</v>
      </c>
      <c r="I199" s="15">
        <v>345.52380952380952</v>
      </c>
      <c r="J199" s="15">
        <v>83108</v>
      </c>
      <c r="K199" s="32">
        <v>6.8963023188388832E-3</v>
      </c>
      <c r="L199" s="15">
        <v>36.28</v>
      </c>
      <c r="M199" s="15"/>
      <c r="O199" s="11" t="s">
        <v>1110</v>
      </c>
      <c r="P199" s="11" t="s">
        <v>1111</v>
      </c>
    </row>
    <row r="200" spans="1:16" x14ac:dyDescent="0.15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0</v>
      </c>
      <c r="H200" s="2">
        <v>0</v>
      </c>
      <c r="I200" s="15" t="e">
        <v>#DIV/0!</v>
      </c>
      <c r="J200" s="15">
        <v>14692</v>
      </c>
      <c r="K200" s="32">
        <v>0</v>
      </c>
      <c r="L200" s="15">
        <v>0</v>
      </c>
      <c r="M200" s="15"/>
      <c r="O200" s="11" t="s">
        <v>1112</v>
      </c>
      <c r="P200" s="11" t="s">
        <v>369</v>
      </c>
    </row>
    <row r="201" spans="1:16" x14ac:dyDescent="0.15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5379</v>
      </c>
      <c r="H201" s="2">
        <v>15</v>
      </c>
      <c r="I201" s="15">
        <v>358.6</v>
      </c>
      <c r="J201" s="15">
        <v>76597</v>
      </c>
      <c r="K201" s="32">
        <v>5.1123498033399054E-3</v>
      </c>
      <c r="L201" s="15">
        <v>5.9109890109890113</v>
      </c>
      <c r="M201" s="15"/>
      <c r="O201" s="11" t="s">
        <v>1113</v>
      </c>
      <c r="P201" s="11" t="s">
        <v>1114</v>
      </c>
    </row>
    <row r="202" spans="1:16" ht="33" x14ac:dyDescent="0.15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4084</v>
      </c>
      <c r="H202" s="2">
        <v>23</v>
      </c>
      <c r="I202" s="15">
        <v>177.56521739130434</v>
      </c>
      <c r="J202" s="15">
        <v>80539</v>
      </c>
      <c r="K202" s="32">
        <v>3.8815461232273979E-3</v>
      </c>
      <c r="L202" s="15">
        <v>10.555699147066425</v>
      </c>
      <c r="M202" s="15"/>
      <c r="O202" s="11" t="s">
        <v>1115</v>
      </c>
      <c r="P202" s="11" t="s">
        <v>829</v>
      </c>
    </row>
    <row r="203" spans="1:16" ht="33" x14ac:dyDescent="0.15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141</v>
      </c>
      <c r="H203" s="2">
        <v>2</v>
      </c>
      <c r="I203" s="15">
        <v>70.5</v>
      </c>
      <c r="J203" s="15">
        <v>4519</v>
      </c>
      <c r="K203" s="32">
        <v>1.3401028486167071E-4</v>
      </c>
      <c r="L203" s="15">
        <v>3.6901334729128501</v>
      </c>
      <c r="M203" s="15"/>
      <c r="O203" s="11" t="s">
        <v>1116</v>
      </c>
      <c r="P203" s="11" t="s">
        <v>374</v>
      </c>
    </row>
    <row r="204" spans="1:16" x14ac:dyDescent="0.15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4008</v>
      </c>
      <c r="H204" s="2">
        <v>15</v>
      </c>
      <c r="I204" s="15">
        <v>267.2</v>
      </c>
      <c r="J204" s="15">
        <v>64507.820000000007</v>
      </c>
      <c r="K204" s="32">
        <v>3.8093136292594054E-3</v>
      </c>
      <c r="L204" s="15">
        <v>17.227595099935524</v>
      </c>
      <c r="M204" s="15"/>
      <c r="O204" s="11" t="s">
        <v>1117</v>
      </c>
      <c r="P204" s="11" t="s">
        <v>376</v>
      </c>
    </row>
    <row r="205" spans="1:16" x14ac:dyDescent="0.15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2877</v>
      </c>
      <c r="H205" s="2">
        <v>3</v>
      </c>
      <c r="I205" s="15">
        <v>959</v>
      </c>
      <c r="J205" s="15">
        <v>13170</v>
      </c>
      <c r="K205" s="32">
        <v>2.7343800677094086E-3</v>
      </c>
      <c r="L205" s="15">
        <v>46.583549222797927</v>
      </c>
      <c r="M205" s="15"/>
      <c r="O205" s="11" t="s">
        <v>1118</v>
      </c>
      <c r="P205" s="11" t="s">
        <v>792</v>
      </c>
    </row>
    <row r="206" spans="1:16" ht="33" x14ac:dyDescent="0.15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2701</v>
      </c>
      <c r="H206" s="2">
        <v>5</v>
      </c>
      <c r="I206" s="15">
        <v>540.20000000000005</v>
      </c>
      <c r="J206" s="15">
        <v>45555</v>
      </c>
      <c r="K206" s="32">
        <v>2.5671048185203727E-3</v>
      </c>
      <c r="L206" s="15">
        <v>16.933107642154098</v>
      </c>
      <c r="M206" s="15"/>
      <c r="O206" s="11" t="s">
        <v>1119</v>
      </c>
      <c r="P206" s="11" t="s">
        <v>808</v>
      </c>
    </row>
    <row r="207" spans="1:16" x14ac:dyDescent="0.15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1682</v>
      </c>
      <c r="H207" s="2">
        <v>12</v>
      </c>
      <c r="I207" s="15">
        <v>140.16666666666666</v>
      </c>
      <c r="J207" s="15">
        <v>23442</v>
      </c>
      <c r="K207" s="32">
        <v>1.598619142817944E-3</v>
      </c>
      <c r="L207" s="15">
        <v>24.735294117647058</v>
      </c>
      <c r="M207" s="15"/>
      <c r="O207" s="11" t="s">
        <v>1120</v>
      </c>
      <c r="P207" s="11" t="s">
        <v>821</v>
      </c>
    </row>
    <row r="208" spans="1:16" x14ac:dyDescent="0.15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2079</v>
      </c>
      <c r="H208" s="2">
        <v>1</v>
      </c>
      <c r="I208" s="15">
        <v>2079</v>
      </c>
      <c r="J208" s="15">
        <v>36067.5</v>
      </c>
      <c r="K208" s="32">
        <v>1.9759388810454848E-3</v>
      </c>
      <c r="L208" s="15">
        <v>20.915492957746476</v>
      </c>
      <c r="M208" s="15"/>
      <c r="O208" s="11" t="s">
        <v>1121</v>
      </c>
      <c r="P208" s="11" t="s">
        <v>791</v>
      </c>
    </row>
    <row r="209" spans="1:16" x14ac:dyDescent="0.15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1929</v>
      </c>
      <c r="H209" s="2">
        <v>2</v>
      </c>
      <c r="I209" s="15">
        <v>964.5</v>
      </c>
      <c r="J209" s="15">
        <v>15747.01</v>
      </c>
      <c r="K209" s="32">
        <v>1.8333747482139203E-3</v>
      </c>
      <c r="L209" s="15">
        <v>26.410186199342824</v>
      </c>
      <c r="M209" s="15"/>
      <c r="O209" s="11" t="s">
        <v>1122</v>
      </c>
      <c r="P209" s="11" t="s">
        <v>828</v>
      </c>
    </row>
    <row r="210" spans="1:16" ht="33" x14ac:dyDescent="0.15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2248.6</v>
      </c>
      <c r="H210" s="2">
        <v>5</v>
      </c>
      <c r="I210" s="15">
        <v>449.71999999999997</v>
      </c>
      <c r="J210" s="15">
        <v>99454.60000000002</v>
      </c>
      <c r="K210" s="32">
        <v>2.1371313939003737E-3</v>
      </c>
      <c r="L210" s="15">
        <v>12.449341158232754</v>
      </c>
      <c r="M210" s="15"/>
      <c r="O210" s="11" t="s">
        <v>1123</v>
      </c>
      <c r="P210" s="11" t="s">
        <v>1124</v>
      </c>
    </row>
    <row r="211" spans="1:16" x14ac:dyDescent="0.15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1276</v>
      </c>
      <c r="H211" s="2">
        <v>4</v>
      </c>
      <c r="I211" s="15">
        <v>319</v>
      </c>
      <c r="J211" s="15">
        <v>17491.400000000001</v>
      </c>
      <c r="K211" s="32">
        <v>1.2127455566205093E-3</v>
      </c>
      <c r="L211" s="15">
        <v>16.882773220428685</v>
      </c>
      <c r="M211" s="15"/>
      <c r="O211" s="11" t="s">
        <v>1125</v>
      </c>
      <c r="P211" s="11" t="s">
        <v>1126</v>
      </c>
    </row>
    <row r="212" spans="1:16" x14ac:dyDescent="0.15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0</v>
      </c>
      <c r="H212" s="2">
        <v>0</v>
      </c>
      <c r="I212" s="15" t="e">
        <v>#DIV/0!</v>
      </c>
      <c r="J212" s="15">
        <v>5637</v>
      </c>
      <c r="K212" s="32">
        <v>0</v>
      </c>
      <c r="L212" s="15">
        <v>0</v>
      </c>
      <c r="M212" s="15"/>
      <c r="O212" s="11" t="s">
        <v>1127</v>
      </c>
      <c r="P212" s="11" t="s">
        <v>386</v>
      </c>
    </row>
    <row r="213" spans="1:16" x14ac:dyDescent="0.15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488</v>
      </c>
      <c r="H213" s="2">
        <v>1</v>
      </c>
      <c r="I213" s="15">
        <v>488</v>
      </c>
      <c r="J213" s="15">
        <v>41381</v>
      </c>
      <c r="K213" s="32">
        <v>4.638086454786901E-4</v>
      </c>
      <c r="L213" s="15">
        <v>10.880713489409141</v>
      </c>
      <c r="M213" s="15"/>
      <c r="O213" s="11" t="s">
        <v>1128</v>
      </c>
      <c r="P213" s="11" t="s">
        <v>388</v>
      </c>
    </row>
    <row r="214" spans="1:16" x14ac:dyDescent="0.15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629</v>
      </c>
      <c r="H214" s="2">
        <v>1</v>
      </c>
      <c r="I214" s="15">
        <v>629</v>
      </c>
      <c r="J214" s="15">
        <v>27475</v>
      </c>
      <c r="K214" s="32">
        <v>5.9781893034036081E-4</v>
      </c>
      <c r="L214" s="15">
        <v>8.546195652173914</v>
      </c>
      <c r="M214" s="15"/>
      <c r="O214" s="11" t="s">
        <v>1129</v>
      </c>
      <c r="P214" s="11" t="s">
        <v>390</v>
      </c>
    </row>
    <row r="215" spans="1:16" ht="66" x14ac:dyDescent="0.15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284</v>
      </c>
      <c r="H215" s="2">
        <v>1</v>
      </c>
      <c r="I215" s="15">
        <v>284</v>
      </c>
      <c r="J215" s="15">
        <v>19869</v>
      </c>
      <c r="K215" s="32">
        <v>2.6992142482776228E-4</v>
      </c>
      <c r="L215" s="15">
        <v>2.6873580620741859</v>
      </c>
      <c r="M215" s="15"/>
      <c r="O215" s="11" t="s">
        <v>1130</v>
      </c>
      <c r="P215" s="11" t="s">
        <v>1131</v>
      </c>
    </row>
    <row r="216" spans="1:16" x14ac:dyDescent="0.15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4000</v>
      </c>
      <c r="H216" s="2">
        <v>3</v>
      </c>
      <c r="I216" s="15">
        <v>1333.3333333333333</v>
      </c>
      <c r="J216" s="15">
        <v>41610</v>
      </c>
      <c r="K216" s="32">
        <v>3.8017102088417219E-3</v>
      </c>
      <c r="L216" s="15">
        <v>88.7705281846427</v>
      </c>
      <c r="M216" s="15"/>
      <c r="O216" s="11" t="s">
        <v>1132</v>
      </c>
      <c r="P216" s="11" t="s">
        <v>394</v>
      </c>
    </row>
    <row r="217" spans="1:16" ht="33" x14ac:dyDescent="0.15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2003</v>
      </c>
      <c r="H217" s="2">
        <v>23</v>
      </c>
      <c r="I217" s="15">
        <v>87.086956521739125</v>
      </c>
      <c r="J217" s="15">
        <v>37695</v>
      </c>
      <c r="K217" s="32">
        <v>1.9037063870774923E-3</v>
      </c>
      <c r="L217" s="15">
        <v>15.380480688013515</v>
      </c>
      <c r="M217" s="15"/>
      <c r="O217" s="11" t="s">
        <v>1382</v>
      </c>
      <c r="P217" s="11" t="s">
        <v>1383</v>
      </c>
    </row>
    <row r="218" spans="1:16" ht="49.5" x14ac:dyDescent="0.1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1320</v>
      </c>
      <c r="H218" s="2">
        <v>5</v>
      </c>
      <c r="I218" s="15">
        <v>264</v>
      </c>
      <c r="J218" s="15">
        <v>14628.4</v>
      </c>
      <c r="K218" s="32">
        <v>1.2545643689177682E-3</v>
      </c>
      <c r="L218" s="15">
        <v>27.323535499896501</v>
      </c>
      <c r="M218" s="15"/>
      <c r="O218" s="11" t="s">
        <v>1133</v>
      </c>
      <c r="P218" s="11" t="s">
        <v>1134</v>
      </c>
    </row>
    <row r="219" spans="1:16" x14ac:dyDescent="0.15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1673</v>
      </c>
      <c r="H219" s="2">
        <v>1</v>
      </c>
      <c r="I219" s="15">
        <v>1673</v>
      </c>
      <c r="J219" s="15">
        <v>5491</v>
      </c>
      <c r="K219" s="32">
        <v>1.5900652948480502E-3</v>
      </c>
      <c r="L219" s="15">
        <v>22.796021256301948</v>
      </c>
      <c r="M219" s="15"/>
      <c r="O219" s="11" t="s">
        <v>1135</v>
      </c>
      <c r="P219" s="11" t="s">
        <v>1136</v>
      </c>
    </row>
    <row r="220" spans="1:16" x14ac:dyDescent="0.15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1610</v>
      </c>
      <c r="H220" s="2">
        <v>5</v>
      </c>
      <c r="I220" s="15">
        <v>322</v>
      </c>
      <c r="J220" s="15">
        <v>30776</v>
      </c>
      <c r="K220" s="32">
        <v>1.5301883590587931E-3</v>
      </c>
      <c r="L220" s="15">
        <v>28.683413504364864</v>
      </c>
      <c r="M220" s="15"/>
      <c r="O220" s="11" t="s">
        <v>1137</v>
      </c>
      <c r="P220" s="11" t="s">
        <v>402</v>
      </c>
    </row>
    <row r="221" spans="1:16" ht="49.5" x14ac:dyDescent="0.1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1122</v>
      </c>
      <c r="H221" s="2">
        <v>12</v>
      </c>
      <c r="I221" s="15">
        <v>93.5</v>
      </c>
      <c r="J221" s="15">
        <v>14009.1</v>
      </c>
      <c r="K221" s="32">
        <v>1.0663797135801031E-3</v>
      </c>
      <c r="L221" s="15">
        <v>39.759036144578317</v>
      </c>
      <c r="M221" s="15"/>
      <c r="O221" s="11" t="s">
        <v>1138</v>
      </c>
      <c r="P221" s="11" t="s">
        <v>1139</v>
      </c>
    </row>
    <row r="222" spans="1:16" x14ac:dyDescent="0.15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1073</v>
      </c>
      <c r="H222" s="2">
        <v>4</v>
      </c>
      <c r="I222" s="15">
        <v>268.25</v>
      </c>
      <c r="J222" s="15">
        <v>20681.099999999999</v>
      </c>
      <c r="K222" s="32">
        <v>1.0198087635217919E-3</v>
      </c>
      <c r="L222" s="15">
        <v>14.610566448801743</v>
      </c>
      <c r="M222" s="15"/>
      <c r="O222" s="11" t="s">
        <v>1140</v>
      </c>
      <c r="P222" s="11" t="s">
        <v>1141</v>
      </c>
    </row>
    <row r="223" spans="1:16" x14ac:dyDescent="0.15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300.8</v>
      </c>
      <c r="H223" s="2">
        <v>6</v>
      </c>
      <c r="I223" s="15">
        <v>50.133333333333333</v>
      </c>
      <c r="J223" s="15">
        <v>8697.2000000000007</v>
      </c>
      <c r="K223" s="32">
        <v>2.8588860770489751E-4</v>
      </c>
      <c r="L223" s="15">
        <v>9.391195753980643</v>
      </c>
      <c r="M223" s="15"/>
      <c r="O223" s="11" t="s">
        <v>1142</v>
      </c>
      <c r="P223" s="11" t="s">
        <v>408</v>
      </c>
    </row>
    <row r="224" spans="1:16" ht="33" x14ac:dyDescent="0.15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4411</v>
      </c>
      <c r="H224" s="2">
        <v>4</v>
      </c>
      <c r="I224" s="15">
        <v>1102.75</v>
      </c>
      <c r="J224" s="15">
        <v>35735</v>
      </c>
      <c r="K224" s="32">
        <v>4.1923359328002088E-3</v>
      </c>
      <c r="L224" s="15">
        <v>18.374573023410814</v>
      </c>
      <c r="M224" s="15"/>
      <c r="O224" s="11" t="s">
        <v>1384</v>
      </c>
      <c r="P224" s="11" t="s">
        <v>410</v>
      </c>
    </row>
    <row r="225" spans="1:16" x14ac:dyDescent="0.15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2539</v>
      </c>
      <c r="H225" s="2">
        <v>3</v>
      </c>
      <c r="I225" s="15">
        <v>846.33333333333337</v>
      </c>
      <c r="J225" s="15">
        <v>33784</v>
      </c>
      <c r="K225" s="32">
        <v>2.4131355550622829E-3</v>
      </c>
      <c r="L225" s="15">
        <v>36.893344957861089</v>
      </c>
      <c r="M225" s="15"/>
      <c r="O225" s="11" t="s">
        <v>1143</v>
      </c>
      <c r="P225" s="11" t="s">
        <v>1144</v>
      </c>
    </row>
    <row r="226" spans="1:16" x14ac:dyDescent="0.15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262</v>
      </c>
      <c r="H226" s="2">
        <v>1</v>
      </c>
      <c r="I226" s="15">
        <v>262</v>
      </c>
      <c r="J226" s="15">
        <v>6478.01</v>
      </c>
      <c r="K226" s="32">
        <v>2.4901201867913279E-4</v>
      </c>
      <c r="L226" s="15">
        <v>23.309608540925268</v>
      </c>
      <c r="M226" s="15"/>
      <c r="O226" s="11" t="s">
        <v>1145</v>
      </c>
      <c r="P226" s="11" t="s">
        <v>1146</v>
      </c>
    </row>
    <row r="227" spans="1:16" x14ac:dyDescent="0.15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3533</v>
      </c>
      <c r="H227" s="2">
        <v>4</v>
      </c>
      <c r="I227" s="15">
        <v>883.25</v>
      </c>
      <c r="J227" s="15">
        <v>37339</v>
      </c>
      <c r="K227" s="32">
        <v>3.3578605419594511E-3</v>
      </c>
      <c r="L227" s="15">
        <v>22.975873057163295</v>
      </c>
      <c r="M227" s="15"/>
      <c r="O227" s="11" t="s">
        <v>1147</v>
      </c>
      <c r="P227" s="11" t="s">
        <v>416</v>
      </c>
    </row>
    <row r="228" spans="1:16" x14ac:dyDescent="0.15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2794</v>
      </c>
      <c r="H228" s="2">
        <v>9</v>
      </c>
      <c r="I228" s="15">
        <v>310.44444444444446</v>
      </c>
      <c r="J228" s="15">
        <v>29039</v>
      </c>
      <c r="K228" s="32">
        <v>2.6554945808759428E-3</v>
      </c>
      <c r="L228" s="15">
        <v>26.878306878306876</v>
      </c>
      <c r="M228" s="15"/>
      <c r="O228" s="11" t="s">
        <v>1148</v>
      </c>
      <c r="P228" s="11" t="s">
        <v>1149</v>
      </c>
    </row>
    <row r="229" spans="1:16" ht="82.5" x14ac:dyDescent="0.1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0</v>
      </c>
      <c r="H229" s="2">
        <v>0</v>
      </c>
      <c r="I229" s="15" t="e">
        <v>#DIV/0!</v>
      </c>
      <c r="J229" s="15">
        <v>14746</v>
      </c>
      <c r="K229" s="32">
        <v>0</v>
      </c>
      <c r="L229" s="15">
        <v>0</v>
      </c>
      <c r="M229" s="15"/>
      <c r="O229" s="11" t="s">
        <v>1385</v>
      </c>
      <c r="P229" s="11" t="s">
        <v>1386</v>
      </c>
    </row>
    <row r="230" spans="1:16" x14ac:dyDescent="0.15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1041</v>
      </c>
      <c r="H230" s="2">
        <v>29</v>
      </c>
      <c r="I230" s="15">
        <v>35.896551724137929</v>
      </c>
      <c r="J230" s="15">
        <v>23179</v>
      </c>
      <c r="K230" s="32">
        <v>9.8939508185105817E-4</v>
      </c>
      <c r="L230" s="15">
        <v>5.6860388901026866</v>
      </c>
      <c r="M230" s="15"/>
      <c r="O230" s="11" t="s">
        <v>1150</v>
      </c>
      <c r="P230" s="11" t="s">
        <v>422</v>
      </c>
    </row>
    <row r="231" spans="1:16" x14ac:dyDescent="0.15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131</v>
      </c>
      <c r="H231" s="2">
        <v>2</v>
      </c>
      <c r="I231" s="15">
        <v>65.5</v>
      </c>
      <c r="J231" s="15">
        <v>3431</v>
      </c>
      <c r="K231" s="32">
        <v>1.245060093395664E-4</v>
      </c>
      <c r="L231" s="15">
        <v>3.9445950015055704</v>
      </c>
      <c r="M231" s="15"/>
      <c r="O231" s="11" t="s">
        <v>1151</v>
      </c>
      <c r="P231" s="11" t="s">
        <v>1152</v>
      </c>
    </row>
    <row r="232" spans="1:16" x14ac:dyDescent="0.15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0</v>
      </c>
      <c r="H232" s="2">
        <v>0</v>
      </c>
      <c r="I232" s="15" t="e">
        <v>#DIV/0!</v>
      </c>
      <c r="J232" s="15">
        <v>6895.4000000000005</v>
      </c>
      <c r="K232" s="32">
        <v>0</v>
      </c>
      <c r="L232" s="15">
        <v>0</v>
      </c>
      <c r="M232" s="15"/>
      <c r="O232" s="11" t="s">
        <v>1153</v>
      </c>
      <c r="P232" s="11" t="s">
        <v>426</v>
      </c>
    </row>
    <row r="233" spans="1:16" x14ac:dyDescent="0.15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1204</v>
      </c>
      <c r="H233" s="2">
        <v>5</v>
      </c>
      <c r="I233" s="15">
        <v>240.8</v>
      </c>
      <c r="J233" s="15">
        <v>18488</v>
      </c>
      <c r="K233" s="32">
        <v>1.1443147728613583E-3</v>
      </c>
      <c r="L233" s="15">
        <v>21.257062146892654</v>
      </c>
      <c r="M233" s="15"/>
      <c r="O233" s="11" t="s">
        <v>1154</v>
      </c>
      <c r="P233" s="11" t="s">
        <v>428</v>
      </c>
    </row>
    <row r="234" spans="1:16" x14ac:dyDescent="0.15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896</v>
      </c>
      <c r="H234" s="2">
        <v>17</v>
      </c>
      <c r="I234" s="15">
        <v>52.705882352941174</v>
      </c>
      <c r="J234" s="15">
        <v>31546</v>
      </c>
      <c r="K234" s="32">
        <v>8.5158308678054569E-4</v>
      </c>
      <c r="L234" s="15">
        <v>10.926829268292684</v>
      </c>
      <c r="M234" s="15"/>
      <c r="O234" s="11" t="s">
        <v>1155</v>
      </c>
      <c r="P234" s="11" t="s">
        <v>430</v>
      </c>
    </row>
    <row r="235" spans="1:16" x14ac:dyDescent="0.15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650</v>
      </c>
      <c r="H235" s="2">
        <v>1</v>
      </c>
      <c r="I235" s="15">
        <v>650</v>
      </c>
      <c r="J235" s="15">
        <v>21775.5</v>
      </c>
      <c r="K235" s="32">
        <v>6.1777790893677981E-4</v>
      </c>
      <c r="L235" s="15">
        <v>7.4370709382151023</v>
      </c>
      <c r="M235" s="15"/>
      <c r="O235" s="11" t="s">
        <v>1156</v>
      </c>
      <c r="P235" s="11" t="s">
        <v>432</v>
      </c>
    </row>
    <row r="236" spans="1:16" ht="33" x14ac:dyDescent="0.15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8869</v>
      </c>
      <c r="H236" s="2">
        <v>4</v>
      </c>
      <c r="I236" s="15">
        <v>2217.25</v>
      </c>
      <c r="J236" s="15">
        <v>71896</v>
      </c>
      <c r="K236" s="32">
        <v>8.4293419605543079E-3</v>
      </c>
      <c r="L236" s="15">
        <v>26.414700976888255</v>
      </c>
      <c r="M236" s="15"/>
      <c r="O236" s="11" t="s">
        <v>1157</v>
      </c>
      <c r="P236" s="11" t="s">
        <v>1158</v>
      </c>
    </row>
    <row r="237" spans="1:16" x14ac:dyDescent="0.15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0</v>
      </c>
      <c r="H237" s="2">
        <v>0</v>
      </c>
      <c r="I237" s="15" t="e">
        <v>#DIV/0!</v>
      </c>
      <c r="J237" s="15">
        <v>47087</v>
      </c>
      <c r="K237" s="32">
        <v>0</v>
      </c>
      <c r="L237" s="15">
        <v>0</v>
      </c>
      <c r="M237" s="15"/>
      <c r="O237" s="11" t="s">
        <v>1159</v>
      </c>
      <c r="P237" s="11" t="s">
        <v>1160</v>
      </c>
    </row>
    <row r="238" spans="1:16" x14ac:dyDescent="0.15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495</v>
      </c>
      <c r="H238" s="2">
        <v>1</v>
      </c>
      <c r="I238" s="15">
        <v>495</v>
      </c>
      <c r="J238" s="15">
        <v>9509</v>
      </c>
      <c r="K238" s="32">
        <v>4.704616383441631E-4</v>
      </c>
      <c r="L238" s="15">
        <v>5.6135178044908134</v>
      </c>
      <c r="M238" s="15"/>
      <c r="O238" s="11" t="s">
        <v>1161</v>
      </c>
      <c r="P238" s="11" t="s">
        <v>1162</v>
      </c>
    </row>
    <row r="239" spans="1:16" ht="33" x14ac:dyDescent="0.15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0</v>
      </c>
      <c r="H239" s="2">
        <v>0</v>
      </c>
      <c r="I239" s="15" t="e">
        <v>#DIV/0!</v>
      </c>
      <c r="J239" s="15">
        <v>5538</v>
      </c>
      <c r="K239" s="32">
        <v>0</v>
      </c>
      <c r="L239" s="15">
        <v>0</v>
      </c>
      <c r="M239" s="15"/>
      <c r="O239" s="11" t="s">
        <v>1163</v>
      </c>
      <c r="P239" s="11" t="s">
        <v>440</v>
      </c>
    </row>
    <row r="240" spans="1:16" x14ac:dyDescent="0.15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4662</v>
      </c>
      <c r="H240" s="2">
        <v>7</v>
      </c>
      <c r="I240" s="15">
        <v>666</v>
      </c>
      <c r="J240" s="15">
        <v>32597.1</v>
      </c>
      <c r="K240" s="32">
        <v>4.4308932484050266E-3</v>
      </c>
      <c r="L240" s="15">
        <v>160.75862068965517</v>
      </c>
      <c r="M240" s="15"/>
      <c r="O240" s="11" t="s">
        <v>1164</v>
      </c>
      <c r="P240" s="11" t="s">
        <v>442</v>
      </c>
    </row>
    <row r="241" spans="1:16" x14ac:dyDescent="0.15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1098</v>
      </c>
      <c r="H241" s="2">
        <v>1</v>
      </c>
      <c r="I241" s="15">
        <v>1098</v>
      </c>
      <c r="J241" s="15">
        <v>22556.2</v>
      </c>
      <c r="K241" s="32">
        <v>1.0435694523270526E-3</v>
      </c>
      <c r="L241" s="15">
        <v>20.728714366622619</v>
      </c>
      <c r="M241" s="15"/>
      <c r="O241" s="11" t="s">
        <v>1165</v>
      </c>
      <c r="P241" s="11" t="s">
        <v>1166</v>
      </c>
    </row>
    <row r="242" spans="1:16" x14ac:dyDescent="0.15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950</v>
      </c>
      <c r="H242" s="2">
        <v>1</v>
      </c>
      <c r="I242" s="15">
        <v>950</v>
      </c>
      <c r="J242" s="15">
        <v>18516</v>
      </c>
      <c r="K242" s="32">
        <v>9.0290617459990894E-4</v>
      </c>
      <c r="L242" s="15">
        <v>20.325203252032519</v>
      </c>
      <c r="M242" s="15"/>
      <c r="O242" s="11" t="s">
        <v>1167</v>
      </c>
      <c r="P242" s="11" t="s">
        <v>793</v>
      </c>
    </row>
    <row r="243" spans="1:16" x14ac:dyDescent="0.15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550</v>
      </c>
      <c r="H243" s="2">
        <v>2</v>
      </c>
      <c r="I243" s="15">
        <v>275</v>
      </c>
      <c r="J243" s="15">
        <v>12198</v>
      </c>
      <c r="K243" s="32">
        <v>5.2273515371573673E-4</v>
      </c>
      <c r="L243" s="15">
        <v>2.7212903864232345</v>
      </c>
      <c r="M243" s="15"/>
      <c r="O243" s="11" t="s">
        <v>1168</v>
      </c>
      <c r="P243" s="11" t="s">
        <v>1169</v>
      </c>
    </row>
    <row r="244" spans="1:16" x14ac:dyDescent="0.15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0</v>
      </c>
      <c r="H244" s="2">
        <v>0</v>
      </c>
      <c r="I244" s="15" t="e">
        <v>#DIV/0!</v>
      </c>
      <c r="J244" s="15">
        <v>5248</v>
      </c>
      <c r="K244" s="32">
        <v>0</v>
      </c>
      <c r="L244" s="15">
        <v>0</v>
      </c>
      <c r="M244" s="15"/>
      <c r="O244" s="11" t="s">
        <v>1170</v>
      </c>
      <c r="P244" s="11" t="s">
        <v>1171</v>
      </c>
    </row>
    <row r="245" spans="1:16" x14ac:dyDescent="0.15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1645</v>
      </c>
      <c r="H245" s="2">
        <v>5</v>
      </c>
      <c r="I245" s="15">
        <v>329</v>
      </c>
      <c r="J245" s="15">
        <v>19774</v>
      </c>
      <c r="K245" s="32">
        <v>1.5634533233861582E-3</v>
      </c>
      <c r="L245" s="15">
        <v>23.751082876118971</v>
      </c>
      <c r="M245" s="15"/>
      <c r="O245" s="11" t="s">
        <v>1172</v>
      </c>
      <c r="P245" s="11" t="s">
        <v>1173</v>
      </c>
    </row>
    <row r="246" spans="1:16" x14ac:dyDescent="0.15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0.01</v>
      </c>
      <c r="H246" s="2">
        <v>1</v>
      </c>
      <c r="I246" s="15">
        <v>0.01</v>
      </c>
      <c r="J246" s="15">
        <v>5683.01</v>
      </c>
      <c r="K246" s="32">
        <v>9.5042755221043045E-9</v>
      </c>
      <c r="L246" s="15">
        <v>1.2495314257153568E-4</v>
      </c>
      <c r="M246" s="15"/>
      <c r="O246" s="11" t="s">
        <v>1174</v>
      </c>
      <c r="P246" s="11" t="s">
        <v>453</v>
      </c>
    </row>
    <row r="247" spans="1:16" x14ac:dyDescent="0.15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299</v>
      </c>
      <c r="H247" s="2">
        <v>1</v>
      </c>
      <c r="I247" s="15">
        <v>299</v>
      </c>
      <c r="J247" s="15">
        <v>8091</v>
      </c>
      <c r="K247" s="32">
        <v>2.8417783811091871E-4</v>
      </c>
      <c r="L247" s="15">
        <v>4.3983524566048837</v>
      </c>
      <c r="M247" s="15"/>
      <c r="O247" s="11" t="s">
        <v>1175</v>
      </c>
      <c r="P247" s="11" t="s">
        <v>1176</v>
      </c>
    </row>
    <row r="248" spans="1:16" ht="33" x14ac:dyDescent="0.15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790</v>
      </c>
      <c r="H248" s="2">
        <v>1</v>
      </c>
      <c r="I248" s="15">
        <v>790</v>
      </c>
      <c r="J248" s="15">
        <v>14204</v>
      </c>
      <c r="K248" s="32">
        <v>7.5083776624624004E-4</v>
      </c>
      <c r="L248" s="15">
        <v>8.5963003264417832</v>
      </c>
      <c r="M248" s="15"/>
      <c r="O248" s="11" t="s">
        <v>1177</v>
      </c>
      <c r="P248" s="11" t="s">
        <v>1178</v>
      </c>
    </row>
    <row r="249" spans="1:16" x14ac:dyDescent="0.15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259</v>
      </c>
      <c r="H249" s="2">
        <v>5</v>
      </c>
      <c r="I249" s="15">
        <v>51.8</v>
      </c>
      <c r="J249" s="15">
        <v>3471</v>
      </c>
      <c r="K249" s="32">
        <v>2.4616073602250151E-4</v>
      </c>
      <c r="L249" s="15">
        <v>9.6175269216487198</v>
      </c>
      <c r="M249" s="15"/>
      <c r="O249" s="11" t="s">
        <v>1179</v>
      </c>
      <c r="P249" s="11" t="s">
        <v>1180</v>
      </c>
    </row>
    <row r="250" spans="1:16" x14ac:dyDescent="0.15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0</v>
      </c>
      <c r="H250" s="2">
        <v>0</v>
      </c>
      <c r="I250" s="15" t="e">
        <v>#DIV/0!</v>
      </c>
      <c r="J250" s="15">
        <v>30480</v>
      </c>
      <c r="K250" s="32">
        <v>0</v>
      </c>
      <c r="L250" s="15">
        <v>0</v>
      </c>
      <c r="M250" s="15"/>
      <c r="O250" s="11" t="s">
        <v>1181</v>
      </c>
      <c r="P250" s="11" t="s">
        <v>461</v>
      </c>
    </row>
    <row r="251" spans="1:16" x14ac:dyDescent="0.15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505</v>
      </c>
      <c r="H251" s="2">
        <v>5</v>
      </c>
      <c r="I251" s="15">
        <v>101</v>
      </c>
      <c r="J251" s="15">
        <v>3707</v>
      </c>
      <c r="K251" s="32">
        <v>4.7996591386626739E-4</v>
      </c>
      <c r="L251" s="15">
        <v>17.259056732740941</v>
      </c>
      <c r="M251" s="15"/>
      <c r="O251" s="11" t="s">
        <v>1182</v>
      </c>
      <c r="P251" s="11" t="s">
        <v>463</v>
      </c>
    </row>
    <row r="252" spans="1:16" x14ac:dyDescent="0.15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3442</v>
      </c>
      <c r="H252" s="2">
        <v>2</v>
      </c>
      <c r="I252" s="15">
        <v>1721</v>
      </c>
      <c r="J252" s="15">
        <v>22101</v>
      </c>
      <c r="K252" s="32">
        <v>3.2713716347083019E-3</v>
      </c>
      <c r="L252" s="15">
        <v>27.915652879156529</v>
      </c>
      <c r="M252" s="15"/>
      <c r="O252" s="11" t="s">
        <v>1183</v>
      </c>
      <c r="P252" s="11" t="s">
        <v>1184</v>
      </c>
    </row>
    <row r="253" spans="1:16" x14ac:dyDescent="0.15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4889</v>
      </c>
      <c r="H253" s="2">
        <v>7</v>
      </c>
      <c r="I253" s="15">
        <v>698.42857142857144</v>
      </c>
      <c r="J253" s="15">
        <v>44796</v>
      </c>
      <c r="K253" s="32">
        <v>4.646640302756795E-3</v>
      </c>
      <c r="L253" s="15">
        <v>12.569739041007843</v>
      </c>
      <c r="M253" s="15"/>
      <c r="O253" s="11" t="s">
        <v>1185</v>
      </c>
      <c r="P253" s="11" t="s">
        <v>467</v>
      </c>
    </row>
    <row r="254" spans="1:16" x14ac:dyDescent="0.15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468</v>
      </c>
      <c r="H254" s="2">
        <v>2</v>
      </c>
      <c r="I254" s="15">
        <v>234</v>
      </c>
      <c r="J254" s="15">
        <v>8158</v>
      </c>
      <c r="K254" s="32">
        <v>4.4480009443448147E-4</v>
      </c>
      <c r="L254" s="15">
        <v>6.6477272727272725</v>
      </c>
      <c r="M254" s="15"/>
      <c r="O254" s="11" t="s">
        <v>1186</v>
      </c>
      <c r="P254" s="11" t="s">
        <v>1187</v>
      </c>
    </row>
    <row r="255" spans="1:16" x14ac:dyDescent="0.15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0</v>
      </c>
      <c r="H255" s="2">
        <v>0</v>
      </c>
      <c r="I255" s="15" t="e">
        <v>#DIV/0!</v>
      </c>
      <c r="J255" s="15">
        <v>9974.0499999999993</v>
      </c>
      <c r="K255" s="32">
        <v>0</v>
      </c>
      <c r="L255" s="15">
        <v>0</v>
      </c>
      <c r="M255" s="15"/>
      <c r="O255" s="11" t="s">
        <v>1188</v>
      </c>
      <c r="P255" s="11" t="s">
        <v>471</v>
      </c>
    </row>
    <row r="256" spans="1:16" ht="33" x14ac:dyDescent="0.15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1099</v>
      </c>
      <c r="H256" s="2">
        <v>2</v>
      </c>
      <c r="I256" s="15">
        <v>549.5</v>
      </c>
      <c r="J256" s="15">
        <v>11912</v>
      </c>
      <c r="K256" s="32">
        <v>1.044519879879263E-3</v>
      </c>
      <c r="L256" s="15">
        <v>5.696366557818898</v>
      </c>
      <c r="M256" s="15"/>
      <c r="O256" s="11" t="s">
        <v>1387</v>
      </c>
      <c r="P256" s="11" t="s">
        <v>1388</v>
      </c>
    </row>
    <row r="257" spans="1:16" ht="33" x14ac:dyDescent="0.15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5921</v>
      </c>
      <c r="H257" s="2">
        <v>10</v>
      </c>
      <c r="I257" s="15">
        <v>592.1</v>
      </c>
      <c r="J257" s="15">
        <v>42797</v>
      </c>
      <c r="K257" s="32">
        <v>5.627481536637959E-3</v>
      </c>
      <c r="L257" s="15">
        <v>74.883015049955745</v>
      </c>
      <c r="M257" s="15"/>
      <c r="O257" s="11" t="s">
        <v>1189</v>
      </c>
      <c r="P257" s="11" t="s">
        <v>475</v>
      </c>
    </row>
    <row r="258" spans="1:16" x14ac:dyDescent="0.15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21308</v>
      </c>
      <c r="H258" s="2">
        <v>6</v>
      </c>
      <c r="I258" s="15">
        <v>3551.3333333333335</v>
      </c>
      <c r="J258" s="15">
        <v>43712</v>
      </c>
      <c r="K258" s="32">
        <v>2.0251710282499853E-2</v>
      </c>
      <c r="L258" s="15">
        <v>37.264777894368663</v>
      </c>
      <c r="M258" s="15"/>
      <c r="N258" s="65" t="s">
        <v>872</v>
      </c>
      <c r="O258" s="11" t="s">
        <v>1190</v>
      </c>
      <c r="P258" s="11" t="s">
        <v>1191</v>
      </c>
    </row>
    <row r="259" spans="1:16" x14ac:dyDescent="0.15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1763</v>
      </c>
      <c r="H259" s="2">
        <v>1</v>
      </c>
      <c r="I259" s="15">
        <v>1763</v>
      </c>
      <c r="J259" s="15">
        <v>14538.01</v>
      </c>
      <c r="K259" s="32">
        <v>1.6756037745469889E-3</v>
      </c>
      <c r="L259" s="15">
        <v>13.205992509363297</v>
      </c>
      <c r="M259" s="15"/>
      <c r="N259" s="42" t="s">
        <v>875</v>
      </c>
      <c r="O259" s="11" t="s">
        <v>1192</v>
      </c>
      <c r="P259" s="11" t="s">
        <v>771</v>
      </c>
    </row>
    <row r="260" spans="1:16" ht="33" x14ac:dyDescent="0.15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0</v>
      </c>
      <c r="H260" s="2">
        <v>0</v>
      </c>
      <c r="I260" s="15" t="e">
        <v>#DIV/0!</v>
      </c>
      <c r="J260" s="15">
        <v>51866.799999999996</v>
      </c>
      <c r="K260" s="32">
        <v>0</v>
      </c>
      <c r="L260" s="15">
        <v>0</v>
      </c>
      <c r="M260" s="15"/>
      <c r="N260" s="42" t="s">
        <v>873</v>
      </c>
      <c r="O260" s="11" t="s">
        <v>1193</v>
      </c>
      <c r="P260" s="11" t="s">
        <v>1194</v>
      </c>
    </row>
    <row r="261" spans="1:16" x14ac:dyDescent="0.15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559</v>
      </c>
      <c r="H261" s="2">
        <v>1</v>
      </c>
      <c r="I261" s="15">
        <v>559</v>
      </c>
      <c r="J261" s="15">
        <v>13744.1</v>
      </c>
      <c r="K261" s="32">
        <v>5.3128900168563069E-4</v>
      </c>
      <c r="L261" s="15">
        <v>4.8684898101376071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 x14ac:dyDescent="0.15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139900.40999999997</v>
      </c>
      <c r="H262" s="33">
        <v>360</v>
      </c>
      <c r="I262" s="20">
        <v>388.6122499999999</v>
      </c>
      <c r="J262" s="20">
        <v>1868472.3099999998</v>
      </c>
      <c r="K262" s="34">
        <v>0.13296520422953562</v>
      </c>
      <c r="L262" s="20">
        <v>15.319564746050762</v>
      </c>
      <c r="M262" s="20"/>
      <c r="O262" s="19"/>
      <c r="P262" s="19"/>
    </row>
    <row r="263" spans="1:16" x14ac:dyDescent="0.15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5347</v>
      </c>
      <c r="H263" s="2">
        <v>432</v>
      </c>
      <c r="I263" s="15">
        <v>12.377314814814815</v>
      </c>
      <c r="J263" s="15">
        <v>105221.2</v>
      </c>
      <c r="K263" s="32">
        <v>5.0819361216691717E-3</v>
      </c>
      <c r="L263" s="15">
        <v>1.8451228644091777</v>
      </c>
      <c r="M263" s="15"/>
      <c r="N263" s="42"/>
      <c r="O263" s="11" t="s">
        <v>1197</v>
      </c>
      <c r="P263" s="11" t="s">
        <v>478</v>
      </c>
    </row>
    <row r="264" spans="1:16" ht="33" x14ac:dyDescent="0.15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0</v>
      </c>
      <c r="H264" s="2">
        <v>0</v>
      </c>
      <c r="I264" s="15" t="e">
        <v>#DIV/0!</v>
      </c>
      <c r="J264" s="15">
        <v>119130</v>
      </c>
      <c r="K264" s="32">
        <v>0</v>
      </c>
      <c r="L264" s="15">
        <v>0</v>
      </c>
      <c r="M264" s="15"/>
      <c r="O264" s="11" t="s">
        <v>1198</v>
      </c>
      <c r="P264" s="11" t="s">
        <v>480</v>
      </c>
    </row>
    <row r="265" spans="1:16" x14ac:dyDescent="0.15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750</v>
      </c>
      <c r="H265" s="2">
        <v>27</v>
      </c>
      <c r="I265" s="15">
        <v>27.777777777777779</v>
      </c>
      <c r="J265" s="15">
        <v>11439</v>
      </c>
      <c r="K265" s="32">
        <v>7.1282066415782289E-4</v>
      </c>
      <c r="L265" s="15">
        <v>9.3832103090203915</v>
      </c>
      <c r="M265" s="15"/>
      <c r="O265" s="11" t="s">
        <v>1199</v>
      </c>
      <c r="P265" s="11" t="s">
        <v>483</v>
      </c>
    </row>
    <row r="266" spans="1:16" x14ac:dyDescent="0.15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250</v>
      </c>
      <c r="H266" s="2">
        <v>8</v>
      </c>
      <c r="I266" s="15">
        <v>31.25</v>
      </c>
      <c r="J266" s="15">
        <v>2979</v>
      </c>
      <c r="K266" s="32">
        <v>2.3760688805260762E-4</v>
      </c>
      <c r="L266" s="15">
        <v>3.516174402250352</v>
      </c>
      <c r="M266" s="15"/>
      <c r="O266" s="11" t="s">
        <v>1200</v>
      </c>
      <c r="P266" s="11" t="s">
        <v>1201</v>
      </c>
    </row>
    <row r="267" spans="1:16" ht="33" x14ac:dyDescent="0.15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5786.2</v>
      </c>
      <c r="H267" s="2">
        <v>40</v>
      </c>
      <c r="I267" s="15">
        <v>144.655</v>
      </c>
      <c r="J267" s="15">
        <v>78311.499999999985</v>
      </c>
      <c r="K267" s="32">
        <v>5.4993639025999923E-3</v>
      </c>
      <c r="L267" s="15">
        <v>6.3250983821600348</v>
      </c>
      <c r="M267" s="15"/>
      <c r="O267" s="11" t="s">
        <v>1389</v>
      </c>
      <c r="P267" s="11" t="s">
        <v>487</v>
      </c>
    </row>
    <row r="268" spans="1:16" ht="33" x14ac:dyDescent="0.15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1712</v>
      </c>
      <c r="H268" s="2">
        <v>24</v>
      </c>
      <c r="I268" s="15">
        <v>71.333333333333329</v>
      </c>
      <c r="J268" s="15">
        <v>4011</v>
      </c>
      <c r="K268" s="32">
        <v>1.6271319693842571E-3</v>
      </c>
      <c r="L268" s="15">
        <v>25.978755690440057</v>
      </c>
      <c r="M268" s="15"/>
      <c r="O268" s="11" t="s">
        <v>1202</v>
      </c>
      <c r="P268" s="11" t="s">
        <v>489</v>
      </c>
    </row>
    <row r="269" spans="1:16" x14ac:dyDescent="0.15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2670</v>
      </c>
      <c r="H269" s="2">
        <v>16</v>
      </c>
      <c r="I269" s="15">
        <v>166.875</v>
      </c>
      <c r="J269" s="15">
        <v>20840</v>
      </c>
      <c r="K269" s="32">
        <v>2.5376415644018492E-3</v>
      </c>
      <c r="L269" s="15">
        <v>6.7239164924828128</v>
      </c>
      <c r="M269" s="15"/>
      <c r="O269" s="11" t="s">
        <v>1203</v>
      </c>
      <c r="P269" s="11" t="s">
        <v>491</v>
      </c>
    </row>
    <row r="270" spans="1:16" x14ac:dyDescent="0.15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946</v>
      </c>
      <c r="H270" s="2">
        <v>3</v>
      </c>
      <c r="I270" s="15">
        <v>315.33333333333331</v>
      </c>
      <c r="J270" s="15">
        <v>14182</v>
      </c>
      <c r="K270" s="32">
        <v>8.9910446439106723E-4</v>
      </c>
      <c r="L270" s="15">
        <v>4.592233009708738</v>
      </c>
      <c r="M270" s="15"/>
      <c r="O270" s="11" t="s">
        <v>1204</v>
      </c>
      <c r="P270" s="11" t="s">
        <v>1205</v>
      </c>
    </row>
    <row r="271" spans="1:16" x14ac:dyDescent="0.15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288</v>
      </c>
      <c r="H271" s="2">
        <v>1</v>
      </c>
      <c r="I271" s="15">
        <v>288</v>
      </c>
      <c r="J271" s="15">
        <v>1631</v>
      </c>
      <c r="K271" s="32">
        <v>2.7372313503660399E-4</v>
      </c>
      <c r="L271" s="15">
        <v>8.2027912275704935</v>
      </c>
      <c r="M271" s="15"/>
      <c r="O271" s="11" t="s">
        <v>1206</v>
      </c>
      <c r="P271" s="11" t="s">
        <v>495</v>
      </c>
    </row>
    <row r="272" spans="1:16" ht="33" x14ac:dyDescent="0.15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0</v>
      </c>
      <c r="H272" s="2">
        <v>0</v>
      </c>
      <c r="I272" s="15" t="e">
        <v>#DIV/0!</v>
      </c>
      <c r="J272" s="15">
        <v>59303</v>
      </c>
      <c r="K272" s="32">
        <v>0</v>
      </c>
      <c r="L272" s="15">
        <v>0</v>
      </c>
      <c r="M272" s="15"/>
      <c r="O272" s="11" t="s">
        <v>1207</v>
      </c>
      <c r="P272" s="11" t="s">
        <v>497</v>
      </c>
    </row>
    <row r="273" spans="1:16" x14ac:dyDescent="0.15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0</v>
      </c>
      <c r="H273" s="2">
        <v>0</v>
      </c>
      <c r="I273" s="15" t="e">
        <v>#DIV/0!</v>
      </c>
      <c r="J273" s="15">
        <v>2374.0100000000002</v>
      </c>
      <c r="K273" s="32">
        <v>0</v>
      </c>
      <c r="L273" s="15">
        <v>0</v>
      </c>
      <c r="M273" s="15"/>
      <c r="O273" s="11" t="s">
        <v>1208</v>
      </c>
      <c r="P273" s="11" t="s">
        <v>499</v>
      </c>
    </row>
    <row r="274" spans="1:16" x14ac:dyDescent="0.15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206</v>
      </c>
      <c r="H274" s="2">
        <v>5</v>
      </c>
      <c r="I274" s="15">
        <v>41.2</v>
      </c>
      <c r="J274" s="15">
        <v>5796</v>
      </c>
      <c r="K274" s="32">
        <v>1.9578807575534868E-4</v>
      </c>
      <c r="L274" s="15">
        <v>4.137376983329986</v>
      </c>
      <c r="M274" s="15"/>
      <c r="O274" s="11" t="s">
        <v>1209</v>
      </c>
      <c r="P274" s="11" t="s">
        <v>1210</v>
      </c>
    </row>
    <row r="275" spans="1:16" x14ac:dyDescent="0.15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320</v>
      </c>
      <c r="H275" s="2">
        <v>6</v>
      </c>
      <c r="I275" s="15">
        <v>53.333333333333336</v>
      </c>
      <c r="J275" s="15">
        <v>1680</v>
      </c>
      <c r="K275" s="32">
        <v>3.0413681670733776E-4</v>
      </c>
      <c r="L275" s="15">
        <v>1.6327363641002091</v>
      </c>
      <c r="M275" s="15"/>
      <c r="O275" s="11" t="s">
        <v>1211</v>
      </c>
      <c r="P275" s="11" t="s">
        <v>503</v>
      </c>
    </row>
    <row r="276" spans="1:16" x14ac:dyDescent="0.15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0</v>
      </c>
      <c r="H276" s="2">
        <v>0</v>
      </c>
      <c r="I276" s="15" t="e">
        <v>#DIV/0!</v>
      </c>
      <c r="J276" s="15">
        <v>23635</v>
      </c>
      <c r="K276" s="32">
        <v>0</v>
      </c>
      <c r="L276" s="15">
        <v>0</v>
      </c>
      <c r="M276" s="15"/>
      <c r="O276" s="11" t="s">
        <v>1212</v>
      </c>
      <c r="P276" s="11" t="s">
        <v>1213</v>
      </c>
    </row>
    <row r="277" spans="1:16" x14ac:dyDescent="0.15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1287</v>
      </c>
      <c r="H277" s="2">
        <v>2</v>
      </c>
      <c r="I277" s="15">
        <v>643.5</v>
      </c>
      <c r="J277" s="15">
        <v>11880</v>
      </c>
      <c r="K277" s="32">
        <v>1.223200259694824E-3</v>
      </c>
      <c r="L277" s="15">
        <v>19.286677656226583</v>
      </c>
      <c r="M277" s="15"/>
      <c r="O277" s="11" t="s">
        <v>1214</v>
      </c>
      <c r="P277" s="11" t="s">
        <v>1215</v>
      </c>
    </row>
    <row r="278" spans="1:16" x14ac:dyDescent="0.15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292</v>
      </c>
      <c r="H278" s="2">
        <v>1</v>
      </c>
      <c r="I278" s="15">
        <v>292</v>
      </c>
      <c r="J278" s="15">
        <v>3824.0600000000004</v>
      </c>
      <c r="K278" s="32">
        <v>2.7752484524544571E-4</v>
      </c>
      <c r="L278" s="15">
        <v>9.5894909688013144</v>
      </c>
      <c r="M278" s="15"/>
      <c r="O278" s="11" t="s">
        <v>1216</v>
      </c>
      <c r="P278" s="11" t="s">
        <v>509</v>
      </c>
    </row>
    <row r="279" spans="1:16" ht="33" x14ac:dyDescent="0.15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47</v>
      </c>
      <c r="H279" s="2">
        <v>1</v>
      </c>
      <c r="I279" s="15">
        <v>47</v>
      </c>
      <c r="J279" s="15">
        <v>4779</v>
      </c>
      <c r="K279" s="32">
        <v>4.4670094953890234E-5</v>
      </c>
      <c r="L279" s="15">
        <v>0.71331006222492033</v>
      </c>
      <c r="M279" s="15"/>
      <c r="O279" s="11" t="s">
        <v>1217</v>
      </c>
      <c r="P279" s="11" t="s">
        <v>1218</v>
      </c>
    </row>
    <row r="280" spans="1:16" x14ac:dyDescent="0.15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1472</v>
      </c>
      <c r="H280" s="2">
        <v>1</v>
      </c>
      <c r="I280" s="15">
        <v>1472</v>
      </c>
      <c r="J280" s="15">
        <v>34569</v>
      </c>
      <c r="K280" s="32">
        <v>1.3990293568537538E-3</v>
      </c>
      <c r="L280" s="15">
        <v>4.8593688102469299</v>
      </c>
      <c r="M280" s="15"/>
      <c r="O280" s="11" t="s">
        <v>1219</v>
      </c>
      <c r="P280" s="11" t="s">
        <v>513</v>
      </c>
    </row>
    <row r="281" spans="1:16" x14ac:dyDescent="0.15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126980</v>
      </c>
      <c r="H281" s="2">
        <v>5</v>
      </c>
      <c r="I281" s="15">
        <v>25396</v>
      </c>
      <c r="J281" s="15">
        <v>283620</v>
      </c>
      <c r="K281" s="32">
        <v>0.12068529057968046</v>
      </c>
      <c r="L281" s="15">
        <v>144.69171253090852</v>
      </c>
      <c r="M281" s="15"/>
      <c r="O281" s="11" t="s">
        <v>1220</v>
      </c>
      <c r="P281" s="11" t="s">
        <v>515</v>
      </c>
    </row>
    <row r="282" spans="1:16" ht="33" x14ac:dyDescent="0.15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632</v>
      </c>
      <c r="H282" s="2">
        <v>1</v>
      </c>
      <c r="I282" s="15">
        <v>632</v>
      </c>
      <c r="J282" s="15">
        <v>13802</v>
      </c>
      <c r="K282" s="32">
        <v>6.0067021299699209E-4</v>
      </c>
      <c r="L282" s="15">
        <v>10.473980775604906</v>
      </c>
      <c r="M282" s="15"/>
      <c r="O282" s="11" t="s">
        <v>1221</v>
      </c>
      <c r="P282" s="11" t="s">
        <v>517</v>
      </c>
    </row>
    <row r="283" spans="1:16" x14ac:dyDescent="0.15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1712</v>
      </c>
      <c r="H283" s="2">
        <v>14</v>
      </c>
      <c r="I283" s="15">
        <v>122.28571428571429</v>
      </c>
      <c r="J283" s="15">
        <v>5529</v>
      </c>
      <c r="K283" s="32">
        <v>1.6271319693842571E-3</v>
      </c>
      <c r="L283" s="15">
        <v>11.18954248366013</v>
      </c>
      <c r="M283" s="15"/>
      <c r="O283" s="11" t="s">
        <v>1222</v>
      </c>
      <c r="P283" s="11" t="s">
        <v>1223</v>
      </c>
    </row>
    <row r="284" spans="1:16" x14ac:dyDescent="0.15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1498</v>
      </c>
      <c r="H284" s="2">
        <v>2</v>
      </c>
      <c r="I284" s="15">
        <v>749</v>
      </c>
      <c r="J284" s="15">
        <v>24320</v>
      </c>
      <c r="K284" s="32">
        <v>1.4237404732112249E-3</v>
      </c>
      <c r="L284" s="15">
        <v>10.851140890981528</v>
      </c>
      <c r="M284" s="15"/>
      <c r="O284" s="11" t="s">
        <v>1224</v>
      </c>
      <c r="P284" s="11" t="s">
        <v>820</v>
      </c>
    </row>
    <row r="285" spans="1:16" ht="33" x14ac:dyDescent="0.15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369</v>
      </c>
      <c r="H285" s="2">
        <v>2</v>
      </c>
      <c r="I285" s="15">
        <v>184.5</v>
      </c>
      <c r="J285" s="15">
        <v>23812</v>
      </c>
      <c r="K285" s="32">
        <v>3.5070776676564887E-4</v>
      </c>
      <c r="L285" s="15">
        <v>4.1784622353074399</v>
      </c>
      <c r="M285" s="15"/>
      <c r="O285" s="11" t="s">
        <v>1225</v>
      </c>
      <c r="P285" s="11" t="s">
        <v>1226</v>
      </c>
    </row>
    <row r="286" spans="1:16" x14ac:dyDescent="0.15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65</v>
      </c>
      <c r="H286" s="2">
        <v>1</v>
      </c>
      <c r="I286" s="15">
        <v>65</v>
      </c>
      <c r="J286" s="15">
        <v>5211</v>
      </c>
      <c r="K286" s="32">
        <v>6.1777790893677984E-5</v>
      </c>
      <c r="L286" s="15">
        <v>0.59328221978824391</v>
      </c>
      <c r="M286" s="15"/>
      <c r="O286" s="11" t="s">
        <v>1227</v>
      </c>
      <c r="P286" s="11" t="s">
        <v>1228</v>
      </c>
    </row>
    <row r="287" spans="1:16" ht="33" x14ac:dyDescent="0.15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239</v>
      </c>
      <c r="H287" s="2">
        <v>1</v>
      </c>
      <c r="I287" s="15">
        <v>239</v>
      </c>
      <c r="J287" s="15">
        <v>12654.9</v>
      </c>
      <c r="K287" s="32">
        <v>2.2715218497829288E-4</v>
      </c>
      <c r="L287" s="15">
        <v>3.2297297297297298</v>
      </c>
      <c r="M287" s="15"/>
      <c r="O287" s="11" t="s">
        <v>1390</v>
      </c>
      <c r="P287" s="11" t="s">
        <v>1391</v>
      </c>
    </row>
    <row r="288" spans="1:16" x14ac:dyDescent="0.15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2646.3</v>
      </c>
      <c r="H288" s="2">
        <v>7</v>
      </c>
      <c r="I288" s="15">
        <v>378.04285714285714</v>
      </c>
      <c r="J288" s="15">
        <v>29979.699999999997</v>
      </c>
      <c r="K288" s="32">
        <v>2.5151164314144623E-3</v>
      </c>
      <c r="L288" s="15">
        <v>10.93512396694215</v>
      </c>
      <c r="M288" s="15"/>
      <c r="O288" s="11" t="s">
        <v>1229</v>
      </c>
      <c r="P288" s="11" t="s">
        <v>1230</v>
      </c>
    </row>
    <row r="289" spans="1:16" x14ac:dyDescent="0.15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20</v>
      </c>
      <c r="H289" s="2">
        <v>1</v>
      </c>
      <c r="I289" s="15">
        <v>20</v>
      </c>
      <c r="J289" s="15">
        <v>4793.1000000000004</v>
      </c>
      <c r="K289" s="32">
        <v>1.900855104420861E-5</v>
      </c>
      <c r="L289" s="15">
        <v>0.62383031815346224</v>
      </c>
      <c r="M289" s="15"/>
      <c r="O289" s="11" t="s">
        <v>1231</v>
      </c>
      <c r="P289" s="11" t="s">
        <v>530</v>
      </c>
    </row>
    <row r="290" spans="1:16" x14ac:dyDescent="0.15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50</v>
      </c>
      <c r="H290" s="2">
        <v>1</v>
      </c>
      <c r="I290" s="15">
        <v>50</v>
      </c>
      <c r="J290" s="15">
        <v>19380</v>
      </c>
      <c r="K290" s="32">
        <v>4.7521377610521527E-5</v>
      </c>
      <c r="L290" s="15">
        <v>7.7653015266582803E-2</v>
      </c>
      <c r="M290" s="15"/>
      <c r="O290" s="11" t="s">
        <v>1232</v>
      </c>
      <c r="P290" s="11" t="s">
        <v>816</v>
      </c>
    </row>
    <row r="291" spans="1:16" ht="33" x14ac:dyDescent="0.15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9358</v>
      </c>
      <c r="H291" s="2">
        <v>2</v>
      </c>
      <c r="I291" s="15">
        <v>4679</v>
      </c>
      <c r="J291" s="15">
        <v>30910</v>
      </c>
      <c r="K291" s="32">
        <v>8.894101033585209E-3</v>
      </c>
      <c r="L291" s="15">
        <v>28.70111946020549</v>
      </c>
      <c r="M291" s="15"/>
      <c r="O291" s="11" t="s">
        <v>1392</v>
      </c>
      <c r="P291" s="11" t="s">
        <v>533</v>
      </c>
    </row>
    <row r="292" spans="1:16" x14ac:dyDescent="0.15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 x14ac:dyDescent="0.15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 x14ac:dyDescent="0.15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731</v>
      </c>
      <c r="H294" s="2">
        <v>4</v>
      </c>
      <c r="I294" s="15">
        <v>182.75</v>
      </c>
      <c r="J294" s="15">
        <v>6205.1</v>
      </c>
      <c r="K294" s="32">
        <v>6.9476254066582464E-4</v>
      </c>
      <c r="L294" s="15">
        <v>9.6374423203691499</v>
      </c>
      <c r="M294" s="15"/>
      <c r="O294" s="11" t="s">
        <v>1236</v>
      </c>
      <c r="P294" s="11" t="s">
        <v>539</v>
      </c>
    </row>
    <row r="295" spans="1:16" x14ac:dyDescent="0.15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603</v>
      </c>
      <c r="H295" s="2">
        <v>1</v>
      </c>
      <c r="I295" s="15">
        <v>603</v>
      </c>
      <c r="J295" s="15">
        <v>8350</v>
      </c>
      <c r="K295" s="32">
        <v>5.7310781398288956E-4</v>
      </c>
      <c r="L295" s="15">
        <v>5.7609630266552019</v>
      </c>
      <c r="M295" s="15"/>
      <c r="O295" s="11" t="s">
        <v>1237</v>
      </c>
      <c r="P295" s="11" t="s">
        <v>541</v>
      </c>
    </row>
    <row r="296" spans="1:16" ht="33" x14ac:dyDescent="0.15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201</v>
      </c>
      <c r="H296" s="2">
        <v>7</v>
      </c>
      <c r="I296" s="15">
        <v>28.714285714285715</v>
      </c>
      <c r="J296" s="15">
        <v>2120</v>
      </c>
      <c r="K296" s="32">
        <v>1.9103593799429654E-4</v>
      </c>
      <c r="L296" s="15">
        <v>5.4486310653293577</v>
      </c>
      <c r="M296" s="15"/>
      <c r="O296" s="11" t="s">
        <v>1238</v>
      </c>
      <c r="P296" s="11" t="s">
        <v>1239</v>
      </c>
    </row>
    <row r="297" spans="1:16" x14ac:dyDescent="0.15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400</v>
      </c>
      <c r="H297" s="2">
        <v>1</v>
      </c>
      <c r="I297" s="15">
        <v>400</v>
      </c>
      <c r="J297" s="15">
        <v>5633</v>
      </c>
      <c r="K297" s="32">
        <v>3.8017102088417222E-4</v>
      </c>
      <c r="L297" s="15">
        <v>6.4651689025375791</v>
      </c>
      <c r="M297" s="15"/>
      <c r="O297" s="11" t="s">
        <v>1240</v>
      </c>
      <c r="P297" s="11" t="s">
        <v>545</v>
      </c>
    </row>
    <row r="298" spans="1:16" x14ac:dyDescent="0.15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506</v>
      </c>
      <c r="H298" s="2">
        <v>2</v>
      </c>
      <c r="I298" s="15">
        <v>253</v>
      </c>
      <c r="J298" s="15">
        <v>11306.01</v>
      </c>
      <c r="K298" s="32">
        <v>4.8091634141847781E-4</v>
      </c>
      <c r="L298" s="15">
        <v>11.74013921113689</v>
      </c>
      <c r="M298" s="15"/>
      <c r="O298" s="11" t="s">
        <v>1241</v>
      </c>
      <c r="P298" s="11" t="s">
        <v>547</v>
      </c>
    </row>
    <row r="299" spans="1:16" x14ac:dyDescent="0.15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1338</v>
      </c>
      <c r="H299" s="2">
        <v>5</v>
      </c>
      <c r="I299" s="15">
        <v>267.60000000000002</v>
      </c>
      <c r="J299" s="15">
        <v>9379.01</v>
      </c>
      <c r="K299" s="32">
        <v>1.2716720648575559E-3</v>
      </c>
      <c r="L299" s="15">
        <v>24.204052098408102</v>
      </c>
      <c r="M299" s="15"/>
      <c r="O299" s="11" t="s">
        <v>1242</v>
      </c>
      <c r="P299" s="11" t="s">
        <v>549</v>
      </c>
    </row>
    <row r="300" spans="1:16" x14ac:dyDescent="0.15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1079.9000000000001</v>
      </c>
      <c r="H300" s="2">
        <v>1</v>
      </c>
      <c r="I300" s="15">
        <v>1079.9000000000001</v>
      </c>
      <c r="J300" s="15">
        <v>30265.01</v>
      </c>
      <c r="K300" s="32">
        <v>1.026366713632044E-3</v>
      </c>
      <c r="L300" s="15">
        <v>6.8270324946263754</v>
      </c>
      <c r="M300" s="15"/>
      <c r="O300" s="11" t="s">
        <v>1243</v>
      </c>
      <c r="P300" s="11" t="s">
        <v>551</v>
      </c>
    </row>
    <row r="301" spans="1:16" ht="33" x14ac:dyDescent="0.15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198</v>
      </c>
      <c r="H301" s="2">
        <v>2</v>
      </c>
      <c r="I301" s="15">
        <v>99</v>
      </c>
      <c r="J301" s="15">
        <v>17694</v>
      </c>
      <c r="K301" s="32">
        <v>1.8818465533766525E-4</v>
      </c>
      <c r="L301" s="15">
        <v>3.1102733270499532</v>
      </c>
      <c r="M301" s="15"/>
      <c r="O301" s="11" t="s">
        <v>1244</v>
      </c>
      <c r="P301" s="11" t="s">
        <v>553</v>
      </c>
    </row>
    <row r="302" spans="1:16" x14ac:dyDescent="0.15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1140</v>
      </c>
      <c r="H302" s="2">
        <v>2</v>
      </c>
      <c r="I302" s="15">
        <v>570</v>
      </c>
      <c r="J302" s="15">
        <v>6299</v>
      </c>
      <c r="K302" s="32">
        <v>1.0834874095198908E-3</v>
      </c>
      <c r="L302" s="15">
        <v>20.331728196896737</v>
      </c>
      <c r="M302" s="15"/>
      <c r="O302" s="11" t="s">
        <v>1245</v>
      </c>
      <c r="P302" s="11" t="s">
        <v>555</v>
      </c>
    </row>
    <row r="303" spans="1:16" x14ac:dyDescent="0.15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1276</v>
      </c>
      <c r="H303" s="2">
        <v>1</v>
      </c>
      <c r="I303" s="15">
        <v>1276</v>
      </c>
      <c r="J303" s="15">
        <v>33805</v>
      </c>
      <c r="K303" s="32">
        <v>1.2127455566205093E-3</v>
      </c>
      <c r="L303" s="15">
        <v>9.8033189920098351</v>
      </c>
      <c r="M303" s="15"/>
      <c r="O303" s="11" t="s">
        <v>1246</v>
      </c>
      <c r="P303" s="11" t="s">
        <v>1247</v>
      </c>
    </row>
    <row r="304" spans="1:16" x14ac:dyDescent="0.15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551</v>
      </c>
      <c r="H304" s="2">
        <v>1</v>
      </c>
      <c r="I304" s="15">
        <v>551</v>
      </c>
      <c r="J304" s="15">
        <v>15076</v>
      </c>
      <c r="K304" s="32">
        <v>5.2368558126794716E-4</v>
      </c>
      <c r="L304" s="15">
        <v>9.7315436241610751</v>
      </c>
      <c r="M304" s="15"/>
      <c r="O304" s="11" t="s">
        <v>1248</v>
      </c>
      <c r="P304" s="11" t="s">
        <v>1249</v>
      </c>
    </row>
    <row r="305" spans="1:16" x14ac:dyDescent="0.15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>
        <v>0</v>
      </c>
      <c r="I305" s="15" t="e">
        <v>#DIV/0!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 x14ac:dyDescent="0.15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0</v>
      </c>
      <c r="H306" s="2">
        <v>0</v>
      </c>
      <c r="I306" s="15" t="e">
        <v>#DIV/0!</v>
      </c>
      <c r="J306" s="15">
        <v>3056</v>
      </c>
      <c r="K306" s="32">
        <v>0</v>
      </c>
      <c r="L306" s="15">
        <v>0</v>
      </c>
      <c r="M306" s="15"/>
      <c r="O306" s="11" t="s">
        <v>1251</v>
      </c>
      <c r="P306" s="11" t="s">
        <v>563</v>
      </c>
    </row>
    <row r="307" spans="1:16" x14ac:dyDescent="0.15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1718</v>
      </c>
      <c r="H307" s="2">
        <v>3</v>
      </c>
      <c r="I307" s="15">
        <v>572.66666666666663</v>
      </c>
      <c r="J307" s="15">
        <v>8455.0400000000009</v>
      </c>
      <c r="K307" s="32">
        <v>1.6328345346975197E-3</v>
      </c>
      <c r="L307" s="15">
        <v>20.636636636636638</v>
      </c>
      <c r="M307" s="15"/>
      <c r="O307" s="11" t="s">
        <v>1252</v>
      </c>
      <c r="P307" s="11" t="s">
        <v>565</v>
      </c>
    </row>
    <row r="308" spans="1:16" x14ac:dyDescent="0.15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1452</v>
      </c>
      <c r="H308" s="2">
        <v>3</v>
      </c>
      <c r="I308" s="15">
        <v>484</v>
      </c>
      <c r="J308" s="15">
        <v>26517</v>
      </c>
      <c r="K308" s="32">
        <v>1.380020805809545E-3</v>
      </c>
      <c r="L308" s="15">
        <v>9.6038097757788208</v>
      </c>
      <c r="M308" s="15"/>
      <c r="O308" s="11" t="s">
        <v>1253</v>
      </c>
      <c r="P308" s="11" t="s">
        <v>1254</v>
      </c>
    </row>
    <row r="309" spans="1:16" x14ac:dyDescent="0.15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360</v>
      </c>
      <c r="H309" s="2">
        <v>24</v>
      </c>
      <c r="I309" s="15">
        <v>15</v>
      </c>
      <c r="J309" s="15">
        <v>5937</v>
      </c>
      <c r="K309" s="32">
        <v>3.4215391879575496E-4</v>
      </c>
      <c r="L309" s="15">
        <v>12.371134020618555</v>
      </c>
      <c r="M309" s="15"/>
      <c r="O309" s="11" t="s">
        <v>1255</v>
      </c>
      <c r="P309" s="11" t="s">
        <v>569</v>
      </c>
    </row>
    <row r="310" spans="1:16" ht="33" x14ac:dyDescent="0.15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0</v>
      </c>
      <c r="H310" s="2">
        <v>0</v>
      </c>
      <c r="I310" s="15" t="e">
        <v>#DIV/0!</v>
      </c>
      <c r="J310" s="15">
        <v>2210</v>
      </c>
      <c r="K310" s="32">
        <v>0</v>
      </c>
      <c r="L310" s="15">
        <v>0</v>
      </c>
      <c r="M310" s="15"/>
      <c r="O310" s="11" t="s">
        <v>1256</v>
      </c>
      <c r="P310" s="11" t="s">
        <v>571</v>
      </c>
    </row>
    <row r="311" spans="1:16" x14ac:dyDescent="0.15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1000</v>
      </c>
      <c r="H311" s="2">
        <v>1</v>
      </c>
      <c r="I311" s="15">
        <v>1000</v>
      </c>
      <c r="J311" s="15">
        <v>4100</v>
      </c>
      <c r="K311" s="32">
        <v>9.5042755221043048E-4</v>
      </c>
      <c r="L311" s="15">
        <v>33.134526176275678</v>
      </c>
      <c r="M311" s="15"/>
      <c r="O311" s="11" t="s">
        <v>1257</v>
      </c>
      <c r="P311" s="11" t="s">
        <v>573</v>
      </c>
    </row>
    <row r="312" spans="1:16" x14ac:dyDescent="0.15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0</v>
      </c>
      <c r="H312" s="2">
        <v>0</v>
      </c>
      <c r="I312" s="15" t="e">
        <v>#DIV/0!</v>
      </c>
      <c r="J312" s="15">
        <v>2943</v>
      </c>
      <c r="K312" s="32">
        <v>0</v>
      </c>
      <c r="L312" s="15">
        <v>0</v>
      </c>
      <c r="M312" s="15"/>
      <c r="O312" s="11" t="s">
        <v>1258</v>
      </c>
      <c r="P312" s="11" t="s">
        <v>823</v>
      </c>
    </row>
    <row r="313" spans="1:16" x14ac:dyDescent="0.15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0</v>
      </c>
      <c r="H313" s="2">
        <v>0</v>
      </c>
      <c r="I313" s="15" t="e">
        <v>#DIV/0!</v>
      </c>
      <c r="J313" s="15">
        <v>6549</v>
      </c>
      <c r="K313" s="32">
        <v>0</v>
      </c>
      <c r="L313" s="15">
        <v>0</v>
      </c>
      <c r="M313" s="15"/>
      <c r="O313" s="11" t="s">
        <v>1259</v>
      </c>
      <c r="P313" s="11" t="s">
        <v>576</v>
      </c>
    </row>
    <row r="314" spans="1:16" x14ac:dyDescent="0.15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1428</v>
      </c>
      <c r="H314" s="2">
        <v>5</v>
      </c>
      <c r="I314" s="15">
        <v>285.60000000000002</v>
      </c>
      <c r="J314" s="15">
        <v>18071</v>
      </c>
      <c r="K314" s="32">
        <v>1.3572105445564947E-3</v>
      </c>
      <c r="L314" s="15">
        <v>21.281669150521612</v>
      </c>
      <c r="M314" s="15"/>
      <c r="O314" s="11" t="s">
        <v>1260</v>
      </c>
      <c r="P314" s="11" t="s">
        <v>1261</v>
      </c>
    </row>
    <row r="315" spans="1:16" x14ac:dyDescent="0.15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248</v>
      </c>
      <c r="H315" s="2">
        <v>2</v>
      </c>
      <c r="I315" s="15">
        <v>124</v>
      </c>
      <c r="J315" s="15">
        <v>7261</v>
      </c>
      <c r="K315" s="32">
        <v>2.3570603294818676E-4</v>
      </c>
      <c r="L315" s="15">
        <v>1.9530634745629232</v>
      </c>
      <c r="M315" s="15"/>
      <c r="O315" s="11" t="s">
        <v>1262</v>
      </c>
      <c r="P315" s="11" t="s">
        <v>580</v>
      </c>
    </row>
    <row r="316" spans="1:16" x14ac:dyDescent="0.15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576</v>
      </c>
      <c r="H316" s="2">
        <v>2</v>
      </c>
      <c r="I316" s="15">
        <v>288</v>
      </c>
      <c r="J316" s="15">
        <v>8400</v>
      </c>
      <c r="K316" s="32">
        <v>5.4744627007320798E-4</v>
      </c>
      <c r="L316" s="15">
        <v>8.8547271329746344</v>
      </c>
      <c r="M316" s="15"/>
      <c r="O316" s="11" t="s">
        <v>1263</v>
      </c>
      <c r="P316" s="11" t="s">
        <v>582</v>
      </c>
    </row>
    <row r="317" spans="1:16" x14ac:dyDescent="0.15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0</v>
      </c>
      <c r="H317" s="2">
        <v>0</v>
      </c>
      <c r="I317" s="15" t="e">
        <v>#DIV/0!</v>
      </c>
      <c r="J317" s="15">
        <v>4267</v>
      </c>
      <c r="K317" s="32">
        <v>0</v>
      </c>
      <c r="L317" s="15">
        <v>0</v>
      </c>
      <c r="M317" s="15"/>
      <c r="O317" s="11" t="s">
        <v>1264</v>
      </c>
      <c r="P317" s="11" t="s">
        <v>584</v>
      </c>
    </row>
    <row r="318" spans="1:16" x14ac:dyDescent="0.15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324</v>
      </c>
      <c r="H318" s="2">
        <v>4</v>
      </c>
      <c r="I318" s="15">
        <v>81</v>
      </c>
      <c r="J318" s="15">
        <v>3869.9</v>
      </c>
      <c r="K318" s="32">
        <v>3.0793852691617948E-4</v>
      </c>
      <c r="L318" s="15">
        <v>8.7237479806138936</v>
      </c>
      <c r="M318" s="15"/>
      <c r="O318" s="11" t="s">
        <v>1265</v>
      </c>
      <c r="P318" s="11" t="s">
        <v>1266</v>
      </c>
    </row>
    <row r="319" spans="1:16" x14ac:dyDescent="0.15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440</v>
      </c>
      <c r="H319" s="2">
        <v>2</v>
      </c>
      <c r="I319" s="15">
        <v>220</v>
      </c>
      <c r="J319" s="15">
        <v>15702</v>
      </c>
      <c r="K319" s="32">
        <v>4.1818812297258942E-4</v>
      </c>
      <c r="L319" s="15">
        <v>4.78885502829778</v>
      </c>
      <c r="M319" s="15"/>
      <c r="O319" s="11" t="s">
        <v>1267</v>
      </c>
      <c r="P319" s="11" t="s">
        <v>588</v>
      </c>
    </row>
    <row r="320" spans="1:16" ht="33" x14ac:dyDescent="0.15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336</v>
      </c>
      <c r="H320" s="2">
        <v>22</v>
      </c>
      <c r="I320" s="15">
        <v>15.272727272727273</v>
      </c>
      <c r="J320" s="15">
        <v>6919</v>
      </c>
      <c r="K320" s="32">
        <v>3.1934365754270462E-4</v>
      </c>
      <c r="L320" s="15">
        <v>9.8794472214054689</v>
      </c>
      <c r="M320" s="15"/>
      <c r="O320" s="11" t="s">
        <v>1268</v>
      </c>
      <c r="P320" s="11" t="s">
        <v>818</v>
      </c>
    </row>
    <row r="321" spans="1:16" x14ac:dyDescent="0.15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2310</v>
      </c>
      <c r="H321" s="2">
        <v>9</v>
      </c>
      <c r="I321" s="15">
        <v>256.66666666666669</v>
      </c>
      <c r="J321" s="15">
        <v>30481</v>
      </c>
      <c r="K321" s="32">
        <v>2.1954876456060945E-3</v>
      </c>
      <c r="L321" s="15">
        <v>10.633890346637205</v>
      </c>
      <c r="M321" s="15"/>
      <c r="O321" s="11" t="s">
        <v>1269</v>
      </c>
      <c r="P321" s="11" t="s">
        <v>591</v>
      </c>
    </row>
    <row r="322" spans="1:16" ht="33" x14ac:dyDescent="0.15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0</v>
      </c>
      <c r="H322" s="2">
        <v>0</v>
      </c>
      <c r="I322" s="15" t="e">
        <v>#DIV/0!</v>
      </c>
      <c r="J322" s="15">
        <v>201932</v>
      </c>
      <c r="K322" s="32">
        <v>0</v>
      </c>
      <c r="L322" s="15">
        <v>0</v>
      </c>
      <c r="M322" s="15"/>
      <c r="O322" s="11" t="s">
        <v>1270</v>
      </c>
      <c r="P322" s="11" t="s">
        <v>593</v>
      </c>
    </row>
    <row r="323" spans="1:16" x14ac:dyDescent="0.15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548</v>
      </c>
      <c r="H323" s="2">
        <v>1</v>
      </c>
      <c r="I323" s="15">
        <v>548</v>
      </c>
      <c r="J323" s="15">
        <v>6056</v>
      </c>
      <c r="K323" s="32">
        <v>5.2083429861131587E-4</v>
      </c>
      <c r="L323" s="15">
        <v>6.28440366972477</v>
      </c>
      <c r="M323" s="15"/>
      <c r="O323" s="11" t="s">
        <v>1271</v>
      </c>
      <c r="P323" s="11" t="s">
        <v>595</v>
      </c>
    </row>
    <row r="324" spans="1:16" x14ac:dyDescent="0.15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20</v>
      </c>
      <c r="H324" s="2">
        <v>1</v>
      </c>
      <c r="I324" s="15">
        <v>20</v>
      </c>
      <c r="J324" s="15">
        <v>6760</v>
      </c>
      <c r="K324" s="32">
        <v>1.900855104420861E-5</v>
      </c>
      <c r="L324" s="15">
        <v>0.49738870927629941</v>
      </c>
      <c r="M324" s="15"/>
      <c r="O324" s="11" t="s">
        <v>1272</v>
      </c>
      <c r="P324" s="11" t="s">
        <v>597</v>
      </c>
    </row>
    <row r="325" spans="1:16" ht="33" x14ac:dyDescent="0.15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0</v>
      </c>
      <c r="H325" s="2">
        <v>0</v>
      </c>
      <c r="I325" s="15" t="e">
        <v>#DIV/0!</v>
      </c>
      <c r="J325" s="15">
        <v>107976</v>
      </c>
      <c r="K325" s="32">
        <v>0</v>
      </c>
      <c r="L325" s="15">
        <v>0</v>
      </c>
      <c r="M325" s="15"/>
      <c r="O325" s="11" t="s">
        <v>1273</v>
      </c>
      <c r="P325" s="11" t="s">
        <v>599</v>
      </c>
    </row>
    <row r="326" spans="1:16" x14ac:dyDescent="0.15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10260</v>
      </c>
      <c r="H326" s="2">
        <v>2</v>
      </c>
      <c r="I326" s="15">
        <v>5130</v>
      </c>
      <c r="J326" s="15">
        <v>19260</v>
      </c>
      <c r="K326" s="32">
        <v>9.7513866856790161E-3</v>
      </c>
      <c r="L326" s="15">
        <v>88.448275862068968</v>
      </c>
      <c r="M326" s="15"/>
      <c r="O326" s="11" t="s">
        <v>1274</v>
      </c>
      <c r="P326" s="11" t="s">
        <v>601</v>
      </c>
    </row>
    <row r="327" spans="1:16" x14ac:dyDescent="0.15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740</v>
      </c>
      <c r="H327" s="2">
        <v>2</v>
      </c>
      <c r="I327" s="15">
        <v>370</v>
      </c>
      <c r="J327" s="15">
        <v>18011.3</v>
      </c>
      <c r="K327" s="32">
        <v>7.033163886357186E-4</v>
      </c>
      <c r="L327" s="15">
        <v>2.6245788260329848</v>
      </c>
      <c r="M327" s="15"/>
      <c r="O327" s="11" t="s">
        <v>1275</v>
      </c>
      <c r="P327" s="11" t="s">
        <v>603</v>
      </c>
    </row>
    <row r="328" spans="1:16" x14ac:dyDescent="0.15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957</v>
      </c>
      <c r="H328" s="2">
        <v>6</v>
      </c>
      <c r="I328" s="15">
        <v>159.5</v>
      </c>
      <c r="J328" s="15">
        <v>28665.16</v>
      </c>
      <c r="K328" s="32">
        <v>9.0955916746538194E-4</v>
      </c>
      <c r="L328" s="15">
        <v>4.5789473684210522</v>
      </c>
      <c r="M328" s="15"/>
      <c r="O328" s="11" t="s">
        <v>1276</v>
      </c>
      <c r="P328" s="11" t="s">
        <v>817</v>
      </c>
    </row>
    <row r="329" spans="1:16" x14ac:dyDescent="0.15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78</v>
      </c>
      <c r="H329" s="2">
        <v>1</v>
      </c>
      <c r="I329" s="15">
        <v>78</v>
      </c>
      <c r="J329" s="15">
        <v>4778.01</v>
      </c>
      <c r="K329" s="32">
        <v>7.4133349072413583E-5</v>
      </c>
      <c r="L329" s="15">
        <v>1.4911106862932517</v>
      </c>
      <c r="M329" s="15"/>
      <c r="N329" s="42" t="s">
        <v>861</v>
      </c>
      <c r="O329" s="11" t="s">
        <v>1277</v>
      </c>
      <c r="P329" s="11" t="s">
        <v>1278</v>
      </c>
    </row>
    <row r="330" spans="1:16" ht="33" x14ac:dyDescent="0.15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670</v>
      </c>
      <c r="H330" s="2">
        <v>23</v>
      </c>
      <c r="I330" s="15">
        <v>29.130434782608695</v>
      </c>
      <c r="J330" s="15">
        <v>4453</v>
      </c>
      <c r="K330" s="32">
        <v>6.3678645998098838E-4</v>
      </c>
      <c r="L330" s="15">
        <v>2.9568824749547642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 x14ac:dyDescent="0.15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196431.4</v>
      </c>
      <c r="H331" s="33">
        <v>744</v>
      </c>
      <c r="I331" s="33" t="e">
        <v>#DIV/0!</v>
      </c>
      <c r="J331" s="20">
        <v>1658358.01</v>
      </c>
      <c r="K331" s="34">
        <v>0.18669381467926796</v>
      </c>
      <c r="L331" s="20">
        <v>14.046456017808403</v>
      </c>
      <c r="M331" s="20"/>
    </row>
    <row r="332" spans="1:16" ht="33" x14ac:dyDescent="0.15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19952.400000000001</v>
      </c>
      <c r="H332" s="2">
        <v>300</v>
      </c>
      <c r="I332" s="15">
        <v>66.50800000000001</v>
      </c>
      <c r="J332" s="15">
        <v>295103.80000000005</v>
      </c>
      <c r="K332" s="32">
        <v>1.8963310692723393E-2</v>
      </c>
      <c r="L332" s="15">
        <v>4.1987373737373739</v>
      </c>
      <c r="M332" s="15"/>
      <c r="N332" s="42"/>
      <c r="O332" s="11" t="s">
        <v>1279</v>
      </c>
      <c r="P332" s="11" t="s">
        <v>1280</v>
      </c>
    </row>
    <row r="333" spans="1:16" x14ac:dyDescent="0.15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6414</v>
      </c>
      <c r="H333" s="2">
        <v>72</v>
      </c>
      <c r="I333" s="15">
        <v>89.083333333333329</v>
      </c>
      <c r="J333" s="15">
        <v>90773</v>
      </c>
      <c r="K333" s="32">
        <v>6.096042319877701E-3</v>
      </c>
      <c r="L333" s="15">
        <v>26.48443306631431</v>
      </c>
      <c r="M333" s="15"/>
      <c r="O333" s="11" t="s">
        <v>1281</v>
      </c>
      <c r="P333" s="11" t="s">
        <v>609</v>
      </c>
    </row>
    <row r="334" spans="1:16" x14ac:dyDescent="0.15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8438</v>
      </c>
      <c r="H334" s="2">
        <v>53</v>
      </c>
      <c r="I334" s="15">
        <v>159.20754716981133</v>
      </c>
      <c r="J334" s="15">
        <v>109486</v>
      </c>
      <c r="K334" s="32">
        <v>8.0197076855516129E-3</v>
      </c>
      <c r="L334" s="15">
        <v>46.87777777777778</v>
      </c>
      <c r="M334" s="15"/>
      <c r="O334" s="11" t="s">
        <v>1282</v>
      </c>
      <c r="P334" s="11" t="s">
        <v>612</v>
      </c>
    </row>
    <row r="335" spans="1:16" x14ac:dyDescent="0.15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3103</v>
      </c>
      <c r="H335" s="2">
        <v>18</v>
      </c>
      <c r="I335" s="15">
        <v>172.38888888888889</v>
      </c>
      <c r="J335" s="15">
        <v>60606</v>
      </c>
      <c r="K335" s="32">
        <v>2.9491766945089659E-3</v>
      </c>
      <c r="L335" s="15">
        <v>8.6879829768171124</v>
      </c>
      <c r="M335" s="15"/>
      <c r="O335" s="11" t="s">
        <v>1283</v>
      </c>
      <c r="P335" s="11" t="s">
        <v>614</v>
      </c>
    </row>
    <row r="336" spans="1:16" ht="33" x14ac:dyDescent="0.15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3921</v>
      </c>
      <c r="H336" s="2">
        <v>8</v>
      </c>
      <c r="I336" s="15">
        <v>490.125</v>
      </c>
      <c r="J336" s="15">
        <v>75150</v>
      </c>
      <c r="K336" s="32">
        <v>3.7266264322170979E-3</v>
      </c>
      <c r="L336" s="15">
        <v>2.5118513773222295</v>
      </c>
      <c r="M336" s="15"/>
      <c r="O336" s="11" t="s">
        <v>1410</v>
      </c>
      <c r="P336" s="11" t="s">
        <v>1405</v>
      </c>
    </row>
    <row r="337" spans="1:16" ht="33" x14ac:dyDescent="0.15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12110</v>
      </c>
      <c r="H337" s="2">
        <v>3</v>
      </c>
      <c r="I337" s="15">
        <v>4036.6666666666665</v>
      </c>
      <c r="J337" s="15">
        <v>192374</v>
      </c>
      <c r="K337" s="32">
        <v>1.1509677657268314E-2</v>
      </c>
      <c r="L337" s="15">
        <v>5.1553852703277991</v>
      </c>
      <c r="M337" s="15"/>
      <c r="O337" s="11" t="s">
        <v>1393</v>
      </c>
      <c r="P337" s="11" t="s">
        <v>619</v>
      </c>
    </row>
    <row r="338" spans="1:16" x14ac:dyDescent="0.15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5994</v>
      </c>
      <c r="H338" s="2">
        <v>12</v>
      </c>
      <c r="I338" s="15">
        <v>499.5</v>
      </c>
      <c r="J338" s="15">
        <v>80461</v>
      </c>
      <c r="K338" s="32">
        <v>5.6968627479493201E-3</v>
      </c>
      <c r="L338" s="15">
        <v>30.896907216494846</v>
      </c>
      <c r="M338" s="15"/>
      <c r="O338" s="11" t="s">
        <v>1284</v>
      </c>
      <c r="P338" s="11" t="s">
        <v>1285</v>
      </c>
    </row>
    <row r="339" spans="1:16" x14ac:dyDescent="0.15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595.59999999999991</v>
      </c>
      <c r="H339" s="2">
        <v>11</v>
      </c>
      <c r="I339" s="15">
        <v>54.145454545454534</v>
      </c>
      <c r="J339" s="15">
        <v>11995.7</v>
      </c>
      <c r="K339" s="32">
        <v>5.6607465009653234E-4</v>
      </c>
      <c r="L339" s="15">
        <v>0.58795656465942736</v>
      </c>
      <c r="M339" s="15"/>
      <c r="O339" s="11" t="s">
        <v>1286</v>
      </c>
      <c r="P339" s="11" t="s">
        <v>623</v>
      </c>
    </row>
    <row r="340" spans="1:16" ht="33" x14ac:dyDescent="0.15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347</v>
      </c>
      <c r="H340" s="2">
        <v>7</v>
      </c>
      <c r="I340" s="15">
        <v>49.571428571428569</v>
      </c>
      <c r="J340" s="15">
        <v>23906.02</v>
      </c>
      <c r="K340" s="32">
        <v>3.2979836061701939E-4</v>
      </c>
      <c r="L340" s="15">
        <v>2.0882229042546792</v>
      </c>
      <c r="M340" s="15"/>
      <c r="O340" s="11" t="s">
        <v>1287</v>
      </c>
      <c r="P340" s="11" t="s">
        <v>1288</v>
      </c>
    </row>
    <row r="341" spans="1:16" x14ac:dyDescent="0.15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11501</v>
      </c>
      <c r="H341" s="2">
        <v>63</v>
      </c>
      <c r="I341" s="15">
        <v>182.55555555555554</v>
      </c>
      <c r="J341" s="15">
        <v>141601</v>
      </c>
      <c r="K341" s="32">
        <v>1.0930867277972161E-2</v>
      </c>
      <c r="L341" s="15">
        <v>33.727272727272727</v>
      </c>
      <c r="M341" s="15"/>
      <c r="O341" s="11" t="s">
        <v>1289</v>
      </c>
      <c r="P341" s="11" t="s">
        <v>627</v>
      </c>
    </row>
    <row r="342" spans="1:16" x14ac:dyDescent="0.15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11247</v>
      </c>
      <c r="H342" s="2">
        <v>48</v>
      </c>
      <c r="I342" s="15">
        <v>234.3125</v>
      </c>
      <c r="J342" s="15">
        <v>162885</v>
      </c>
      <c r="K342" s="32">
        <v>1.0689458679710712E-2</v>
      </c>
      <c r="L342" s="15">
        <v>14.587548638132295</v>
      </c>
      <c r="M342" s="15"/>
      <c r="O342" s="11" t="s">
        <v>1290</v>
      </c>
      <c r="P342" s="11" t="s">
        <v>629</v>
      </c>
    </row>
    <row r="343" spans="1:16" ht="33" x14ac:dyDescent="0.15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 x14ac:dyDescent="0.15">
      <c r="A344" s="2"/>
      <c r="B344" s="76" t="s">
        <v>605</v>
      </c>
      <c r="C344" s="79" t="s">
        <v>632</v>
      </c>
      <c r="D344" s="75" t="s">
        <v>633</v>
      </c>
      <c r="E344" s="78">
        <v>80</v>
      </c>
      <c r="F344" s="79" t="s">
        <v>787</v>
      </c>
      <c r="G344" s="80"/>
      <c r="H344" s="78" t="s">
        <v>1414</v>
      </c>
      <c r="I344" s="80" t="e">
        <v>#VALUE!</v>
      </c>
      <c r="J344" s="80">
        <v>0</v>
      </c>
      <c r="K344" s="81">
        <v>0</v>
      </c>
      <c r="L344" s="80">
        <v>0</v>
      </c>
      <c r="M344" s="80"/>
      <c r="O344" s="11" t="s">
        <v>1291</v>
      </c>
      <c r="P344" s="11" t="s">
        <v>633</v>
      </c>
    </row>
    <row r="345" spans="1:16" ht="33" x14ac:dyDescent="0.15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18889</v>
      </c>
      <c r="H345" s="2">
        <v>210</v>
      </c>
      <c r="I345" s="15">
        <v>89.947619047619042</v>
      </c>
      <c r="J345" s="15">
        <v>299561.90000000002</v>
      </c>
      <c r="K345" s="32">
        <v>1.7952626033702821E-2</v>
      </c>
      <c r="L345" s="15">
        <v>21.030071588416703</v>
      </c>
      <c r="M345" s="15"/>
      <c r="O345" s="11" t="s">
        <v>1395</v>
      </c>
      <c r="P345" s="11" t="s">
        <v>635</v>
      </c>
    </row>
    <row r="346" spans="1:16" x14ac:dyDescent="0.15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6196</v>
      </c>
      <c r="H346" s="2">
        <v>23</v>
      </c>
      <c r="I346" s="15">
        <v>269.39130434782606</v>
      </c>
      <c r="J346" s="15">
        <v>106641</v>
      </c>
      <c r="K346" s="32">
        <v>5.8888491134958271E-3</v>
      </c>
      <c r="L346" s="15">
        <v>22.36823104693141</v>
      </c>
      <c r="M346" s="15"/>
      <c r="O346" s="11" t="s">
        <v>1292</v>
      </c>
      <c r="P346" s="11" t="s">
        <v>637</v>
      </c>
    </row>
    <row r="347" spans="1:16" x14ac:dyDescent="0.15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4181.8</v>
      </c>
      <c r="H347" s="2">
        <v>24</v>
      </c>
      <c r="I347" s="15">
        <v>174.24166666666667</v>
      </c>
      <c r="J347" s="15">
        <v>62889.8</v>
      </c>
      <c r="K347" s="32">
        <v>3.9744979378335786E-3</v>
      </c>
      <c r="L347" s="15">
        <v>11.754223234111928</v>
      </c>
      <c r="M347" s="15"/>
      <c r="O347" s="11" t="s">
        <v>1293</v>
      </c>
      <c r="P347" s="11" t="s">
        <v>1294</v>
      </c>
    </row>
    <row r="348" spans="1:16" ht="33" x14ac:dyDescent="0.15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13762</v>
      </c>
      <c r="H348" s="2">
        <v>69</v>
      </c>
      <c r="I348" s="15">
        <v>199.44927536231884</v>
      </c>
      <c r="J348" s="15">
        <v>163903</v>
      </c>
      <c r="K348" s="32">
        <v>1.3079783973519945E-2</v>
      </c>
      <c r="L348" s="15">
        <v>32.777592530843613</v>
      </c>
      <c r="M348" s="15"/>
      <c r="O348" s="11" t="s">
        <v>1295</v>
      </c>
      <c r="P348" s="11" t="s">
        <v>641</v>
      </c>
    </row>
    <row r="349" spans="1:16" x14ac:dyDescent="0.15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834</v>
      </c>
      <c r="H349" s="2">
        <v>29</v>
      </c>
      <c r="I349" s="15">
        <v>28.758620689655171</v>
      </c>
      <c r="J349" s="15">
        <v>17224</v>
      </c>
      <c r="K349" s="32">
        <v>7.9265657854349901E-4</v>
      </c>
      <c r="L349" s="15">
        <v>13.567593948267447</v>
      </c>
      <c r="M349" s="15"/>
      <c r="O349" s="11" t="s">
        <v>1296</v>
      </c>
      <c r="P349" s="11" t="s">
        <v>1297</v>
      </c>
    </row>
    <row r="350" spans="1:16" x14ac:dyDescent="0.15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1374</v>
      </c>
      <c r="H350" s="2">
        <v>15</v>
      </c>
      <c r="I350" s="15">
        <v>91.6</v>
      </c>
      <c r="J350" s="15">
        <v>44356</v>
      </c>
      <c r="K350" s="32">
        <v>1.3058874567371316E-3</v>
      </c>
      <c r="L350" s="15">
        <v>10.913423351866561</v>
      </c>
      <c r="M350" s="15"/>
      <c r="O350" s="11" t="s">
        <v>1298</v>
      </c>
      <c r="P350" s="11" t="s">
        <v>645</v>
      </c>
    </row>
    <row r="351" spans="1:16" ht="49.5" x14ac:dyDescent="0.1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4728</v>
      </c>
      <c r="H351" s="2">
        <v>17</v>
      </c>
      <c r="I351" s="15">
        <v>278.11764705882354</v>
      </c>
      <c r="J351" s="15">
        <v>71613.52</v>
      </c>
      <c r="K351" s="32">
        <v>4.4936214668509153E-3</v>
      </c>
      <c r="L351" s="15">
        <v>20.291845493562231</v>
      </c>
      <c r="M351" s="15"/>
      <c r="O351" s="11" t="s">
        <v>1396</v>
      </c>
      <c r="P351" s="11" t="s">
        <v>647</v>
      </c>
    </row>
    <row r="352" spans="1:16" x14ac:dyDescent="0.15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98</v>
      </c>
      <c r="H352" s="2">
        <v>1</v>
      </c>
      <c r="I352" s="15">
        <v>98</v>
      </c>
      <c r="J352" s="15">
        <v>2151</v>
      </c>
      <c r="K352" s="32">
        <v>9.3141900116622183E-5</v>
      </c>
      <c r="L352" s="15">
        <v>0.16489155856174179</v>
      </c>
      <c r="M352" s="15"/>
      <c r="O352" s="11" t="s">
        <v>1299</v>
      </c>
      <c r="P352" s="11" t="s">
        <v>649</v>
      </c>
    </row>
    <row r="353" spans="1:16" ht="33" x14ac:dyDescent="0.15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3129</v>
      </c>
      <c r="H353" s="2">
        <v>14</v>
      </c>
      <c r="I353" s="15">
        <v>223.5</v>
      </c>
      <c r="J353" s="15">
        <v>29540</v>
      </c>
      <c r="K353" s="32">
        <v>2.9738878108664371E-3</v>
      </c>
      <c r="L353" s="15">
        <v>2.5966804979253113</v>
      </c>
      <c r="M353" s="15"/>
      <c r="O353" s="11" t="s">
        <v>1397</v>
      </c>
      <c r="P353" s="11" t="s">
        <v>1398</v>
      </c>
    </row>
    <row r="354" spans="1:16" ht="33" x14ac:dyDescent="0.15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1839.7</v>
      </c>
      <c r="H354" s="2">
        <v>11</v>
      </c>
      <c r="I354" s="15">
        <v>167.24545454545455</v>
      </c>
      <c r="J354" s="15">
        <v>20708.900000000001</v>
      </c>
      <c r="K354" s="32">
        <v>1.7485015678015291E-3</v>
      </c>
      <c r="L354" s="15">
        <v>12.84168644422728</v>
      </c>
      <c r="M354" s="15"/>
      <c r="O354" s="11" t="s">
        <v>1300</v>
      </c>
      <c r="P354" s="11" t="s">
        <v>653</v>
      </c>
    </row>
    <row r="355" spans="1:16" x14ac:dyDescent="0.15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2102</v>
      </c>
      <c r="H355" s="2">
        <v>45</v>
      </c>
      <c r="I355" s="15">
        <v>46.711111111111109</v>
      </c>
      <c r="J355" s="15">
        <v>30424.480000000003</v>
      </c>
      <c r="K355" s="32">
        <v>1.9977987147463249E-3</v>
      </c>
      <c r="L355" s="15">
        <v>23.058358929354981</v>
      </c>
      <c r="M355" s="15"/>
      <c r="O355" s="11" t="s">
        <v>1301</v>
      </c>
      <c r="P355" s="11" t="s">
        <v>655</v>
      </c>
    </row>
    <row r="356" spans="1:16" ht="33" x14ac:dyDescent="0.15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213.74</v>
      </c>
      <c r="H356" s="2">
        <v>13</v>
      </c>
      <c r="I356" s="15">
        <v>16.441538461538464</v>
      </c>
      <c r="J356" s="15">
        <v>3815.08</v>
      </c>
      <c r="K356" s="32">
        <v>2.0314438500945741E-4</v>
      </c>
      <c r="L356" s="15">
        <v>1.6110650486168692</v>
      </c>
      <c r="M356" s="15"/>
      <c r="O356" s="11" t="s">
        <v>1302</v>
      </c>
      <c r="P356" s="11" t="s">
        <v>1303</v>
      </c>
    </row>
    <row r="357" spans="1:16" ht="33" x14ac:dyDescent="0.15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2034</v>
      </c>
      <c r="H357" s="2">
        <v>25</v>
      </c>
      <c r="I357" s="15">
        <v>81.36</v>
      </c>
      <c r="J357" s="15">
        <v>22051</v>
      </c>
      <c r="K357" s="32">
        <v>1.9331696411960155E-3</v>
      </c>
      <c r="L357" s="15">
        <v>25.527108433734938</v>
      </c>
      <c r="M357" s="15"/>
      <c r="O357" s="11" t="s">
        <v>1304</v>
      </c>
      <c r="P357" s="11" t="s">
        <v>659</v>
      </c>
    </row>
    <row r="358" spans="1:16" ht="33" x14ac:dyDescent="0.15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8777</v>
      </c>
      <c r="H358" s="2">
        <v>52</v>
      </c>
      <c r="I358" s="15">
        <v>168.78846153846155</v>
      </c>
      <c r="J358" s="15">
        <v>86098</v>
      </c>
      <c r="K358" s="32">
        <v>8.3419026257509476E-3</v>
      </c>
      <c r="L358" s="15">
        <v>27.076135241855873</v>
      </c>
      <c r="M358" s="15"/>
      <c r="O358" s="11" t="s">
        <v>1305</v>
      </c>
      <c r="P358" s="11" t="s">
        <v>661</v>
      </c>
    </row>
    <row r="359" spans="1:16" x14ac:dyDescent="0.15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8222.2000000000007</v>
      </c>
      <c r="H359" s="2">
        <v>60</v>
      </c>
      <c r="I359" s="15">
        <v>137.03666666666669</v>
      </c>
      <c r="J359" s="15">
        <v>102769.2</v>
      </c>
      <c r="K359" s="32">
        <v>7.8146054197846017E-3</v>
      </c>
      <c r="L359" s="15">
        <v>27.591275167785238</v>
      </c>
      <c r="M359" s="15"/>
      <c r="N359" s="42" t="s">
        <v>857</v>
      </c>
      <c r="O359" s="11" t="s">
        <v>1306</v>
      </c>
      <c r="P359" s="11" t="s">
        <v>1307</v>
      </c>
    </row>
    <row r="360" spans="1:16" x14ac:dyDescent="0.15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2839</v>
      </c>
      <c r="H360" s="2">
        <v>35</v>
      </c>
      <c r="I360" s="15">
        <v>81.114285714285714</v>
      </c>
      <c r="J360" s="15">
        <v>38588</v>
      </c>
      <c r="K360" s="32">
        <v>2.6982638207254123E-3</v>
      </c>
      <c r="L360" s="15">
        <v>10.47176422854192</v>
      </c>
      <c r="M360" s="15"/>
      <c r="N360" s="42" t="s">
        <v>1433</v>
      </c>
      <c r="O360" s="11" t="s">
        <v>1434</v>
      </c>
      <c r="P360" s="11" t="s">
        <v>1432</v>
      </c>
    </row>
    <row r="361" spans="1:16" x14ac:dyDescent="0.15">
      <c r="A361" s="2"/>
      <c r="B361" s="10" t="s">
        <v>610</v>
      </c>
      <c r="C361" s="67" t="s">
        <v>1438</v>
      </c>
      <c r="D361" s="67" t="s">
        <v>1439</v>
      </c>
      <c r="E361" s="2">
        <v>179.66</v>
      </c>
      <c r="F361" s="11" t="s">
        <v>783</v>
      </c>
      <c r="G361" s="15">
        <v>7121</v>
      </c>
      <c r="H361" s="2">
        <v>41</v>
      </c>
      <c r="I361" s="15">
        <v>173.6829268292683</v>
      </c>
      <c r="J361" s="15">
        <v>25422</v>
      </c>
      <c r="K361" s="32"/>
      <c r="L361" s="15">
        <v>39.635979071579648</v>
      </c>
      <c r="M361" s="15"/>
      <c r="N361" s="42" t="s">
        <v>1440</v>
      </c>
      <c r="O361" s="11" t="s">
        <v>1441</v>
      </c>
      <c r="P361" s="11" t="s">
        <v>1439</v>
      </c>
    </row>
    <row r="362" spans="1:16" s="21" customFormat="1" x14ac:dyDescent="0.15">
      <c r="A362" s="33"/>
      <c r="B362" s="22" t="s">
        <v>841</v>
      </c>
      <c r="C362" s="19"/>
      <c r="D362" s="52"/>
      <c r="E362" s="33">
        <f>SUM(E332:E361)</f>
        <v>19205.73</v>
      </c>
      <c r="F362" s="33"/>
      <c r="G362" s="33">
        <v>169963.44</v>
      </c>
      <c r="H362" s="33">
        <v>1279</v>
      </c>
      <c r="I362" s="20">
        <v>132.88775605942143</v>
      </c>
      <c r="J362" s="80">
        <v>2372098.4000000004</v>
      </c>
      <c r="K362" s="34">
        <v>0.16153793624446436</v>
      </c>
      <c r="L362" s="20">
        <v>8.8496214411011724</v>
      </c>
      <c r="M362" s="20"/>
      <c r="O362" s="19"/>
      <c r="P362" s="19"/>
    </row>
    <row r="363" spans="1:16" x14ac:dyDescent="0.15">
      <c r="A363" s="2"/>
      <c r="B363" s="10" t="s">
        <v>662</v>
      </c>
      <c r="C363" s="11" t="s">
        <v>663</v>
      </c>
      <c r="D363" s="12" t="s">
        <v>664</v>
      </c>
      <c r="E363" s="2">
        <v>464.49</v>
      </c>
      <c r="F363" s="11" t="s">
        <v>783</v>
      </c>
      <c r="G363" s="15">
        <v>8000</v>
      </c>
      <c r="H363" s="2">
        <v>40</v>
      </c>
      <c r="I363" s="15">
        <v>200</v>
      </c>
      <c r="J363" s="15">
        <v>84000</v>
      </c>
      <c r="K363" s="32">
        <v>7.6034204176834439E-3</v>
      </c>
      <c r="L363" s="15">
        <v>17.223191026717476</v>
      </c>
      <c r="M363" s="15"/>
      <c r="O363" s="11" t="s">
        <v>1308</v>
      </c>
      <c r="P363" s="11" t="s">
        <v>664</v>
      </c>
    </row>
    <row r="364" spans="1:16" x14ac:dyDescent="0.15">
      <c r="A364" s="2"/>
      <c r="B364" s="10" t="s">
        <v>662</v>
      </c>
      <c r="C364" s="13" t="s">
        <v>665</v>
      </c>
      <c r="D364" s="12" t="s">
        <v>666</v>
      </c>
      <c r="E364" s="2">
        <v>34.93</v>
      </c>
      <c r="F364" s="11" t="s">
        <v>806</v>
      </c>
      <c r="G364" s="15">
        <v>980</v>
      </c>
      <c r="H364" s="2">
        <v>90</v>
      </c>
      <c r="I364" s="15">
        <v>10.888888888888889</v>
      </c>
      <c r="J364" s="15">
        <v>9357.35</v>
      </c>
      <c r="K364" s="32">
        <v>9.3141900116622191E-4</v>
      </c>
      <c r="L364" s="15">
        <v>28.056112224448899</v>
      </c>
      <c r="M364" s="15"/>
      <c r="O364" s="11" t="s">
        <v>1309</v>
      </c>
      <c r="P364" s="11" t="s">
        <v>666</v>
      </c>
    </row>
    <row r="365" spans="1:16" x14ac:dyDescent="0.15">
      <c r="A365" s="2"/>
      <c r="B365" s="10" t="s">
        <v>667</v>
      </c>
      <c r="C365" s="13" t="s">
        <v>668</v>
      </c>
      <c r="D365" s="12" t="s">
        <v>669</v>
      </c>
      <c r="E365" s="2">
        <v>44.69</v>
      </c>
      <c r="F365" s="11" t="s">
        <v>794</v>
      </c>
      <c r="G365" s="15">
        <v>0</v>
      </c>
      <c r="H365" s="2">
        <v>0</v>
      </c>
      <c r="I365" s="15" t="e">
        <v>#DIV/0!</v>
      </c>
      <c r="J365" s="15">
        <v>0</v>
      </c>
      <c r="K365" s="32">
        <v>0</v>
      </c>
      <c r="L365" s="15">
        <v>0</v>
      </c>
      <c r="M365" s="15"/>
      <c r="O365" s="11" t="s">
        <v>1399</v>
      </c>
      <c r="P365" s="11" t="e">
        <v>#N/A</v>
      </c>
    </row>
    <row r="366" spans="1:16" ht="49.5" x14ac:dyDescent="0.15">
      <c r="A366" s="2"/>
      <c r="B366" s="10" t="s">
        <v>667</v>
      </c>
      <c r="C366" s="13" t="s">
        <v>670</v>
      </c>
      <c r="D366" s="12" t="s">
        <v>814</v>
      </c>
      <c r="E366" s="2">
        <v>31.55</v>
      </c>
      <c r="F366" s="11" t="s">
        <v>794</v>
      </c>
      <c r="G366" s="15">
        <v>0</v>
      </c>
      <c r="H366" s="2">
        <v>0</v>
      </c>
      <c r="I366" s="15" t="e">
        <v>#DIV/0!</v>
      </c>
      <c r="J366" s="15">
        <v>2870</v>
      </c>
      <c r="K366" s="32">
        <v>0</v>
      </c>
      <c r="L366" s="15">
        <v>0</v>
      </c>
      <c r="M366" s="15"/>
      <c r="O366" s="11" t="s">
        <v>1310</v>
      </c>
      <c r="P366" s="11" t="s">
        <v>1311</v>
      </c>
    </row>
    <row r="367" spans="1:16" ht="33" x14ac:dyDescent="0.15">
      <c r="A367" s="2"/>
      <c r="B367" s="76" t="s">
        <v>667</v>
      </c>
      <c r="C367" s="77" t="s">
        <v>671</v>
      </c>
      <c r="D367" s="75" t="s">
        <v>672</v>
      </c>
      <c r="E367" s="78">
        <v>143.94999999999999</v>
      </c>
      <c r="F367" s="79" t="s">
        <v>787</v>
      </c>
      <c r="G367" s="80"/>
      <c r="H367" s="78" t="s">
        <v>1414</v>
      </c>
      <c r="I367" s="80" t="e">
        <v>#VALUE!</v>
      </c>
      <c r="J367" s="80">
        <v>0</v>
      </c>
      <c r="K367" s="81">
        <v>0</v>
      </c>
      <c r="L367" s="80">
        <v>0</v>
      </c>
      <c r="M367" s="80"/>
      <c r="O367" s="11" t="s">
        <v>1312</v>
      </c>
      <c r="P367" s="11" t="s">
        <v>1313</v>
      </c>
    </row>
    <row r="368" spans="1:16" x14ac:dyDescent="0.15">
      <c r="A368" s="2"/>
      <c r="B368" s="10" t="s">
        <v>667</v>
      </c>
      <c r="C368" s="13" t="s">
        <v>673</v>
      </c>
      <c r="D368" s="12" t="s">
        <v>674</v>
      </c>
      <c r="E368" s="2">
        <v>51.15</v>
      </c>
      <c r="F368" s="11" t="s">
        <v>787</v>
      </c>
      <c r="G368" s="15">
        <v>309</v>
      </c>
      <c r="H368" s="2">
        <v>18</v>
      </c>
      <c r="I368" s="15">
        <v>17.166666666666668</v>
      </c>
      <c r="J368" s="15">
        <v>5735.0000000000009</v>
      </c>
      <c r="K368" s="32">
        <v>2.9368211363302305E-4</v>
      </c>
      <c r="L368" s="15">
        <v>6.0410557184750733</v>
      </c>
      <c r="M368" s="15"/>
      <c r="O368" s="11" t="s">
        <v>1314</v>
      </c>
      <c r="P368" s="11" t="s">
        <v>674</v>
      </c>
    </row>
    <row r="369" spans="1:16" ht="33" x14ac:dyDescent="0.15">
      <c r="A369" s="2"/>
      <c r="B369" s="10" t="s">
        <v>667</v>
      </c>
      <c r="C369" s="11" t="s">
        <v>675</v>
      </c>
      <c r="D369" s="12" t="s">
        <v>676</v>
      </c>
      <c r="E369" s="2">
        <v>49.18</v>
      </c>
      <c r="F369" s="11" t="s">
        <v>787</v>
      </c>
      <c r="G369" s="15">
        <v>1160.3499999999999</v>
      </c>
      <c r="H369" s="2">
        <v>22</v>
      </c>
      <c r="I369" s="15">
        <v>52.743181818181817</v>
      </c>
      <c r="J369" s="15">
        <v>23347.5</v>
      </c>
      <c r="K369" s="32">
        <v>1.1028286102073728E-3</v>
      </c>
      <c r="L369" s="15">
        <v>23.59394062627084</v>
      </c>
      <c r="M369" s="15"/>
      <c r="O369" s="11" t="s">
        <v>1315</v>
      </c>
      <c r="P369" s="11" t="s">
        <v>1316</v>
      </c>
    </row>
    <row r="370" spans="1:16" ht="33" x14ac:dyDescent="0.15">
      <c r="A370" s="2"/>
      <c r="B370" s="10" t="s">
        <v>667</v>
      </c>
      <c r="C370" s="13" t="s">
        <v>677</v>
      </c>
      <c r="D370" s="12" t="s">
        <v>678</v>
      </c>
      <c r="E370" s="2">
        <v>78.97</v>
      </c>
      <c r="F370" s="11" t="s">
        <v>787</v>
      </c>
      <c r="G370" s="15">
        <v>30</v>
      </c>
      <c r="H370" s="2">
        <v>1</v>
      </c>
      <c r="I370" s="15">
        <v>30</v>
      </c>
      <c r="J370" s="15">
        <v>2033.8</v>
      </c>
      <c r="K370" s="32">
        <v>2.8512826566312913E-5</v>
      </c>
      <c r="L370" s="15">
        <v>0.37989109788527292</v>
      </c>
      <c r="M370" s="15"/>
      <c r="O370" s="11" t="s">
        <v>1317</v>
      </c>
      <c r="P370" s="11" t="s">
        <v>1318</v>
      </c>
    </row>
    <row r="371" spans="1:16" x14ac:dyDescent="0.15">
      <c r="A371" s="2"/>
      <c r="B371" s="10" t="s">
        <v>667</v>
      </c>
      <c r="C371" s="11" t="s">
        <v>679</v>
      </c>
      <c r="D371" s="12" t="s">
        <v>680</v>
      </c>
      <c r="E371" s="2">
        <v>1020</v>
      </c>
      <c r="F371" s="11" t="s">
        <v>799</v>
      </c>
      <c r="G371" s="15">
        <v>18522</v>
      </c>
      <c r="H371" s="2">
        <v>200</v>
      </c>
      <c r="I371" s="15">
        <v>92.61</v>
      </c>
      <c r="J371" s="15">
        <v>144555</v>
      </c>
      <c r="K371" s="32">
        <v>1.7603819122041592E-2</v>
      </c>
      <c r="L371" s="15">
        <v>18.158823529411766</v>
      </c>
      <c r="M371" s="15"/>
      <c r="O371" s="11" t="s">
        <v>1319</v>
      </c>
      <c r="P371" s="11" t="s">
        <v>1320</v>
      </c>
    </row>
    <row r="372" spans="1:16" x14ac:dyDescent="0.15">
      <c r="A372" s="2"/>
      <c r="B372" s="10" t="s">
        <v>667</v>
      </c>
      <c r="C372" s="13" t="s">
        <v>681</v>
      </c>
      <c r="D372" s="12" t="s">
        <v>682</v>
      </c>
      <c r="E372" s="2">
        <v>275</v>
      </c>
      <c r="F372" s="11" t="s">
        <v>799</v>
      </c>
      <c r="G372" s="15">
        <v>1200</v>
      </c>
      <c r="H372" s="2">
        <v>4</v>
      </c>
      <c r="I372" s="15">
        <v>300</v>
      </c>
      <c r="J372" s="15">
        <v>16458</v>
      </c>
      <c r="K372" s="32">
        <v>1.1405130626525165E-3</v>
      </c>
      <c r="L372" s="15">
        <v>4.3636363636363633</v>
      </c>
      <c r="M372" s="15"/>
      <c r="O372" s="11" t="s">
        <v>1321</v>
      </c>
      <c r="P372" s="11" t="s">
        <v>682</v>
      </c>
    </row>
    <row r="373" spans="1:16" ht="33" x14ac:dyDescent="0.15">
      <c r="A373" s="2"/>
      <c r="B373" s="10" t="s">
        <v>667</v>
      </c>
      <c r="C373" s="13" t="s">
        <v>683</v>
      </c>
      <c r="D373" s="12" t="s">
        <v>684</v>
      </c>
      <c r="E373" s="2">
        <v>400</v>
      </c>
      <c r="F373" s="11" t="s">
        <v>799</v>
      </c>
      <c r="G373" s="15">
        <v>0</v>
      </c>
      <c r="H373" s="2" t="s">
        <v>1414</v>
      </c>
      <c r="I373" s="15" t="e">
        <v>#VALUE!</v>
      </c>
      <c r="J373" s="15">
        <v>0</v>
      </c>
      <c r="K373" s="32">
        <v>0</v>
      </c>
      <c r="L373" s="15">
        <v>0</v>
      </c>
      <c r="M373" s="15"/>
      <c r="N373" s="45"/>
      <c r="O373" s="11" t="s">
        <v>1322</v>
      </c>
      <c r="P373" s="11" t="s">
        <v>1323</v>
      </c>
    </row>
    <row r="374" spans="1:16" x14ac:dyDescent="0.15">
      <c r="A374" s="2"/>
      <c r="B374" s="10" t="s">
        <v>780</v>
      </c>
      <c r="C374" s="35" t="s">
        <v>766</v>
      </c>
      <c r="D374" s="50" t="s">
        <v>767</v>
      </c>
      <c r="E374" s="2">
        <v>121.88</v>
      </c>
      <c r="F374" s="11" t="s">
        <v>794</v>
      </c>
      <c r="G374" s="15">
        <v>1092</v>
      </c>
      <c r="H374" s="2">
        <v>16</v>
      </c>
      <c r="I374" s="15">
        <v>68.25</v>
      </c>
      <c r="J374" s="15">
        <v>6574</v>
      </c>
      <c r="K374" s="32">
        <v>1.03786688701379E-3</v>
      </c>
      <c r="L374" s="15">
        <v>8.9596324253363964</v>
      </c>
      <c r="M374" s="15"/>
      <c r="O374" s="11" t="s">
        <v>1324</v>
      </c>
      <c r="P374" s="11" t="e">
        <v>#N/A</v>
      </c>
    </row>
    <row r="375" spans="1:16" x14ac:dyDescent="0.15">
      <c r="A375" s="2"/>
      <c r="B375" s="10" t="s">
        <v>662</v>
      </c>
      <c r="C375" s="13" t="s">
        <v>750</v>
      </c>
      <c r="D375" s="12" t="s">
        <v>751</v>
      </c>
      <c r="E375" s="2">
        <v>194.64</v>
      </c>
      <c r="F375" s="11" t="s">
        <v>787</v>
      </c>
      <c r="G375" s="15">
        <v>20.010000000000002</v>
      </c>
      <c r="H375" s="2">
        <v>1</v>
      </c>
      <c r="I375" s="15">
        <v>20.010000000000002</v>
      </c>
      <c r="J375" s="15">
        <v>2603.0100000000002</v>
      </c>
      <c r="K375" s="32">
        <v>1.9018055319730716E-5</v>
      </c>
      <c r="L375" s="15">
        <v>0.1028051787916153</v>
      </c>
      <c r="M375" s="15"/>
      <c r="N375" s="42" t="s">
        <v>873</v>
      </c>
      <c r="O375" s="11" t="s">
        <v>1325</v>
      </c>
      <c r="P375" s="11" t="s">
        <v>751</v>
      </c>
    </row>
    <row r="376" spans="1:16" ht="49.5" x14ac:dyDescent="0.15">
      <c r="A376" s="2"/>
      <c r="B376" s="10" t="s">
        <v>662</v>
      </c>
      <c r="C376" s="11" t="s">
        <v>752</v>
      </c>
      <c r="D376" s="50" t="s">
        <v>753</v>
      </c>
      <c r="E376" s="2">
        <v>418.51</v>
      </c>
      <c r="F376" s="11" t="s">
        <v>783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1326</v>
      </c>
      <c r="P376" s="11" t="s">
        <v>1327</v>
      </c>
    </row>
    <row r="377" spans="1:16" x14ac:dyDescent="0.15">
      <c r="A377" s="2"/>
      <c r="B377" s="10" t="s">
        <v>667</v>
      </c>
      <c r="C377" s="11" t="s">
        <v>754</v>
      </c>
      <c r="D377" s="50" t="s">
        <v>755</v>
      </c>
      <c r="E377" s="2">
        <v>445.32</v>
      </c>
      <c r="F377" s="11" t="s">
        <v>799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1328</v>
      </c>
      <c r="P377" s="11" t="s">
        <v>755</v>
      </c>
    </row>
    <row r="378" spans="1:16" ht="66" x14ac:dyDescent="0.15">
      <c r="A378" s="2"/>
      <c r="B378" s="10" t="s">
        <v>667</v>
      </c>
      <c r="C378" s="11" t="s">
        <v>756</v>
      </c>
      <c r="D378" s="50" t="s">
        <v>757</v>
      </c>
      <c r="E378" s="2">
        <v>440</v>
      </c>
      <c r="F378" s="11" t="s">
        <v>783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1329</v>
      </c>
      <c r="P378" s="11" t="s">
        <v>1330</v>
      </c>
    </row>
    <row r="379" spans="1:16" x14ac:dyDescent="0.15">
      <c r="A379" s="2"/>
      <c r="B379" s="10" t="s">
        <v>667</v>
      </c>
      <c r="C379" s="11" t="s">
        <v>758</v>
      </c>
      <c r="D379" s="50" t="s">
        <v>759</v>
      </c>
      <c r="E379" s="2">
        <v>351.99</v>
      </c>
      <c r="F379" s="11" t="s">
        <v>799</v>
      </c>
      <c r="G379" s="15"/>
      <c r="H379" s="2" t="s">
        <v>1414</v>
      </c>
      <c r="I379" s="15" t="e">
        <v>#VALUE!</v>
      </c>
      <c r="J379" s="15">
        <v>0</v>
      </c>
      <c r="K379" s="32">
        <v>0</v>
      </c>
      <c r="L379" s="15">
        <v>0</v>
      </c>
      <c r="M379" s="15"/>
      <c r="O379" s="11" t="s">
        <v>1331</v>
      </c>
      <c r="P379" s="11" t="s">
        <v>759</v>
      </c>
    </row>
    <row r="380" spans="1:16" x14ac:dyDescent="0.15">
      <c r="A380" s="2"/>
      <c r="B380" s="10" t="s">
        <v>685</v>
      </c>
      <c r="C380" s="11" t="s">
        <v>686</v>
      </c>
      <c r="D380" s="12" t="s">
        <v>687</v>
      </c>
      <c r="E380" s="2">
        <v>719.99</v>
      </c>
      <c r="F380" s="11" t="s">
        <v>783</v>
      </c>
      <c r="G380" s="15">
        <v>3399</v>
      </c>
      <c r="H380" s="2">
        <v>1</v>
      </c>
      <c r="I380" s="15">
        <v>3399</v>
      </c>
      <c r="J380" s="15">
        <v>35152</v>
      </c>
      <c r="K380" s="32">
        <v>3.2305032499632532E-3</v>
      </c>
      <c r="L380" s="15">
        <v>4.72089890137363</v>
      </c>
      <c r="M380" s="15"/>
      <c r="O380" s="11" t="s">
        <v>1332</v>
      </c>
      <c r="P380" s="11" t="s">
        <v>687</v>
      </c>
    </row>
    <row r="381" spans="1:16" x14ac:dyDescent="0.15">
      <c r="A381" s="2"/>
      <c r="B381" s="10" t="s">
        <v>685</v>
      </c>
      <c r="C381" s="11" t="s">
        <v>688</v>
      </c>
      <c r="D381" s="12" t="s">
        <v>689</v>
      </c>
      <c r="E381" s="2">
        <v>58</v>
      </c>
      <c r="F381" s="11" t="s">
        <v>787</v>
      </c>
      <c r="G381" s="15">
        <v>115</v>
      </c>
      <c r="H381" s="2">
        <v>3</v>
      </c>
      <c r="I381" s="15">
        <v>38.333333333333336</v>
      </c>
      <c r="J381" s="15">
        <v>2562</v>
      </c>
      <c r="K381" s="32">
        <v>1.0929916850419951E-4</v>
      </c>
      <c r="L381" s="15">
        <v>1.9827586206896552</v>
      </c>
      <c r="M381" s="15"/>
      <c r="O381" s="11" t="s">
        <v>1333</v>
      </c>
      <c r="P381" s="11" t="s">
        <v>689</v>
      </c>
    </row>
    <row r="382" spans="1:16" ht="33" x14ac:dyDescent="0.15">
      <c r="A382" s="2"/>
      <c r="B382" s="10" t="s">
        <v>685</v>
      </c>
      <c r="C382" s="11" t="s">
        <v>690</v>
      </c>
      <c r="D382" s="12" t="s">
        <v>691</v>
      </c>
      <c r="E382" s="2">
        <v>150.63</v>
      </c>
      <c r="F382" s="11" t="s">
        <v>783</v>
      </c>
      <c r="G382" s="15">
        <v>2702</v>
      </c>
      <c r="H382" s="2">
        <v>13</v>
      </c>
      <c r="I382" s="15">
        <v>207.84615384615384</v>
      </c>
      <c r="J382" s="15">
        <v>59841.4</v>
      </c>
      <c r="K382" s="32">
        <v>2.5680552460725834E-3</v>
      </c>
      <c r="L382" s="15">
        <v>17.937993759543254</v>
      </c>
      <c r="M382" s="15"/>
      <c r="O382" s="11" t="s">
        <v>1334</v>
      </c>
      <c r="P382" s="11" t="s">
        <v>1335</v>
      </c>
    </row>
    <row r="383" spans="1:16" ht="33" x14ac:dyDescent="0.15">
      <c r="A383" s="2"/>
      <c r="B383" s="10" t="s">
        <v>685</v>
      </c>
      <c r="C383" s="11" t="s">
        <v>692</v>
      </c>
      <c r="D383" s="12" t="s">
        <v>693</v>
      </c>
      <c r="E383" s="2">
        <v>120.1</v>
      </c>
      <c r="F383" s="11" t="s">
        <v>783</v>
      </c>
      <c r="G383" s="15">
        <v>1240</v>
      </c>
      <c r="H383" s="2">
        <v>5</v>
      </c>
      <c r="I383" s="15">
        <v>248</v>
      </c>
      <c r="J383" s="15">
        <v>26194</v>
      </c>
      <c r="K383" s="32">
        <v>1.1785301647409339E-3</v>
      </c>
      <c r="L383" s="15">
        <v>10.32472939217319</v>
      </c>
      <c r="M383" s="15"/>
      <c r="O383" s="11" t="s">
        <v>1336</v>
      </c>
      <c r="P383" s="11" t="s">
        <v>693</v>
      </c>
    </row>
    <row r="384" spans="1:16" x14ac:dyDescent="0.15">
      <c r="A384" s="2"/>
      <c r="B384" s="76" t="s">
        <v>685</v>
      </c>
      <c r="C384" s="79" t="s">
        <v>694</v>
      </c>
      <c r="D384" s="75" t="s">
        <v>695</v>
      </c>
      <c r="E384" s="78">
        <v>137.06</v>
      </c>
      <c r="F384" s="79" t="s">
        <v>787</v>
      </c>
      <c r="G384" s="80"/>
      <c r="H384" s="78" t="s">
        <v>1414</v>
      </c>
      <c r="I384" s="80" t="e">
        <v>#VALUE!</v>
      </c>
      <c r="J384" s="80">
        <v>0</v>
      </c>
      <c r="K384" s="81">
        <v>0</v>
      </c>
      <c r="L384" s="80">
        <v>0</v>
      </c>
      <c r="M384" s="80"/>
      <c r="O384" s="11" t="s">
        <v>1337</v>
      </c>
      <c r="P384" s="11" t="s">
        <v>695</v>
      </c>
    </row>
    <row r="385" spans="1:16" x14ac:dyDescent="0.15">
      <c r="A385" s="2"/>
      <c r="B385" s="10" t="s">
        <v>685</v>
      </c>
      <c r="C385" s="11" t="s">
        <v>696</v>
      </c>
      <c r="D385" s="12" t="s">
        <v>697</v>
      </c>
      <c r="E385" s="2">
        <v>197.71</v>
      </c>
      <c r="F385" s="11" t="s">
        <v>783</v>
      </c>
      <c r="G385" s="15">
        <v>0</v>
      </c>
      <c r="H385" s="2" t="s">
        <v>1414</v>
      </c>
      <c r="I385" s="15" t="e">
        <v>#VALUE!</v>
      </c>
      <c r="J385" s="15">
        <v>6313</v>
      </c>
      <c r="K385" s="32">
        <v>0</v>
      </c>
      <c r="L385" s="15">
        <v>0</v>
      </c>
      <c r="M385" s="15"/>
      <c r="O385" s="11" t="s">
        <v>1338</v>
      </c>
      <c r="P385" s="11" t="s">
        <v>1339</v>
      </c>
    </row>
    <row r="386" spans="1:16" x14ac:dyDescent="0.15">
      <c r="A386" s="2"/>
      <c r="B386" s="10" t="s">
        <v>685</v>
      </c>
      <c r="C386" s="11" t="s">
        <v>698</v>
      </c>
      <c r="D386" s="12" t="s">
        <v>699</v>
      </c>
      <c r="E386" s="2">
        <v>106.78</v>
      </c>
      <c r="F386" s="11" t="s">
        <v>783</v>
      </c>
      <c r="G386" s="15">
        <v>2378</v>
      </c>
      <c r="H386" s="2">
        <v>32</v>
      </c>
      <c r="I386" s="15">
        <v>74.3125</v>
      </c>
      <c r="J386" s="15">
        <v>33022.01</v>
      </c>
      <c r="K386" s="32">
        <v>2.2601167191564036E-3</v>
      </c>
      <c r="L386" s="15">
        <v>22.270088031466567</v>
      </c>
      <c r="M386" s="15"/>
      <c r="O386" s="11" t="s">
        <v>1340</v>
      </c>
      <c r="P386" s="11" t="s">
        <v>699</v>
      </c>
    </row>
    <row r="387" spans="1:16" x14ac:dyDescent="0.15">
      <c r="A387" s="2"/>
      <c r="B387" s="10" t="s">
        <v>685</v>
      </c>
      <c r="C387" s="11" t="s">
        <v>700</v>
      </c>
      <c r="D387" s="12" t="s">
        <v>701</v>
      </c>
      <c r="E387" s="2">
        <v>104.12</v>
      </c>
      <c r="F387" s="11" t="s">
        <v>787</v>
      </c>
      <c r="G387" s="15">
        <v>960</v>
      </c>
      <c r="H387" s="2">
        <v>46</v>
      </c>
      <c r="I387" s="15">
        <v>20.869565217391305</v>
      </c>
      <c r="J387" s="15">
        <v>12401</v>
      </c>
      <c r="K387" s="32">
        <v>9.1241045012201323E-4</v>
      </c>
      <c r="L387" s="15">
        <v>9.2201306185170946</v>
      </c>
      <c r="M387" s="15"/>
      <c r="O387" s="11" t="s">
        <v>1341</v>
      </c>
      <c r="P387" s="11" t="s">
        <v>701</v>
      </c>
    </row>
    <row r="388" spans="1:16" x14ac:dyDescent="0.15">
      <c r="A388" s="2"/>
      <c r="B388" s="10" t="s">
        <v>685</v>
      </c>
      <c r="C388" s="11" t="s">
        <v>702</v>
      </c>
      <c r="D388" s="12" t="s">
        <v>703</v>
      </c>
      <c r="E388" s="2">
        <v>144.34</v>
      </c>
      <c r="F388" s="11" t="s">
        <v>783</v>
      </c>
      <c r="G388" s="15">
        <v>2200</v>
      </c>
      <c r="H388" s="2">
        <v>42</v>
      </c>
      <c r="I388" s="15">
        <v>52.38095238095238</v>
      </c>
      <c r="J388" s="15">
        <v>22133</v>
      </c>
      <c r="K388" s="32">
        <v>2.0909406148629469E-3</v>
      </c>
      <c r="L388" s="15">
        <v>15.241790217541915</v>
      </c>
      <c r="M388" s="15"/>
      <c r="O388" s="11" t="s">
        <v>1342</v>
      </c>
      <c r="P388" s="11" t="s">
        <v>703</v>
      </c>
    </row>
    <row r="389" spans="1:16" ht="33" x14ac:dyDescent="0.15">
      <c r="A389" s="2"/>
      <c r="B389" s="10" t="s">
        <v>685</v>
      </c>
      <c r="C389" s="11" t="s">
        <v>704</v>
      </c>
      <c r="D389" s="12" t="s">
        <v>705</v>
      </c>
      <c r="E389" s="2">
        <v>118.7</v>
      </c>
      <c r="F389" s="11" t="s">
        <v>783</v>
      </c>
      <c r="G389" s="15">
        <v>1785</v>
      </c>
      <c r="H389" s="2">
        <v>40</v>
      </c>
      <c r="I389" s="15">
        <v>44.625</v>
      </c>
      <c r="J389" s="15">
        <v>16557.099999999999</v>
      </c>
      <c r="K389" s="32">
        <v>1.6965131806956184E-3</v>
      </c>
      <c r="L389" s="15">
        <v>15.037910699241786</v>
      </c>
      <c r="M389" s="15"/>
      <c r="O389" s="11" t="s">
        <v>1400</v>
      </c>
      <c r="P389" s="11" t="s">
        <v>705</v>
      </c>
    </row>
    <row r="390" spans="1:16" x14ac:dyDescent="0.15">
      <c r="A390" s="2"/>
      <c r="B390" s="10" t="s">
        <v>685</v>
      </c>
      <c r="C390" s="11" t="s">
        <v>706</v>
      </c>
      <c r="D390" s="12" t="s">
        <v>707</v>
      </c>
      <c r="E390" s="2">
        <v>706.9</v>
      </c>
      <c r="F390" s="11" t="s">
        <v>799</v>
      </c>
      <c r="G390" s="15">
        <v>945</v>
      </c>
      <c r="H390" s="2">
        <v>23</v>
      </c>
      <c r="I390" s="15">
        <v>41.086956521739133</v>
      </c>
      <c r="J390" s="15">
        <v>8127</v>
      </c>
      <c r="K390" s="32">
        <v>8.981540368388568E-4</v>
      </c>
      <c r="L390" s="15">
        <v>1.3368227472061112</v>
      </c>
      <c r="M390" s="15"/>
      <c r="O390" s="11" t="s">
        <v>1343</v>
      </c>
      <c r="P390" s="11" t="s">
        <v>707</v>
      </c>
    </row>
    <row r="391" spans="1:16" x14ac:dyDescent="0.15">
      <c r="A391" s="2"/>
      <c r="B391" s="10" t="s">
        <v>685</v>
      </c>
      <c r="C391" s="13" t="s">
        <v>708</v>
      </c>
      <c r="D391" s="12" t="s">
        <v>709</v>
      </c>
      <c r="E391" s="2">
        <v>168.31</v>
      </c>
      <c r="F391" s="11" t="s">
        <v>799</v>
      </c>
      <c r="G391" s="15">
        <v>0</v>
      </c>
      <c r="H391" s="2">
        <v>0</v>
      </c>
      <c r="I391" s="15" t="e">
        <v>#DIV/0!</v>
      </c>
      <c r="J391" s="15">
        <v>1860</v>
      </c>
      <c r="K391" s="32">
        <v>0</v>
      </c>
      <c r="L391" s="15">
        <v>0</v>
      </c>
      <c r="M391" s="15"/>
      <c r="O391" s="11" t="s">
        <v>1344</v>
      </c>
      <c r="P391" s="11" t="s">
        <v>709</v>
      </c>
    </row>
    <row r="392" spans="1:16" ht="33" x14ac:dyDescent="0.15">
      <c r="A392" s="2"/>
      <c r="B392" s="10" t="s">
        <v>685</v>
      </c>
      <c r="C392" s="11" t="s">
        <v>710</v>
      </c>
      <c r="D392" s="12" t="s">
        <v>711</v>
      </c>
      <c r="E392" s="2">
        <v>223.59</v>
      </c>
      <c r="F392" s="11" t="s">
        <v>783</v>
      </c>
      <c r="G392" s="15">
        <v>1656.01</v>
      </c>
      <c r="H392" s="2">
        <v>13</v>
      </c>
      <c r="I392" s="15">
        <v>127.38538461538461</v>
      </c>
      <c r="J392" s="15">
        <v>25702.01</v>
      </c>
      <c r="K392" s="32">
        <v>1.5739175307359951E-3</v>
      </c>
      <c r="L392" s="15">
        <v>7.4064582494744844</v>
      </c>
      <c r="M392" s="15"/>
      <c r="O392" s="11" t="s">
        <v>1345</v>
      </c>
      <c r="P392" s="11" t="s">
        <v>1346</v>
      </c>
    </row>
    <row r="393" spans="1:16" ht="33" x14ac:dyDescent="0.15">
      <c r="A393" s="2"/>
      <c r="B393" s="10" t="s">
        <v>685</v>
      </c>
      <c r="C393" s="11" t="s">
        <v>712</v>
      </c>
      <c r="D393" s="12" t="s">
        <v>713</v>
      </c>
      <c r="E393" s="2">
        <v>28.08</v>
      </c>
      <c r="F393" s="11" t="s">
        <v>787</v>
      </c>
      <c r="G393" s="15">
        <v>839</v>
      </c>
      <c r="H393" s="2">
        <v>31</v>
      </c>
      <c r="I393" s="15">
        <v>27.06451612903226</v>
      </c>
      <c r="J393" s="15">
        <v>10428</v>
      </c>
      <c r="K393" s="32">
        <v>7.9740871630455115E-4</v>
      </c>
      <c r="L393" s="15">
        <v>29.878917378917382</v>
      </c>
      <c r="M393" s="15"/>
      <c r="O393" s="11" t="s">
        <v>1347</v>
      </c>
      <c r="P393" s="11" t="s">
        <v>713</v>
      </c>
    </row>
    <row r="394" spans="1:16" x14ac:dyDescent="0.15">
      <c r="A394" s="2"/>
      <c r="B394" s="10" t="s">
        <v>685</v>
      </c>
      <c r="C394" s="13" t="s">
        <v>714</v>
      </c>
      <c r="D394" s="12" t="s">
        <v>801</v>
      </c>
      <c r="E394" s="2">
        <v>31.69</v>
      </c>
      <c r="F394" s="11" t="s">
        <v>787</v>
      </c>
      <c r="G394" s="15">
        <v>723</v>
      </c>
      <c r="H394" s="2">
        <v>41</v>
      </c>
      <c r="I394" s="15">
        <v>17.634146341463413</v>
      </c>
      <c r="J394" s="15">
        <v>7038</v>
      </c>
      <c r="K394" s="32">
        <v>6.8715912024814121E-4</v>
      </c>
      <c r="L394" s="15">
        <v>22.814768065635846</v>
      </c>
      <c r="M394" s="15"/>
      <c r="O394" s="11" t="s">
        <v>1401</v>
      </c>
      <c r="P394" s="11" t="s">
        <v>801</v>
      </c>
    </row>
    <row r="395" spans="1:16" x14ac:dyDescent="0.15">
      <c r="A395" s="2"/>
      <c r="B395" s="10" t="s">
        <v>685</v>
      </c>
      <c r="C395" s="13" t="s">
        <v>715</v>
      </c>
      <c r="D395" s="12" t="s">
        <v>716</v>
      </c>
      <c r="E395" s="2">
        <v>25.63</v>
      </c>
      <c r="F395" s="11" t="s">
        <v>787</v>
      </c>
      <c r="G395" s="15">
        <v>0</v>
      </c>
      <c r="H395" s="2" t="s">
        <v>1414</v>
      </c>
      <c r="I395" s="15" t="e">
        <v>#VALUE!</v>
      </c>
      <c r="J395" s="15">
        <v>0</v>
      </c>
      <c r="K395" s="32">
        <v>0</v>
      </c>
      <c r="L395" s="15">
        <v>0</v>
      </c>
      <c r="M395" s="15"/>
      <c r="O395" s="11" t="s">
        <v>1348</v>
      </c>
      <c r="P395" s="11" t="s">
        <v>716</v>
      </c>
    </row>
    <row r="396" spans="1:16" x14ac:dyDescent="0.15">
      <c r="A396" s="2"/>
      <c r="B396" s="10" t="s">
        <v>685</v>
      </c>
      <c r="C396" s="11" t="s">
        <v>717</v>
      </c>
      <c r="D396" s="12" t="s">
        <v>718</v>
      </c>
      <c r="E396" s="2">
        <v>18</v>
      </c>
      <c r="F396" s="11" t="s">
        <v>787</v>
      </c>
      <c r="G396" s="15">
        <v>335</v>
      </c>
      <c r="H396" s="2">
        <v>18</v>
      </c>
      <c r="I396" s="15">
        <v>18.611111111111111</v>
      </c>
      <c r="J396" s="15">
        <v>3920</v>
      </c>
      <c r="K396" s="32">
        <v>3.1839322999049419E-4</v>
      </c>
      <c r="L396" s="15">
        <v>18.611111111111111</v>
      </c>
      <c r="M396" s="15"/>
      <c r="O396" s="11" t="s">
        <v>1349</v>
      </c>
      <c r="P396" s="11" t="s">
        <v>1350</v>
      </c>
    </row>
    <row r="397" spans="1:16" x14ac:dyDescent="0.15">
      <c r="A397" s="2"/>
      <c r="B397" s="10" t="s">
        <v>719</v>
      </c>
      <c r="C397" s="13" t="s">
        <v>720</v>
      </c>
      <c r="D397" s="12" t="s">
        <v>721</v>
      </c>
      <c r="E397" s="2">
        <v>100.36</v>
      </c>
      <c r="F397" s="11" t="s">
        <v>794</v>
      </c>
      <c r="G397" s="15">
        <v>169</v>
      </c>
      <c r="H397" s="2">
        <v>2</v>
      </c>
      <c r="I397" s="15">
        <v>84.5</v>
      </c>
      <c r="J397" s="15">
        <v>3030</v>
      </c>
      <c r="K397" s="32">
        <v>1.6062225632356277E-4</v>
      </c>
      <c r="L397" s="15">
        <v>1.6839378238341969</v>
      </c>
      <c r="M397" s="15"/>
      <c r="O397" s="11" t="s">
        <v>1351</v>
      </c>
      <c r="P397" s="11" t="s">
        <v>721</v>
      </c>
    </row>
    <row r="398" spans="1:16" x14ac:dyDescent="0.15">
      <c r="A398" s="2"/>
      <c r="B398" s="10" t="s">
        <v>719</v>
      </c>
      <c r="C398" s="13" t="s">
        <v>722</v>
      </c>
      <c r="D398" s="12" t="s">
        <v>723</v>
      </c>
      <c r="E398" s="2">
        <v>50.57</v>
      </c>
      <c r="F398" s="11" t="s">
        <v>794</v>
      </c>
      <c r="G398" s="15">
        <v>300</v>
      </c>
      <c r="H398" s="2">
        <v>1</v>
      </c>
      <c r="I398" s="15">
        <v>300</v>
      </c>
      <c r="J398" s="15">
        <v>7900</v>
      </c>
      <c r="K398" s="32">
        <v>2.8512826566312913E-4</v>
      </c>
      <c r="L398" s="15">
        <v>5.9323709709313821</v>
      </c>
      <c r="M398" s="15"/>
      <c r="O398" s="11" t="s">
        <v>1352</v>
      </c>
      <c r="P398" s="11" t="s">
        <v>1353</v>
      </c>
    </row>
    <row r="399" spans="1:16" x14ac:dyDescent="0.15">
      <c r="A399" s="2"/>
      <c r="B399" s="10" t="s">
        <v>719</v>
      </c>
      <c r="C399" s="13" t="s">
        <v>724</v>
      </c>
      <c r="D399" s="12" t="s">
        <v>725</v>
      </c>
      <c r="E399" s="2">
        <v>95.68</v>
      </c>
      <c r="F399" s="11" t="s">
        <v>794</v>
      </c>
      <c r="G399" s="15">
        <v>780</v>
      </c>
      <c r="H399" s="2">
        <v>4</v>
      </c>
      <c r="I399" s="15">
        <v>195</v>
      </c>
      <c r="J399" s="15">
        <v>4114.1000000000004</v>
      </c>
      <c r="K399" s="32">
        <v>7.4133349072413575E-4</v>
      </c>
      <c r="L399" s="15">
        <v>8.1521739130434785</v>
      </c>
      <c r="M399" s="15"/>
      <c r="O399" s="11" t="s">
        <v>1354</v>
      </c>
      <c r="P399" s="11" t="s">
        <v>1355</v>
      </c>
    </row>
    <row r="400" spans="1:16" ht="33" x14ac:dyDescent="0.15">
      <c r="A400" s="2"/>
      <c r="B400" s="10" t="s">
        <v>719</v>
      </c>
      <c r="C400" s="13" t="s">
        <v>726</v>
      </c>
      <c r="D400" s="12" t="s">
        <v>727</v>
      </c>
      <c r="E400" s="2">
        <v>269</v>
      </c>
      <c r="F400" s="11" t="s">
        <v>805</v>
      </c>
      <c r="G400" s="15">
        <v>941</v>
      </c>
      <c r="H400" s="2">
        <v>8</v>
      </c>
      <c r="I400" s="15">
        <v>117.625</v>
      </c>
      <c r="J400" s="15">
        <v>10950.8</v>
      </c>
      <c r="K400" s="32">
        <v>8.9435232663001509E-4</v>
      </c>
      <c r="L400" s="15">
        <v>3.4981412639405205</v>
      </c>
      <c r="M400" s="15"/>
      <c r="O400" s="11" t="s">
        <v>1356</v>
      </c>
      <c r="P400" s="11" t="s">
        <v>1402</v>
      </c>
    </row>
    <row r="401" spans="1:16" x14ac:dyDescent="0.15">
      <c r="A401" s="2"/>
      <c r="B401" s="10" t="s">
        <v>719</v>
      </c>
      <c r="C401" s="13" t="s">
        <v>730</v>
      </c>
      <c r="D401" s="12" t="s">
        <v>731</v>
      </c>
      <c r="E401" s="2">
        <v>172.27</v>
      </c>
      <c r="F401" s="11" t="s">
        <v>794</v>
      </c>
      <c r="G401" s="15">
        <v>0</v>
      </c>
      <c r="H401" s="2">
        <v>0</v>
      </c>
      <c r="I401" s="15" t="e">
        <v>#DIV/0!</v>
      </c>
      <c r="J401" s="15">
        <v>7701</v>
      </c>
      <c r="K401" s="32">
        <v>0</v>
      </c>
      <c r="L401" s="15">
        <v>0</v>
      </c>
      <c r="M401" s="15"/>
      <c r="O401" s="11" t="s">
        <v>1357</v>
      </c>
      <c r="P401" s="11" t="s">
        <v>731</v>
      </c>
    </row>
    <row r="402" spans="1:16" x14ac:dyDescent="0.15">
      <c r="A402" s="2"/>
      <c r="B402" s="10" t="s">
        <v>685</v>
      </c>
      <c r="C402" s="11" t="s">
        <v>760</v>
      </c>
      <c r="D402" s="12" t="s">
        <v>761</v>
      </c>
      <c r="E402" s="2">
        <v>389</v>
      </c>
      <c r="F402" s="11" t="s">
        <v>783</v>
      </c>
      <c r="G402" s="15">
        <v>6170</v>
      </c>
      <c r="H402" s="2">
        <v>32</v>
      </c>
      <c r="I402" s="15">
        <v>192.8125</v>
      </c>
      <c r="J402" s="15">
        <v>76009</v>
      </c>
      <c r="K402" s="32">
        <v>5.8641379971383564E-3</v>
      </c>
      <c r="L402" s="15">
        <v>15.861182519280206</v>
      </c>
      <c r="M402" s="15"/>
      <c r="O402" s="11" t="s">
        <v>1358</v>
      </c>
      <c r="P402" s="11" t="s">
        <v>761</v>
      </c>
    </row>
    <row r="403" spans="1:16" x14ac:dyDescent="0.15">
      <c r="A403" s="2"/>
      <c r="B403" s="10" t="s">
        <v>779</v>
      </c>
      <c r="C403" s="13" t="s">
        <v>762</v>
      </c>
      <c r="D403" s="12" t="s">
        <v>763</v>
      </c>
      <c r="E403" s="2">
        <v>800.59</v>
      </c>
      <c r="F403" s="11" t="s">
        <v>799</v>
      </c>
      <c r="G403" s="15">
        <v>5846</v>
      </c>
      <c r="H403" s="2">
        <v>100</v>
      </c>
      <c r="I403" s="15">
        <v>58.46</v>
      </c>
      <c r="J403" s="15">
        <v>53708.5</v>
      </c>
      <c r="K403" s="32">
        <v>5.5561994702221767E-3</v>
      </c>
      <c r="L403" s="15">
        <v>7.3021146904158183</v>
      </c>
      <c r="M403" s="15"/>
      <c r="N403" s="42" t="s">
        <v>1411</v>
      </c>
      <c r="O403" s="11" t="s">
        <v>1426</v>
      </c>
      <c r="P403" s="11" t="s">
        <v>1412</v>
      </c>
    </row>
    <row r="404" spans="1:16" x14ac:dyDescent="0.15">
      <c r="A404" s="2"/>
      <c r="B404" s="10" t="s">
        <v>779</v>
      </c>
      <c r="C404" s="13" t="s">
        <v>764</v>
      </c>
      <c r="D404" s="12" t="s">
        <v>765</v>
      </c>
      <c r="E404" s="2">
        <v>2576.3200000000002</v>
      </c>
      <c r="F404" s="11" t="s">
        <v>799</v>
      </c>
      <c r="G404" s="15">
        <v>20000</v>
      </c>
      <c r="H404" s="2">
        <v>64</v>
      </c>
      <c r="I404" s="15">
        <v>312.5</v>
      </c>
      <c r="J404" s="15">
        <v>242000</v>
      </c>
      <c r="K404" s="32">
        <v>1.9008551044208611E-2</v>
      </c>
      <c r="L404" s="15">
        <v>7.7630108061110414</v>
      </c>
      <c r="M404" s="15"/>
      <c r="N404" s="42" t="s">
        <v>871</v>
      </c>
      <c r="O404" s="11" t="s">
        <v>1359</v>
      </c>
      <c r="P404" s="11" t="s">
        <v>1408</v>
      </c>
    </row>
    <row r="405" spans="1:16" x14ac:dyDescent="0.15">
      <c r="A405" s="2"/>
      <c r="B405" s="10" t="s">
        <v>779</v>
      </c>
      <c r="C405" s="11" t="s">
        <v>728</v>
      </c>
      <c r="D405" s="51" t="s">
        <v>729</v>
      </c>
      <c r="E405" s="2">
        <v>389.14</v>
      </c>
      <c r="F405" s="11" t="s">
        <v>783</v>
      </c>
      <c r="G405" s="15">
        <v>3500</v>
      </c>
      <c r="H405" s="2">
        <v>10</v>
      </c>
      <c r="I405" s="15">
        <v>350</v>
      </c>
      <c r="J405" s="15">
        <v>23931</v>
      </c>
      <c r="K405" s="32">
        <v>3.3264964327365068E-3</v>
      </c>
      <c r="L405" s="15">
        <v>8.9941923215295265</v>
      </c>
      <c r="M405" s="15"/>
      <c r="N405" s="42"/>
      <c r="O405" s="11" t="s">
        <v>1360</v>
      </c>
      <c r="P405" s="11" t="s">
        <v>729</v>
      </c>
    </row>
    <row r="406" spans="1:16" x14ac:dyDescent="0.15">
      <c r="A406" s="68"/>
      <c r="B406" s="69" t="s">
        <v>780</v>
      </c>
      <c r="C406" s="70" t="s">
        <v>879</v>
      </c>
      <c r="D406" s="70" t="s">
        <v>880</v>
      </c>
      <c r="E406" s="68">
        <v>84.08</v>
      </c>
      <c r="F406" s="60" t="s">
        <v>844</v>
      </c>
      <c r="G406" s="15">
        <v>600</v>
      </c>
      <c r="H406" s="2">
        <v>1</v>
      </c>
      <c r="I406" s="15">
        <v>600</v>
      </c>
      <c r="J406" s="15">
        <v>2037</v>
      </c>
      <c r="K406" s="32">
        <v>5.7025653132625827E-4</v>
      </c>
      <c r="L406" s="15">
        <v>7.1360608943862989</v>
      </c>
      <c r="M406" s="15"/>
      <c r="N406" s="42" t="s">
        <v>875</v>
      </c>
      <c r="O406" s="2" t="s">
        <v>1406</v>
      </c>
      <c r="P406" s="2" t="s">
        <v>1407</v>
      </c>
    </row>
    <row r="407" spans="1:16" x14ac:dyDescent="0.15">
      <c r="A407" s="68"/>
      <c r="B407" s="69" t="s">
        <v>1413</v>
      </c>
      <c r="C407" s="70" t="s">
        <v>1415</v>
      </c>
      <c r="D407" s="70" t="s">
        <v>1416</v>
      </c>
      <c r="E407" s="68">
        <v>196.07</v>
      </c>
      <c r="F407" s="60" t="s">
        <v>1417</v>
      </c>
      <c r="G407" s="15">
        <v>142</v>
      </c>
      <c r="H407" s="15">
        <v>4</v>
      </c>
      <c r="I407" s="15">
        <v>35.5</v>
      </c>
      <c r="J407" s="15">
        <v>7616</v>
      </c>
      <c r="K407" s="32">
        <v>1.3496071241388114E-4</v>
      </c>
      <c r="L407" s="15">
        <v>0.72423114193910343</v>
      </c>
      <c r="M407" s="15"/>
      <c r="N407" s="42" t="s">
        <v>1418</v>
      </c>
      <c r="O407" s="73" t="s">
        <v>1422</v>
      </c>
      <c r="P407" s="74" t="s">
        <v>1423</v>
      </c>
    </row>
    <row r="408" spans="1:16" x14ac:dyDescent="0.15">
      <c r="A408" s="68"/>
      <c r="B408" s="69" t="s">
        <v>779</v>
      </c>
      <c r="C408" s="70" t="s">
        <v>1419</v>
      </c>
      <c r="D408" s="70" t="s">
        <v>1420</v>
      </c>
      <c r="E408" s="68">
        <v>80.61</v>
      </c>
      <c r="F408" s="60" t="s">
        <v>1421</v>
      </c>
      <c r="G408" s="15">
        <v>870</v>
      </c>
      <c r="H408" s="15">
        <v>3</v>
      </c>
      <c r="I408" s="15">
        <v>290</v>
      </c>
      <c r="J408" s="15">
        <v>9865</v>
      </c>
      <c r="K408" s="32">
        <v>8.2687197042307454E-4</v>
      </c>
      <c r="L408" s="15">
        <v>10.792705619650167</v>
      </c>
      <c r="M408" s="15"/>
      <c r="N408" s="42" t="s">
        <v>1418</v>
      </c>
      <c r="O408" s="73" t="s">
        <v>1424</v>
      </c>
      <c r="P408" s="74" t="s">
        <v>1425</v>
      </c>
    </row>
    <row r="409" spans="1:16" x14ac:dyDescent="0.15">
      <c r="A409" s="68"/>
      <c r="B409" s="69" t="s">
        <v>780</v>
      </c>
      <c r="C409" s="70" t="s">
        <v>1430</v>
      </c>
      <c r="D409" s="70" t="s">
        <v>1427</v>
      </c>
      <c r="E409" s="68">
        <v>80.87</v>
      </c>
      <c r="F409" s="60" t="s">
        <v>1428</v>
      </c>
      <c r="G409" s="15">
        <v>1000</v>
      </c>
      <c r="H409" s="15">
        <v>1</v>
      </c>
      <c r="I409" s="15">
        <v>1000</v>
      </c>
      <c r="J409" s="15">
        <v>3466</v>
      </c>
      <c r="K409" s="32">
        <v>9.5042755221043048E-4</v>
      </c>
      <c r="L409" s="15">
        <v>12.365524916532706</v>
      </c>
      <c r="M409" s="15"/>
      <c r="N409" s="42" t="s">
        <v>1429</v>
      </c>
      <c r="O409" s="73" t="s">
        <v>1435</v>
      </c>
      <c r="P409" s="74" t="s">
        <v>1427</v>
      </c>
    </row>
    <row r="410" spans="1:16" s="21" customFormat="1" x14ac:dyDescent="0.15">
      <c r="A410" s="36"/>
      <c r="B410" s="24" t="s">
        <v>842</v>
      </c>
      <c r="C410" s="23"/>
      <c r="D410" s="55"/>
      <c r="E410" s="36">
        <f>SUM(E363:E409)</f>
        <v>12910.44</v>
      </c>
      <c r="F410" s="36"/>
      <c r="G410" s="36">
        <v>90908.37</v>
      </c>
      <c r="H410" s="36">
        <v>930</v>
      </c>
      <c r="I410" s="20">
        <v>97.750935483870961</v>
      </c>
      <c r="J410" s="20">
        <v>1021112.58</v>
      </c>
      <c r="K410" s="34">
        <v>8.6401819574540129E-2</v>
      </c>
      <c r="L410" s="20">
        <v>7.0414617937111359</v>
      </c>
      <c r="M410" s="20"/>
    </row>
    <row r="411" spans="1:16" s="64" customFormat="1" x14ac:dyDescent="0.15">
      <c r="A411" s="57"/>
      <c r="B411" s="58" t="s">
        <v>1436</v>
      </c>
      <c r="C411" s="59"/>
      <c r="D411" s="66" t="s">
        <v>1437</v>
      </c>
      <c r="E411" s="57"/>
      <c r="F411" s="57" t="s">
        <v>867</v>
      </c>
      <c r="G411" s="61"/>
      <c r="H411" s="62"/>
      <c r="I411" s="15" t="e">
        <v>#DIV/0!</v>
      </c>
      <c r="J411" s="15">
        <v>399</v>
      </c>
      <c r="K411" s="32">
        <v>0</v>
      </c>
      <c r="L411" s="15" t="e">
        <v>#DIV/0!</v>
      </c>
      <c r="M411" s="63"/>
    </row>
    <row r="412" spans="1:16" s="64" customFormat="1" x14ac:dyDescent="0.15">
      <c r="A412" s="57"/>
      <c r="B412" s="58"/>
      <c r="C412" s="59"/>
      <c r="D412" s="60"/>
      <c r="E412" s="57"/>
      <c r="F412" s="57" t="s">
        <v>867</v>
      </c>
      <c r="G412" s="61"/>
      <c r="H412" s="62"/>
      <c r="I412" s="15" t="e">
        <v>#DIV/0!</v>
      </c>
      <c r="J412" s="15">
        <v>0</v>
      </c>
      <c r="K412" s="32">
        <v>0</v>
      </c>
      <c r="L412" s="15" t="e">
        <v>#DIV/0!</v>
      </c>
      <c r="M412" s="63"/>
    </row>
    <row r="413" spans="1:16" s="21" customFormat="1" x14ac:dyDescent="0.15">
      <c r="A413" s="36"/>
      <c r="B413" s="24" t="s">
        <v>866</v>
      </c>
      <c r="C413" s="23"/>
      <c r="D413" s="55"/>
      <c r="E413" s="36"/>
      <c r="F413" s="36"/>
      <c r="G413" s="56"/>
      <c r="H413" s="56"/>
      <c r="I413" s="20" t="e">
        <v>#DIV/0!</v>
      </c>
      <c r="J413" s="20">
        <v>399</v>
      </c>
      <c r="K413" s="34">
        <v>0</v>
      </c>
      <c r="L413" s="20" t="e">
        <v>#DIV/0!</v>
      </c>
      <c r="M413" s="20"/>
    </row>
    <row r="414" spans="1:16" ht="17.25" thickBot="1" x14ac:dyDescent="0.2">
      <c r="A414" s="37" t="s">
        <v>14</v>
      </c>
      <c r="B414" s="38"/>
      <c r="C414" s="38"/>
      <c r="D414" s="38"/>
      <c r="E414" s="39">
        <f>E131+E191+E262+E331+E362+E410</f>
        <v>97108.87</v>
      </c>
      <c r="F414" s="39"/>
      <c r="G414" s="39">
        <v>1052158.0500000003</v>
      </c>
      <c r="H414" s="39">
        <v>8814</v>
      </c>
      <c r="I414" s="41">
        <v>119.37350238257321</v>
      </c>
      <c r="J414" s="41">
        <v>14471309.789999999</v>
      </c>
      <c r="K414" s="71">
        <v>1</v>
      </c>
      <c r="L414" s="41">
        <v>10.834829506305658</v>
      </c>
      <c r="M414" s="40"/>
    </row>
    <row r="415" spans="1:16" ht="114.75" thickBot="1" x14ac:dyDescent="0.2">
      <c r="A415" s="17" t="s">
        <v>22</v>
      </c>
      <c r="B415" s="18"/>
      <c r="C415" s="18"/>
      <c r="D415" s="18"/>
      <c r="E415" s="46"/>
      <c r="F415" s="7"/>
      <c r="G415" s="7"/>
      <c r="H415" s="7"/>
      <c r="I415" s="7"/>
      <c r="J415" s="47"/>
      <c r="K415" s="7"/>
      <c r="L415" s="7"/>
      <c r="M415" s="15"/>
    </row>
    <row r="416" spans="1:16" x14ac:dyDescent="0.15">
      <c r="A416" s="6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 x14ac:dyDescent="0.15">
      <c r="A417" s="9" t="s">
        <v>27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x14ac:dyDescent="0.15">
      <c r="A418" s="84" t="s">
        <v>15</v>
      </c>
      <c r="B418" s="8" t="s">
        <v>18</v>
      </c>
      <c r="C418" s="84" t="s">
        <v>17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x14ac:dyDescent="0.15">
      <c r="A419" s="84" t="s">
        <v>16</v>
      </c>
      <c r="B419" s="25">
        <f>G414</f>
        <v>1052158.0500000003</v>
      </c>
      <c r="C419" s="2" t="s">
        <v>24</v>
      </c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x14ac:dyDescent="0.15">
      <c r="A420" s="84" t="s">
        <v>19</v>
      </c>
      <c r="B420" s="25">
        <v>270680.75</v>
      </c>
      <c r="C420" s="44">
        <f>B420/B419</f>
        <v>0.25726244265298348</v>
      </c>
    </row>
    <row r="421" spans="1:13" x14ac:dyDescent="0.15">
      <c r="A421" s="84" t="s">
        <v>20</v>
      </c>
      <c r="B421" s="25">
        <f>B419-B420</f>
        <v>781477.30000000028</v>
      </c>
      <c r="C421" s="44">
        <f>B421/B419</f>
        <v>0.74273755734701652</v>
      </c>
    </row>
    <row r="422" spans="1:13" x14ac:dyDescent="0.15">
      <c r="A422" s="84" t="s">
        <v>21</v>
      </c>
      <c r="B422" s="43">
        <f>H414/K1</f>
        <v>0.32572062084257208</v>
      </c>
      <c r="C422" s="4" t="s">
        <v>24</v>
      </c>
    </row>
    <row r="424" spans="1:13" x14ac:dyDescent="0.15">
      <c r="A424" s="4"/>
      <c r="B424" s="85" t="s">
        <v>25</v>
      </c>
      <c r="C424" s="85"/>
    </row>
    <row r="425" spans="1:13" x14ac:dyDescent="0.15">
      <c r="A425" s="84" t="s">
        <v>26</v>
      </c>
      <c r="B425" s="86"/>
      <c r="C425" s="87"/>
    </row>
    <row r="426" spans="1:13" x14ac:dyDescent="0.15">
      <c r="A426" s="84" t="s">
        <v>23</v>
      </c>
      <c r="B426" s="86"/>
      <c r="C426" s="87"/>
    </row>
  </sheetData>
  <mergeCells count="3">
    <mergeCell ref="B424:C424"/>
    <mergeCell ref="B425:C425"/>
    <mergeCell ref="B426:C426"/>
  </mergeCells>
  <phoneticPr fontId="2" type="noConversion"/>
  <conditionalFormatting sqref="O407:P409">
    <cfRule type="expression" dxfId="0" priority="1">
      <formula>$G407=""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3月10日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2016-03-11T09:29:47Z</dcterms:modified>
</cp:coreProperties>
</file>