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autoCompressPictures="0" defaultThemeVersion="124226"/>
  <bookViews>
    <workbookView xWindow="0" yWindow="420" windowWidth="21840" windowHeight="13185" tabRatio="943"/>
  </bookViews>
  <sheets>
    <sheet name="3月5日" sheetId="80" r:id="rId1"/>
  </sheets>
  <definedNames>
    <definedName name="_xlnm._FilterDatabase" localSheetId="0" hidden="1">'3月5日'!$A$2:$P$414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9" i="80"/>
  <c r="E361"/>
  <c r="E331"/>
  <c r="E262"/>
  <c r="B421"/>
  <c r="E191"/>
  <c r="E131"/>
  <c r="E413" l="1"/>
  <c r="B418" l="1"/>
  <c r="B420" l="1"/>
  <c r="C420" s="1"/>
  <c r="C419"/>
</calcChain>
</file>

<file path=xl/sharedStrings.xml><?xml version="1.0" encoding="utf-8"?>
<sst xmlns="http://schemas.openxmlformats.org/spreadsheetml/2006/main" count="2495" uniqueCount="1440">
  <si>
    <t>天气</t>
    <phoneticPr fontId="2" type="noConversion"/>
  </si>
  <si>
    <t>楼层</t>
    <phoneticPr fontId="5" type="noConversion"/>
  </si>
  <si>
    <t>铺位号</t>
    <phoneticPr fontId="5" type="noConversion"/>
  </si>
  <si>
    <t>品牌名称</t>
    <phoneticPr fontId="5" type="noConversion"/>
  </si>
  <si>
    <t>面积
(单位：平米)</t>
    <phoneticPr fontId="5" type="noConversion"/>
  </si>
  <si>
    <t>标准业态</t>
    <phoneticPr fontId="5" type="noConversion"/>
  </si>
  <si>
    <t>交易笔数
（单位：笔数）</t>
    <phoneticPr fontId="5" type="noConversion"/>
  </si>
  <si>
    <t>客单价
（单位：元）</t>
    <phoneticPr fontId="5" type="noConversion"/>
  </si>
  <si>
    <t>当月累计
(单位：元)</t>
    <phoneticPr fontId="5" type="noConversion"/>
  </si>
  <si>
    <t>品牌同当日整体销售占比%</t>
    <phoneticPr fontId="5" type="noConversion"/>
  </si>
  <si>
    <t>坪效
(元/日/平米)</t>
    <phoneticPr fontId="5" type="noConversion"/>
  </si>
  <si>
    <t>品牌促销活动</t>
    <phoneticPr fontId="5" type="noConversion"/>
  </si>
  <si>
    <t>小数点保留1位</t>
    <phoneticPr fontId="2" type="noConversion"/>
  </si>
  <si>
    <t>当日车流
（单位：辆）</t>
    <phoneticPr fontId="2" type="noConversion"/>
  </si>
  <si>
    <t>总计</t>
    <phoneticPr fontId="2" type="noConversion"/>
  </si>
  <si>
    <t>相关分析：</t>
    <phoneticPr fontId="2" type="noConversion"/>
  </si>
  <si>
    <t>本日总销售</t>
    <phoneticPr fontId="2" type="noConversion"/>
  </si>
  <si>
    <t>占比</t>
    <phoneticPr fontId="2" type="noConversion"/>
  </si>
  <si>
    <t>销售额</t>
    <phoneticPr fontId="2" type="noConversion"/>
  </si>
  <si>
    <t>餐饮业态销售</t>
    <phoneticPr fontId="2" type="noConversion"/>
  </si>
  <si>
    <t>非餐饮业态销售</t>
    <phoneticPr fontId="2" type="noConversion"/>
  </si>
  <si>
    <t>提袋率</t>
    <phoneticPr fontId="2" type="noConversion"/>
  </si>
  <si>
    <t>1、请在表中最后一栏上报各品牌当日促销活动，要求简明扼要，一句话概况当日品牌活动，见表中示例，如无活动请标注无。
2、上表中请加入每日预估品牌的日销售额</t>
    <phoneticPr fontId="2" type="noConversion"/>
  </si>
  <si>
    <t>预估店铺</t>
    <phoneticPr fontId="2" type="noConversion"/>
  </si>
  <si>
    <t>/</t>
    <phoneticPr fontId="2" type="noConversion"/>
  </si>
  <si>
    <t>名称</t>
    <phoneticPr fontId="2" type="noConversion"/>
  </si>
  <si>
    <t>新开业店铺</t>
    <phoneticPr fontId="2" type="noConversion"/>
  </si>
  <si>
    <t>含超市、三星</t>
    <phoneticPr fontId="2" type="noConversion"/>
  </si>
  <si>
    <t>B2</t>
    <phoneticPr fontId="11" type="noConversion"/>
  </si>
  <si>
    <t>B2-001</t>
  </si>
  <si>
    <t>LG</t>
    <phoneticPr fontId="11" type="noConversion"/>
  </si>
  <si>
    <t>LG-001</t>
  </si>
  <si>
    <t>汉堡王</t>
  </si>
  <si>
    <t>LG-002</t>
  </si>
  <si>
    <t>蓉李记</t>
  </si>
  <si>
    <t>LG-003</t>
  </si>
  <si>
    <t>熊鸟</t>
  </si>
  <si>
    <t>LG-004</t>
  </si>
  <si>
    <t>今日阅读</t>
  </si>
  <si>
    <t>LG-005</t>
  </si>
  <si>
    <t>世纪星</t>
  </si>
  <si>
    <t>LG-006</t>
  </si>
  <si>
    <t>老钟家成都小吃</t>
  </si>
  <si>
    <t>LG-007</t>
  </si>
  <si>
    <t>串串厨房</t>
  </si>
  <si>
    <t>LG-008A</t>
  </si>
  <si>
    <t>倔驴肉火烧</t>
  </si>
  <si>
    <t>LG-008B</t>
  </si>
  <si>
    <t>卤莽鲜生</t>
  </si>
  <si>
    <t>LG-009</t>
  </si>
  <si>
    <t>乡村基</t>
  </si>
  <si>
    <t>LG-010</t>
  </si>
  <si>
    <t>朱林世家</t>
  </si>
  <si>
    <t>LG-011A</t>
  </si>
  <si>
    <t>赵崽儿重庆小面</t>
  </si>
  <si>
    <t>LG-011B</t>
  </si>
  <si>
    <t>LG-012</t>
  </si>
  <si>
    <t>阿香米线</t>
  </si>
  <si>
    <t>LG-013</t>
  </si>
  <si>
    <t>新石器</t>
  </si>
  <si>
    <t>LG-014</t>
  </si>
  <si>
    <t>客瑞吉</t>
  </si>
  <si>
    <t>LG-015</t>
  </si>
  <si>
    <t>美丽衣橱</t>
  </si>
  <si>
    <t>LG-016</t>
  </si>
  <si>
    <t>3C4U</t>
  </si>
  <si>
    <t>LG-017</t>
  </si>
  <si>
    <t>艾美家</t>
  </si>
  <si>
    <t>LG-018</t>
  </si>
  <si>
    <t>韩束</t>
  </si>
  <si>
    <t>LG-019</t>
  </si>
  <si>
    <t>LOHO</t>
  </si>
  <si>
    <t>LG-020</t>
  </si>
  <si>
    <t>YIBOYO</t>
  </si>
  <si>
    <t>LG-021</t>
  </si>
  <si>
    <t>雅柔</t>
  </si>
  <si>
    <t>LG-022</t>
  </si>
  <si>
    <t>第一印象</t>
  </si>
  <si>
    <t>LG-023</t>
  </si>
  <si>
    <t>olens</t>
  </si>
  <si>
    <t>LG-024</t>
  </si>
  <si>
    <t>可可屋</t>
  </si>
  <si>
    <t>LG-025</t>
  </si>
  <si>
    <t>全棉时代</t>
  </si>
  <si>
    <t>LG-026</t>
  </si>
  <si>
    <t>凯撒旅游</t>
  </si>
  <si>
    <t>LG-027</t>
  </si>
  <si>
    <t>自然醒</t>
  </si>
  <si>
    <t>LG-028/LG-029A</t>
  </si>
  <si>
    <t>my body</t>
  </si>
  <si>
    <t>LG-029B   LG-030</t>
  </si>
  <si>
    <t>LG-032</t>
  </si>
  <si>
    <t>三助服装修改</t>
  </si>
  <si>
    <t>LG-034</t>
  </si>
  <si>
    <t>好利来</t>
  </si>
  <si>
    <t>LG-035</t>
  </si>
  <si>
    <t>良品铺子</t>
  </si>
  <si>
    <t>LG-036</t>
  </si>
  <si>
    <t>Le Super</t>
  </si>
  <si>
    <t>LG-037
LG-039
LG-040
LG-041</t>
  </si>
  <si>
    <t>OCE</t>
  </si>
  <si>
    <t>LG-038</t>
  </si>
  <si>
    <t>韩国优生活</t>
  </si>
  <si>
    <t>LG-042
LG-043
LG-044
LG-045</t>
  </si>
  <si>
    <t>HOLA</t>
  </si>
  <si>
    <t>LG-047</t>
  </si>
  <si>
    <t>面包新语</t>
  </si>
  <si>
    <t>LG-048</t>
  </si>
  <si>
    <t>LG-049</t>
  </si>
  <si>
    <t>LG-050</t>
  </si>
  <si>
    <t>优叮甜品</t>
  </si>
  <si>
    <t>LG-051</t>
  </si>
  <si>
    <t>优格花园</t>
  </si>
  <si>
    <t>LG-052</t>
  </si>
  <si>
    <t>爱蒂宝</t>
  </si>
  <si>
    <t>LG-053</t>
  </si>
  <si>
    <t>天绿寿司</t>
  </si>
  <si>
    <t>LG-054</t>
  </si>
  <si>
    <t>哩咕哩咕</t>
  </si>
  <si>
    <t>LG-055</t>
  </si>
  <si>
    <t>美珍香</t>
  </si>
  <si>
    <t>LG-056</t>
  </si>
  <si>
    <t>周黑鸭</t>
  </si>
  <si>
    <t>LG-057</t>
  </si>
  <si>
    <t>食其家</t>
  </si>
  <si>
    <t>LG-058</t>
  </si>
  <si>
    <t>LG-059</t>
  </si>
  <si>
    <t>百武西</t>
  </si>
  <si>
    <t>LG-060</t>
  </si>
  <si>
    <t>名创优品</t>
  </si>
  <si>
    <t>LG-062</t>
  </si>
  <si>
    <t>太平洋咖啡</t>
  </si>
  <si>
    <t>LG-063</t>
  </si>
  <si>
    <t>LG-064</t>
  </si>
  <si>
    <t>必胜客</t>
  </si>
  <si>
    <t>LG-065</t>
  </si>
  <si>
    <t>LG-066</t>
  </si>
  <si>
    <t>屈臣氏</t>
  </si>
  <si>
    <t>LG-067</t>
  </si>
  <si>
    <t>植物医生</t>
  </si>
  <si>
    <t>LG-068</t>
  </si>
  <si>
    <t>半坡饰族</t>
  </si>
  <si>
    <t>LG-069</t>
  </si>
  <si>
    <t>优禾生活</t>
  </si>
  <si>
    <t>LG-070A</t>
  </si>
  <si>
    <t>膳魔师</t>
  </si>
  <si>
    <t>LG-070B</t>
  </si>
  <si>
    <t>德仁堂</t>
  </si>
  <si>
    <t>LG-071</t>
  </si>
  <si>
    <t>康美人生</t>
  </si>
  <si>
    <t>LG-072</t>
  </si>
  <si>
    <t>北京同仁堂</t>
  </si>
  <si>
    <t>LG-073</t>
  </si>
  <si>
    <t>源丁农场</t>
  </si>
  <si>
    <t>LG-074</t>
  </si>
  <si>
    <t>天福茗茶</t>
  </si>
  <si>
    <t>LG-075</t>
  </si>
  <si>
    <t>青衣美人</t>
  </si>
  <si>
    <t>LG-076</t>
  </si>
  <si>
    <t>禾汉</t>
  </si>
  <si>
    <t>LG-077</t>
  </si>
  <si>
    <t>Mothercare</t>
  </si>
  <si>
    <t>LG-078</t>
  </si>
  <si>
    <t>LG-M01</t>
  </si>
  <si>
    <t>大通冰室</t>
  </si>
  <si>
    <t>LG-M02</t>
  </si>
  <si>
    <t>爆米花画廊</t>
  </si>
  <si>
    <t>LG-M03</t>
  </si>
  <si>
    <t>俏阿依钵钵鸡</t>
  </si>
  <si>
    <t>LG-M04</t>
  </si>
  <si>
    <t>咖喱虎</t>
  </si>
  <si>
    <t>LG-M05</t>
  </si>
  <si>
    <t>正新烤鸭脖</t>
  </si>
  <si>
    <t>LG-M06</t>
  </si>
  <si>
    <t>皇冠沙茶鱿鱼</t>
  </si>
  <si>
    <t>LG-M07</t>
  </si>
  <si>
    <t>卡淇乐</t>
  </si>
  <si>
    <t>LG-M08</t>
  </si>
  <si>
    <t>平明·π</t>
  </si>
  <si>
    <t>LG-M09</t>
  </si>
  <si>
    <t>梅来梅去</t>
  </si>
  <si>
    <t>LG-M11</t>
  </si>
  <si>
    <t>RBB泡芙工坊</t>
  </si>
  <si>
    <t>LG-M13</t>
  </si>
  <si>
    <t>一品牛杂</t>
  </si>
  <si>
    <t>LG-M14</t>
  </si>
  <si>
    <t>逗豆居黄记玉米汁</t>
  </si>
  <si>
    <t>LG-M15</t>
  </si>
  <si>
    <t>风之丸</t>
  </si>
  <si>
    <t>LG-M16</t>
  </si>
  <si>
    <t>田园寿司</t>
  </si>
  <si>
    <t>LG-M17</t>
  </si>
  <si>
    <t>LG-M18</t>
  </si>
  <si>
    <t>继光香香鸡</t>
  </si>
  <si>
    <t>LG-M12</t>
  </si>
  <si>
    <t>悦食记</t>
  </si>
  <si>
    <t>LG-G01</t>
  </si>
  <si>
    <t>花艺课堂</t>
  </si>
  <si>
    <t>LG-G03</t>
  </si>
  <si>
    <t>西部印象</t>
  </si>
  <si>
    <t>LG-G04</t>
  </si>
  <si>
    <t>半打袜</t>
  </si>
  <si>
    <t>LG-G05</t>
  </si>
  <si>
    <t>大卡司</t>
  </si>
  <si>
    <t>LG-G06</t>
  </si>
  <si>
    <t>纯的手工坊</t>
  </si>
  <si>
    <t>LG-G09</t>
  </si>
  <si>
    <t>EVR虚拟现实体验</t>
  </si>
  <si>
    <t>LG-G12</t>
  </si>
  <si>
    <t xml:space="preserve">平易尚品 </t>
  </si>
  <si>
    <t>LG-G13</t>
  </si>
  <si>
    <t>民谣流域</t>
  </si>
  <si>
    <t>LG-G14</t>
  </si>
  <si>
    <t>酷乐潮玩</t>
  </si>
  <si>
    <t>LG-G15</t>
  </si>
  <si>
    <t>茉莉饰品</t>
  </si>
  <si>
    <t>LG-G16</t>
  </si>
  <si>
    <t>千银俏</t>
  </si>
  <si>
    <t>LG-G17A</t>
  </si>
  <si>
    <t>可多生活馆</t>
  </si>
  <si>
    <t>LG-G17B</t>
  </si>
  <si>
    <t>口袋生活</t>
  </si>
  <si>
    <t>LG-G18</t>
  </si>
  <si>
    <t>莫齐卡手工饰品</t>
  </si>
  <si>
    <t>LG-G19
LG-G21</t>
  </si>
  <si>
    <t>LG-G20</t>
  </si>
  <si>
    <t>千百原创</t>
  </si>
  <si>
    <t>LG-G22</t>
  </si>
  <si>
    <t>百岁坊</t>
  </si>
  <si>
    <t>LG-G23</t>
  </si>
  <si>
    <t>正新鸡排</t>
  </si>
  <si>
    <t>LG-G24</t>
  </si>
  <si>
    <t>My Gelato Lab</t>
  </si>
  <si>
    <t>LG-G25</t>
  </si>
  <si>
    <t>Miss 私房甜品</t>
  </si>
  <si>
    <t>LG-G26</t>
  </si>
  <si>
    <t>我很懒</t>
  </si>
  <si>
    <t>LG-G27</t>
  </si>
  <si>
    <t>一杯壹包</t>
  </si>
  <si>
    <t>LG-G28</t>
  </si>
  <si>
    <t>魔法气球</t>
  </si>
  <si>
    <t>LG-G29</t>
  </si>
  <si>
    <t>龟与熊猫</t>
  </si>
  <si>
    <t>LG-G30</t>
  </si>
  <si>
    <t>樊文花</t>
  </si>
  <si>
    <t>LG-G31</t>
  </si>
  <si>
    <t>月光宝盒</t>
  </si>
  <si>
    <t>LG-G33</t>
  </si>
  <si>
    <t>INCOCO</t>
  </si>
  <si>
    <t>LG-G34       LG-G37</t>
  </si>
  <si>
    <t>潮流逸品</t>
  </si>
  <si>
    <t>LG-G36</t>
  </si>
  <si>
    <t>驴窝</t>
  </si>
  <si>
    <t>LG-G38</t>
  </si>
  <si>
    <t>Beautiful Things</t>
  </si>
  <si>
    <t>LG-G40</t>
  </si>
  <si>
    <t>食草堂</t>
  </si>
  <si>
    <t>LG-G41</t>
  </si>
  <si>
    <t>简斓优品</t>
  </si>
  <si>
    <t>LG-G42</t>
  </si>
  <si>
    <t>好画室</t>
  </si>
  <si>
    <t>LG-G43</t>
  </si>
  <si>
    <t>玩物尚志</t>
  </si>
  <si>
    <t>LG-G44</t>
  </si>
  <si>
    <t>Fei漾</t>
  </si>
  <si>
    <t>LG-G45</t>
  </si>
  <si>
    <t>妮欧甲艺</t>
  </si>
  <si>
    <t>1F</t>
    <phoneticPr fontId="11" type="noConversion"/>
  </si>
  <si>
    <t>1F-D01</t>
  </si>
  <si>
    <t>1F-001</t>
  </si>
  <si>
    <t>SAMSUNG</t>
  </si>
  <si>
    <t>1F</t>
  </si>
  <si>
    <t>1F-002</t>
  </si>
  <si>
    <t>1F-003</t>
  </si>
  <si>
    <t>1F-004</t>
  </si>
  <si>
    <t>CASIO&amp;ICEWATCH</t>
  </si>
  <si>
    <t>1F-005
1F-007</t>
  </si>
  <si>
    <t>1F-006
1F-008
1F-012
2F-006
2F-008
2F-010</t>
  </si>
  <si>
    <t>H&amp;M</t>
  </si>
  <si>
    <t>1F-009
1F-011</t>
  </si>
  <si>
    <t>Under Armour</t>
  </si>
  <si>
    <t>1F-013</t>
  </si>
  <si>
    <t>Calvin Klein Performance</t>
  </si>
  <si>
    <t>1F-014</t>
  </si>
  <si>
    <t>1F-015</t>
  </si>
  <si>
    <t>Belly Veagh</t>
  </si>
  <si>
    <t>1F-017</t>
  </si>
  <si>
    <t>悦未央</t>
  </si>
  <si>
    <t>1F-018</t>
  </si>
  <si>
    <t>帕帕拉兹宠物生活休闲馆</t>
  </si>
  <si>
    <t>1F-020A</t>
  </si>
  <si>
    <t>QDA</t>
  </si>
  <si>
    <t>1F-020B</t>
  </si>
  <si>
    <t>1F-020C</t>
  </si>
  <si>
    <t>1F-021</t>
  </si>
  <si>
    <t>CNE</t>
  </si>
  <si>
    <t>1F-022</t>
  </si>
  <si>
    <t>1F-024</t>
  </si>
  <si>
    <t>Perfect Time</t>
  </si>
  <si>
    <t>1F-027</t>
  </si>
  <si>
    <t>innisfree</t>
  </si>
  <si>
    <t>1F-031</t>
  </si>
  <si>
    <t>帝娜朵拉</t>
  </si>
  <si>
    <t>1F-033</t>
  </si>
  <si>
    <t>MS Bonbon</t>
  </si>
  <si>
    <t>1F-034</t>
  </si>
  <si>
    <t>1F-037</t>
  </si>
  <si>
    <t>Moleskine</t>
  </si>
  <si>
    <t>1F-038</t>
  </si>
  <si>
    <t>1F-039</t>
  </si>
  <si>
    <t>Tommy Hilfiger</t>
  </si>
  <si>
    <t>1F-040</t>
  </si>
  <si>
    <t>I DO</t>
  </si>
  <si>
    <t>1F-041</t>
  </si>
  <si>
    <t>1F-042</t>
  </si>
  <si>
    <t>瑞恩钻石</t>
  </si>
  <si>
    <t>1F-043</t>
  </si>
  <si>
    <t>Calvin Klein Underwear</t>
  </si>
  <si>
    <t>1F-044</t>
  </si>
  <si>
    <t>欧米戈</t>
  </si>
  <si>
    <t>1F-045</t>
  </si>
  <si>
    <t>Calvin Klein Jeans</t>
  </si>
  <si>
    <t>1F-046
2F-048</t>
  </si>
  <si>
    <t>漫咖啡</t>
  </si>
  <si>
    <t>1F-047</t>
  </si>
  <si>
    <t>Moussy</t>
  </si>
  <si>
    <t>1F-048</t>
  </si>
  <si>
    <t>1F-049</t>
  </si>
  <si>
    <t>1F-051
1F-053</t>
  </si>
  <si>
    <t>catlog</t>
  </si>
  <si>
    <t>1F-052</t>
  </si>
  <si>
    <t>J-lindeberg</t>
  </si>
  <si>
    <t>1F-054</t>
  </si>
  <si>
    <t>Lacoste</t>
  </si>
  <si>
    <t>1F-055</t>
  </si>
  <si>
    <t>linea rosa</t>
  </si>
  <si>
    <t>1F-056</t>
  </si>
  <si>
    <t>1F-057
1F-059
1F-061</t>
  </si>
  <si>
    <t>1F-058</t>
  </si>
  <si>
    <t>Nautica</t>
  </si>
  <si>
    <t>1F-060</t>
  </si>
  <si>
    <t>GUESS</t>
  </si>
  <si>
    <t>1F-062</t>
  </si>
  <si>
    <t>1F-063
2F-073</t>
  </si>
  <si>
    <t>SPAO</t>
  </si>
  <si>
    <t>1F-064</t>
  </si>
  <si>
    <t>APPLE时代印象</t>
  </si>
  <si>
    <t>1F-066</t>
  </si>
  <si>
    <t>周大福</t>
  </si>
  <si>
    <t>1F-068</t>
  </si>
  <si>
    <t>OOH DEAR</t>
  </si>
  <si>
    <t>1F-070
1F-071</t>
  </si>
  <si>
    <t>boylondon</t>
  </si>
  <si>
    <t>2F</t>
    <phoneticPr fontId="11" type="noConversion"/>
  </si>
  <si>
    <t>2F-002</t>
  </si>
  <si>
    <t>V+造型</t>
  </si>
  <si>
    <t>2F-003</t>
  </si>
  <si>
    <t>wzwj</t>
  </si>
  <si>
    <t>2F</t>
  </si>
  <si>
    <t>2F-004</t>
  </si>
  <si>
    <t>2F-005</t>
  </si>
  <si>
    <t>2F-007</t>
  </si>
  <si>
    <t>乐町</t>
  </si>
  <si>
    <t>2F-009           2F-011</t>
  </si>
  <si>
    <t>2F-012A</t>
  </si>
  <si>
    <t>NIKE</t>
  </si>
  <si>
    <t>2F-012B</t>
  </si>
  <si>
    <t>adidas</t>
  </si>
  <si>
    <t>2F-013</t>
  </si>
  <si>
    <t>lily</t>
  </si>
  <si>
    <t>2F-014</t>
  </si>
  <si>
    <t>U Life Style</t>
  </si>
  <si>
    <t>2F-016</t>
  </si>
  <si>
    <t>2F-017</t>
  </si>
  <si>
    <t>Wzg.Home</t>
  </si>
  <si>
    <t>2F-018</t>
  </si>
  <si>
    <t>西遇</t>
  </si>
  <si>
    <t>2F-019</t>
  </si>
  <si>
    <t>2F-020</t>
  </si>
  <si>
    <t>2F-022</t>
  </si>
  <si>
    <t>2F-023</t>
  </si>
  <si>
    <t>2F-024</t>
  </si>
  <si>
    <t>2F-025</t>
  </si>
  <si>
    <t>2F-026</t>
  </si>
  <si>
    <t>body pops</t>
  </si>
  <si>
    <t>2F-027</t>
  </si>
  <si>
    <t>玛丽安玛丽</t>
  </si>
  <si>
    <t>2F-028A</t>
  </si>
  <si>
    <t>芬狄诗</t>
  </si>
  <si>
    <t>2F-028B</t>
  </si>
  <si>
    <t>安莉芳</t>
  </si>
  <si>
    <t>2F-028C</t>
  </si>
  <si>
    <t xml:space="preserve">Eve’s Temptation </t>
  </si>
  <si>
    <t>2F-028D</t>
  </si>
  <si>
    <t>茜茜公主</t>
  </si>
  <si>
    <t>2F-028E       2F-028F</t>
  </si>
  <si>
    <t>Vvhedy</t>
  </si>
  <si>
    <t>2f-028G</t>
  </si>
  <si>
    <t>building beauty</t>
  </si>
  <si>
    <t>2F-028I</t>
  </si>
  <si>
    <t>GUNZE</t>
  </si>
  <si>
    <t>2F-028J</t>
  </si>
  <si>
    <t>imi's</t>
  </si>
  <si>
    <t>2F-029</t>
  </si>
  <si>
    <t>Cinderella</t>
  </si>
  <si>
    <t>2F-030</t>
  </si>
  <si>
    <t>TUTUANNA</t>
  </si>
  <si>
    <t>2F-032</t>
  </si>
  <si>
    <t>纽西之谜</t>
  </si>
  <si>
    <t>2F-034/036</t>
  </si>
  <si>
    <t>ONLY</t>
  </si>
  <si>
    <t>2F-035</t>
  </si>
  <si>
    <t>Nasna</t>
  </si>
  <si>
    <t>2F-037</t>
  </si>
  <si>
    <t>ph7</t>
  </si>
  <si>
    <t>2F-038</t>
  </si>
  <si>
    <t>selected</t>
  </si>
  <si>
    <t>2F-039</t>
  </si>
  <si>
    <t>jins</t>
  </si>
  <si>
    <t>2F-040
2F-040A</t>
  </si>
  <si>
    <t>Nice claup、majestic legon、NATURALLY JOJO</t>
  </si>
  <si>
    <t>2F-042</t>
  </si>
  <si>
    <t>poly mono</t>
  </si>
  <si>
    <t>2F-044</t>
  </si>
  <si>
    <t>IN LOVE</t>
  </si>
  <si>
    <t>2F-047</t>
  </si>
  <si>
    <t>欧凡妮</t>
  </si>
  <si>
    <t>2F-050</t>
  </si>
  <si>
    <t>police</t>
  </si>
  <si>
    <t>2F-051</t>
  </si>
  <si>
    <t>满记甜品</t>
  </si>
  <si>
    <t>2F-052</t>
  </si>
  <si>
    <t>速写</t>
  </si>
  <si>
    <t>2F-053</t>
  </si>
  <si>
    <t>VERO MODA</t>
  </si>
  <si>
    <t>2F-054</t>
  </si>
  <si>
    <t>trediano</t>
  </si>
  <si>
    <t>2F-055</t>
  </si>
  <si>
    <t>VANS</t>
  </si>
  <si>
    <t>2F-056</t>
  </si>
  <si>
    <t>THE PARAMO</t>
  </si>
  <si>
    <t>2F-057</t>
  </si>
  <si>
    <t>木九十</t>
  </si>
  <si>
    <t>2F-058</t>
  </si>
  <si>
    <t>aojo</t>
  </si>
  <si>
    <t>2F-059</t>
  </si>
  <si>
    <t>2F-060</t>
  </si>
  <si>
    <t>F0SS</t>
  </si>
  <si>
    <t>2F-062</t>
  </si>
  <si>
    <t>LEE</t>
  </si>
  <si>
    <t>2F-063</t>
  </si>
  <si>
    <t xml:space="preserve">paul frank </t>
  </si>
  <si>
    <t>2F-064</t>
  </si>
  <si>
    <t>zoo york</t>
  </si>
  <si>
    <t>2F-065</t>
  </si>
  <si>
    <t>B.Duck</t>
  </si>
  <si>
    <t>2F-066</t>
  </si>
  <si>
    <t>ENO</t>
  </si>
  <si>
    <t>2F-067</t>
  </si>
  <si>
    <t>ePlaza</t>
  </si>
  <si>
    <t>2F-068</t>
  </si>
  <si>
    <t>shoes bar</t>
  </si>
  <si>
    <t>2F-069</t>
  </si>
  <si>
    <t>丹尼熊</t>
  </si>
  <si>
    <t>2F-070</t>
  </si>
  <si>
    <t>集合</t>
  </si>
  <si>
    <t>2F-071</t>
  </si>
  <si>
    <t>ME&amp;CITY</t>
  </si>
  <si>
    <t>2F-072</t>
  </si>
  <si>
    <t>15mins</t>
  </si>
  <si>
    <t>2F-074</t>
  </si>
  <si>
    <t>LNG</t>
  </si>
  <si>
    <t>2F-075           2F-077</t>
  </si>
  <si>
    <t>Fun</t>
  </si>
  <si>
    <t>2F-076</t>
  </si>
  <si>
    <t>adidas Originals</t>
  </si>
  <si>
    <t>3F</t>
    <phoneticPr fontId="11" type="noConversion"/>
  </si>
  <si>
    <t>3F-001</t>
  </si>
  <si>
    <t>探奇乐园</t>
  </si>
  <si>
    <t>3F-002、3F-004</t>
  </si>
  <si>
    <t>英孚少儿英语</t>
  </si>
  <si>
    <t>3F</t>
  </si>
  <si>
    <t>3F-003</t>
  </si>
  <si>
    <t>贡茶</t>
  </si>
  <si>
    <t>3F-005</t>
  </si>
  <si>
    <t>小脚丫手工馆</t>
  </si>
  <si>
    <t>3F-006
3F-008</t>
  </si>
  <si>
    <t>玩具反斗城</t>
  </si>
  <si>
    <t>3F-007</t>
  </si>
  <si>
    <t>糖柚亲子空间</t>
  </si>
  <si>
    <t>3F-009</t>
  </si>
  <si>
    <t>鲁西肥牛</t>
  </si>
  <si>
    <t>3F-010</t>
  </si>
  <si>
    <t>乐高教育</t>
  </si>
  <si>
    <t>3F-011</t>
  </si>
  <si>
    <t>朵朵公仔</t>
  </si>
  <si>
    <t>3F-012</t>
  </si>
  <si>
    <t>罗兰数字音乐教育</t>
  </si>
  <si>
    <t>3F-013</t>
  </si>
  <si>
    <t>咪嘟嘟DIY</t>
  </si>
  <si>
    <t>3F-014A</t>
  </si>
  <si>
    <t>free baby手创馆</t>
  </si>
  <si>
    <t>3F-014B</t>
  </si>
  <si>
    <t>水孩子</t>
  </si>
  <si>
    <t>3F-015</t>
  </si>
  <si>
    <t>2平方米</t>
  </si>
  <si>
    <t>3F-016</t>
  </si>
  <si>
    <t>米高滑版</t>
  </si>
  <si>
    <t>3F-017</t>
  </si>
  <si>
    <t>再尚秀</t>
  </si>
  <si>
    <t>3F-018</t>
  </si>
  <si>
    <t>disney生活馆</t>
  </si>
  <si>
    <t>3F-019</t>
  </si>
  <si>
    <t>洪吉童</t>
  </si>
  <si>
    <t>3F-020</t>
  </si>
  <si>
    <t>美联英语</t>
  </si>
  <si>
    <t>3F-021</t>
  </si>
  <si>
    <t>jnby by jnby</t>
  </si>
  <si>
    <t>3F-022</t>
  </si>
  <si>
    <t>糖柚乐园</t>
  </si>
  <si>
    <t>3F-023</t>
  </si>
  <si>
    <t>3F-024</t>
  </si>
  <si>
    <t>me&amp;city kids</t>
  </si>
  <si>
    <t>3F-025</t>
  </si>
  <si>
    <t>I DOL MIND</t>
  </si>
  <si>
    <t>3F-026           3F-028</t>
  </si>
  <si>
    <t>Paw in Paw</t>
  </si>
  <si>
    <t>3F-029</t>
  </si>
  <si>
    <t>乐友</t>
  </si>
  <si>
    <t>3F-030</t>
  </si>
  <si>
    <t>酷宝王国</t>
  </si>
  <si>
    <t>3F-031</t>
  </si>
  <si>
    <t>3F-032A
3F-034</t>
  </si>
  <si>
    <t>萱妮儿产后护理</t>
  </si>
  <si>
    <t>3F-032B</t>
  </si>
  <si>
    <t>荣泰按摩i椅</t>
  </si>
  <si>
    <t>3F-059</t>
  </si>
  <si>
    <t>小馋院</t>
  </si>
  <si>
    <t>3F-035</t>
  </si>
  <si>
    <t>马卡乐</t>
  </si>
  <si>
    <t>3F-036</t>
  </si>
  <si>
    <t>babyland</t>
  </si>
  <si>
    <t>3F-037</t>
  </si>
  <si>
    <t>717少男少女</t>
  </si>
  <si>
    <t>3F-038</t>
  </si>
  <si>
    <t>路易.迪高</t>
  </si>
  <si>
    <t>3F-039</t>
  </si>
  <si>
    <t>戴维贝拉</t>
  </si>
  <si>
    <t>3F-040</t>
  </si>
  <si>
    <t>童话王国</t>
  </si>
  <si>
    <t>3F-042</t>
  </si>
  <si>
    <t>中亿孕婴</t>
  </si>
  <si>
    <t>3F-045</t>
  </si>
  <si>
    <t>adidas kids</t>
  </si>
  <si>
    <t>3F-047</t>
  </si>
  <si>
    <t>汪小荷</t>
  </si>
  <si>
    <t>3F-049</t>
  </si>
  <si>
    <t>Rookie</t>
  </si>
  <si>
    <t>3F-050</t>
  </si>
  <si>
    <t xml:space="preserve">Stride rite </t>
  </si>
  <si>
    <t>3F-051</t>
  </si>
  <si>
    <t>豆物园</t>
  </si>
  <si>
    <t>3F-052</t>
  </si>
  <si>
    <t>rosy brown</t>
  </si>
  <si>
    <t>3F-053</t>
  </si>
  <si>
    <t>gxg kids</t>
  </si>
  <si>
    <t>3F-054</t>
  </si>
  <si>
    <t>Minipeace</t>
  </si>
  <si>
    <t>3F-055</t>
  </si>
  <si>
    <t>疯狂娃娃</t>
  </si>
  <si>
    <t>3F-056</t>
  </si>
  <si>
    <t>nautica kids</t>
  </si>
  <si>
    <t>3F-057</t>
  </si>
  <si>
    <t>生活诚品</t>
  </si>
  <si>
    <t>3F-058</t>
  </si>
  <si>
    <t>3F-060</t>
  </si>
  <si>
    <t>马拉丁</t>
  </si>
  <si>
    <t>3F-061</t>
  </si>
  <si>
    <t>Hello Kitty</t>
  </si>
  <si>
    <t>3F-062</t>
  </si>
  <si>
    <t>kidsland</t>
  </si>
  <si>
    <t>3F-063</t>
  </si>
  <si>
    <t>阿尔法泡泡</t>
  </si>
  <si>
    <t>3F-064</t>
  </si>
  <si>
    <t>lego</t>
  </si>
  <si>
    <t>3F-065</t>
  </si>
  <si>
    <t>disney饰品</t>
  </si>
  <si>
    <t>3F-066</t>
  </si>
  <si>
    <t>爱好童装</t>
  </si>
  <si>
    <t>3F-067</t>
  </si>
  <si>
    <t>3F-068</t>
  </si>
  <si>
    <t>balabala</t>
  </si>
  <si>
    <t>3F-069
3F-071</t>
  </si>
  <si>
    <t>美吉姆</t>
  </si>
  <si>
    <t>3F-070</t>
  </si>
  <si>
    <t>Moomoo</t>
  </si>
  <si>
    <t>3F-072</t>
  </si>
  <si>
    <t>时尚出色</t>
  </si>
  <si>
    <t>3F-073</t>
  </si>
  <si>
    <t>灰姑娘艺术中心</t>
  </si>
  <si>
    <t>3F-074</t>
  </si>
  <si>
    <t>疯狂钢琴</t>
  </si>
  <si>
    <t>3F-075</t>
  </si>
  <si>
    <t>布鲁餐厅</t>
  </si>
  <si>
    <t>3F-076</t>
  </si>
  <si>
    <t>4F</t>
    <phoneticPr fontId="11" type="noConversion"/>
  </si>
  <si>
    <t>4F-001</t>
  </si>
  <si>
    <t>星美影院</t>
  </si>
  <si>
    <t>4F-011A</t>
  </si>
  <si>
    <t>澳门味道</t>
  </si>
  <si>
    <t>4F</t>
  </si>
  <si>
    <t>4F-018</t>
  </si>
  <si>
    <t>水浒耗儿鱼</t>
  </si>
  <si>
    <t>4F-006</t>
  </si>
  <si>
    <t>釜山料理</t>
  </si>
  <si>
    <t>5F</t>
    <phoneticPr fontId="11" type="noConversion"/>
  </si>
  <si>
    <t>5F-001
6F-001</t>
  </si>
  <si>
    <t>大喜</t>
  </si>
  <si>
    <t>5F-003
6F-003</t>
  </si>
  <si>
    <t>韦德伍斯</t>
  </si>
  <si>
    <t>4F-020</t>
  </si>
  <si>
    <t>蛙³</t>
  </si>
  <si>
    <t>4F-026</t>
  </si>
  <si>
    <t>艾米1895</t>
  </si>
  <si>
    <t>5F-002</t>
  </si>
  <si>
    <t>马达攀岩馆</t>
  </si>
  <si>
    <t>4F-004</t>
  </si>
  <si>
    <t>烤匠</t>
  </si>
  <si>
    <t>4F-010</t>
  </si>
  <si>
    <t>吉布鲁</t>
  </si>
  <si>
    <t>5F-005
5F-006</t>
  </si>
  <si>
    <t>汉巴味德</t>
  </si>
  <si>
    <t>4F-014</t>
  </si>
  <si>
    <t>秋棠奶酪</t>
  </si>
  <si>
    <t>4F-013
4F-015</t>
  </si>
  <si>
    <t>舌尖自由行</t>
  </si>
  <si>
    <t>4F-009B</t>
  </si>
  <si>
    <t>泰香米</t>
  </si>
  <si>
    <t>4F-017</t>
  </si>
  <si>
    <t>云帆摇</t>
  </si>
  <si>
    <t>4F-012</t>
  </si>
  <si>
    <t>自留田西北菜</t>
  </si>
  <si>
    <t>4F-009A</t>
  </si>
  <si>
    <t>上上仙菓</t>
  </si>
  <si>
    <t>4F-011b</t>
  </si>
  <si>
    <t>一洋刺身</t>
  </si>
  <si>
    <t>4F-003/4F-005</t>
  </si>
  <si>
    <t>苗乡楼</t>
  </si>
  <si>
    <t>5F-004</t>
  </si>
  <si>
    <t>英格蜜儿</t>
  </si>
  <si>
    <t>4F-027               4F-028</t>
  </si>
  <si>
    <t>Crazy Lab疯狂实验室</t>
  </si>
  <si>
    <t>4F-002</t>
  </si>
  <si>
    <t>暴走猫大阪烧</t>
  </si>
  <si>
    <t>4F-021</t>
  </si>
  <si>
    <t>大鼓米线</t>
  </si>
  <si>
    <t>4F-008</t>
  </si>
  <si>
    <t>The Hyde House海德房子</t>
  </si>
  <si>
    <t>4F-019</t>
  </si>
  <si>
    <t>欧巴韩国料理</t>
  </si>
  <si>
    <t>4F-016a      4F-016b</t>
  </si>
  <si>
    <t>海萃丰澳门豆捞</t>
  </si>
  <si>
    <t>街区1F</t>
    <phoneticPr fontId="11" type="noConversion"/>
  </si>
  <si>
    <t>1F-J01</t>
  </si>
  <si>
    <t>胡桃里</t>
  </si>
  <si>
    <t>1F-J02</t>
  </si>
  <si>
    <t>联合100</t>
  </si>
  <si>
    <t>街区1F</t>
  </si>
  <si>
    <t>1f-J03</t>
  </si>
  <si>
    <t>营销中心</t>
  </si>
  <si>
    <t>1F-J04</t>
  </si>
  <si>
    <t>1F-J05B</t>
  </si>
  <si>
    <t>Hakuna Matata</t>
  </si>
  <si>
    <t>1F-J10</t>
  </si>
  <si>
    <t>兰芳园</t>
  </si>
  <si>
    <t>1F-J11</t>
  </si>
  <si>
    <t>JW冻酸奶</t>
  </si>
  <si>
    <t>1F-J12</t>
  </si>
  <si>
    <t>浆宝活力代餐</t>
  </si>
  <si>
    <t>1F-J14</t>
  </si>
  <si>
    <t>八点文化</t>
  </si>
  <si>
    <t>1F-J17A</t>
  </si>
  <si>
    <t>渡口驿站</t>
  </si>
  <si>
    <t>1F-J17B</t>
  </si>
  <si>
    <t>livehouse</t>
  </si>
  <si>
    <t>街区2F</t>
  </si>
  <si>
    <t>2F-J01</t>
  </si>
  <si>
    <t>香天下</t>
  </si>
  <si>
    <t>2F-J02</t>
  </si>
  <si>
    <t>酒窝甜品</t>
  </si>
  <si>
    <t>2F-J04</t>
  </si>
  <si>
    <t>霍丝&amp;皮特医院主题烧烤</t>
  </si>
  <si>
    <t>2F-J06</t>
  </si>
  <si>
    <t>黑门烧肉居酒屋</t>
  </si>
  <si>
    <t>2F-J08</t>
  </si>
  <si>
    <t>冒火冒菜</t>
  </si>
  <si>
    <t>2F-J09</t>
  </si>
  <si>
    <t>骨肉生香排骨</t>
  </si>
  <si>
    <t>2F-J10</t>
  </si>
  <si>
    <t>绝城芋儿鸡</t>
  </si>
  <si>
    <t>2F-J11</t>
  </si>
  <si>
    <t>林妹妹米线</t>
  </si>
  <si>
    <t>2F-J12</t>
  </si>
  <si>
    <t>十二井砂锅</t>
  </si>
  <si>
    <t>2F-J13
2F-J14</t>
  </si>
  <si>
    <t>荣城小吃</t>
  </si>
  <si>
    <t>2F-J15</t>
  </si>
  <si>
    <t>游艺风</t>
  </si>
  <si>
    <t>2F-J16</t>
  </si>
  <si>
    <t>城市轮滑</t>
  </si>
  <si>
    <t>2F-J19</t>
  </si>
  <si>
    <t>Mr 鱼-纸上烤鱼</t>
  </si>
  <si>
    <t>2F-J22A</t>
  </si>
  <si>
    <t>丁丁妈自贡冷吃兔</t>
  </si>
  <si>
    <t>2f-J22B/C</t>
  </si>
  <si>
    <t>2F-J23</t>
  </si>
  <si>
    <t>快乐柠檬</t>
  </si>
  <si>
    <t>2F-J24</t>
  </si>
  <si>
    <t>时光贡茶</t>
  </si>
  <si>
    <t>街区3F</t>
  </si>
  <si>
    <t>3F-J02a</t>
  </si>
  <si>
    <t>丝域养发馆</t>
  </si>
  <si>
    <t>3F-J03</t>
  </si>
  <si>
    <t>纹玩纹身</t>
  </si>
  <si>
    <t>3F-J04</t>
  </si>
  <si>
    <t>u3美甲</t>
  </si>
  <si>
    <t>3F-J08</t>
  </si>
  <si>
    <t>Painting Tower</t>
  </si>
  <si>
    <t>3F-J10</t>
  </si>
  <si>
    <t>欢渔河鲜</t>
  </si>
  <si>
    <t>3F-J12</t>
  </si>
  <si>
    <t>银色森林</t>
  </si>
  <si>
    <t>1F-010</t>
  </si>
  <si>
    <t>Zara Home</t>
  </si>
  <si>
    <t>1F-023</t>
  </si>
  <si>
    <t>Massimo Dutti</t>
  </si>
  <si>
    <t>1F-025</t>
  </si>
  <si>
    <t>OYSHO</t>
  </si>
  <si>
    <t>1F-026</t>
  </si>
  <si>
    <t>Stradivarius</t>
  </si>
  <si>
    <t>1F-029
2F-031</t>
  </si>
  <si>
    <t>ZARA</t>
  </si>
  <si>
    <t>Re 调香室</t>
  </si>
  <si>
    <t>1F-036</t>
  </si>
  <si>
    <t>Pull&amp;Bear</t>
  </si>
  <si>
    <t>1F-065
1F-067
1F-069</t>
  </si>
  <si>
    <t>Bershka</t>
  </si>
  <si>
    <t>2F-033</t>
  </si>
  <si>
    <t>4F-007</t>
  </si>
  <si>
    <t>胖哥俩肉蟹煲</t>
  </si>
  <si>
    <t>1F-J05A</t>
  </si>
  <si>
    <t>金楼阁</t>
  </si>
  <si>
    <t>1F-J13</t>
  </si>
  <si>
    <t>岘港湾越式炭烧料理</t>
  </si>
  <si>
    <t>1F-J15</t>
  </si>
  <si>
    <t>繁花</t>
  </si>
  <si>
    <t>1F-J16</t>
  </si>
  <si>
    <t>韩堤创意海鲜料理</t>
  </si>
  <si>
    <t>1F-J18</t>
  </si>
  <si>
    <t>杂咖</t>
  </si>
  <si>
    <t>2F-J20</t>
  </si>
  <si>
    <t>玉林串串香</t>
  </si>
  <si>
    <t>3F-J01</t>
  </si>
  <si>
    <t>公园网咖</t>
  </si>
  <si>
    <t>3F-J07</t>
  </si>
  <si>
    <t>KTV</t>
  </si>
  <si>
    <t>1F-J06</t>
  </si>
  <si>
    <t>3AM hair salon</t>
  </si>
  <si>
    <t>1F-035</t>
  </si>
  <si>
    <t>Häagen-Dazs</t>
  </si>
  <si>
    <t>2F-043</t>
  </si>
  <si>
    <t>GXG</t>
  </si>
  <si>
    <t>2F-049</t>
  </si>
  <si>
    <t>jacks jones</t>
  </si>
  <si>
    <t>2F-045</t>
  </si>
  <si>
    <t>HIM汉崇</t>
  </si>
  <si>
    <t>1F</t>
    <phoneticPr fontId="2" type="noConversion"/>
  </si>
  <si>
    <t>2F</t>
    <phoneticPr fontId="2" type="noConversion"/>
  </si>
  <si>
    <t>4F</t>
    <phoneticPr fontId="2" type="noConversion"/>
  </si>
  <si>
    <t>街区3F</t>
    <phoneticPr fontId="2" type="noConversion"/>
  </si>
  <si>
    <t>街区1F</t>
    <phoneticPr fontId="2" type="noConversion"/>
  </si>
  <si>
    <t>配饰</t>
  </si>
  <si>
    <t>化妆品</t>
  </si>
  <si>
    <t>正餐</t>
  </si>
  <si>
    <t>服装</t>
  </si>
  <si>
    <t>潘多拉</t>
  </si>
  <si>
    <t>丝芙兰</t>
  </si>
  <si>
    <t>非正餐</t>
  </si>
  <si>
    <t>百丽</t>
  </si>
  <si>
    <t>花之友</t>
  </si>
  <si>
    <t>新百伦</t>
  </si>
  <si>
    <t>江南布衣</t>
  </si>
  <si>
    <t>H‘S</t>
  </si>
  <si>
    <t>棉衣工房</t>
  </si>
  <si>
    <t>专项服务</t>
  </si>
  <si>
    <t>家居生活</t>
  </si>
  <si>
    <t>运通美车坊</t>
  </si>
  <si>
    <t>冰雪皇后</t>
  </si>
  <si>
    <t>猫山王榴莲甜品</t>
  </si>
  <si>
    <t>休闲娱乐</t>
  </si>
  <si>
    <t>数码电器</t>
  </si>
  <si>
    <t>一豆一町</t>
  </si>
  <si>
    <t>优衣库</t>
  </si>
  <si>
    <t>天梭</t>
  </si>
  <si>
    <t>无印良品</t>
  </si>
  <si>
    <t>文教娱乐</t>
  </si>
  <si>
    <t>综合服务</t>
  </si>
  <si>
    <t>千本樱</t>
  </si>
  <si>
    <t>幻走moveup</t>
  </si>
  <si>
    <t>爱步</t>
  </si>
  <si>
    <t>秋葉塘甜品店</t>
  </si>
  <si>
    <t>星巴克</t>
  </si>
  <si>
    <t>黑龙茶</t>
  </si>
  <si>
    <t>华为、中国移动</t>
  </si>
  <si>
    <t>z&amp;z beautylounge</t>
  </si>
  <si>
    <t>囧盒子</t>
  </si>
  <si>
    <t>哈你运动馆</t>
  </si>
  <si>
    <t>国际蓝孩</t>
  </si>
  <si>
    <t>Dairy Fairy冰淇淋</t>
  </si>
  <si>
    <t>大苑子</t>
  </si>
  <si>
    <t>外星人</t>
  </si>
  <si>
    <t>阿吉豆</t>
  </si>
  <si>
    <t>眼镜88</t>
  </si>
  <si>
    <t>香蕉宝贝</t>
  </si>
  <si>
    <t>艾高</t>
  </si>
  <si>
    <t>鹿岛普通生活</t>
  </si>
  <si>
    <t>悦所</t>
  </si>
  <si>
    <t>伊芙丽</t>
  </si>
  <si>
    <t>达衣岩</t>
  </si>
  <si>
    <t>6IXTY8IGHT</t>
  </si>
  <si>
    <t>艾特里里</t>
  </si>
  <si>
    <t>其乐</t>
  </si>
  <si>
    <t>嫩绿茶NenlüTea</t>
  </si>
  <si>
    <t>NewLook</t>
  </si>
  <si>
    <t>road mate</t>
  </si>
  <si>
    <t>卡宾生活馆</t>
  </si>
  <si>
    <t>皮具</t>
  </si>
  <si>
    <t>LG小计</t>
    <phoneticPr fontId="2" type="noConversion"/>
  </si>
  <si>
    <t>1F小计</t>
    <phoneticPr fontId="2" type="noConversion"/>
  </si>
  <si>
    <t>2F小计</t>
    <phoneticPr fontId="2" type="noConversion"/>
  </si>
  <si>
    <t>3F小计</t>
    <phoneticPr fontId="2" type="noConversion"/>
  </si>
  <si>
    <t>4-6F小计</t>
    <phoneticPr fontId="2" type="noConversion"/>
  </si>
  <si>
    <t>街区小计</t>
    <phoneticPr fontId="2" type="noConversion"/>
  </si>
  <si>
    <t>家居生活</t>
    <phoneticPr fontId="2" type="noConversion"/>
  </si>
  <si>
    <t>配饰</t>
    <phoneticPr fontId="2" type="noConversion"/>
  </si>
  <si>
    <r>
      <t xml:space="preserve">区域
</t>
    </r>
    <r>
      <rPr>
        <b/>
        <sz val="10"/>
        <color rgb="FFFF0000"/>
        <rFont val="微软雅黑"/>
        <family val="2"/>
        <charset val="134"/>
      </rPr>
      <t>（含超市、三星）</t>
    </r>
    <phoneticPr fontId="5" type="noConversion"/>
  </si>
  <si>
    <t>服装</t>
    <phoneticPr fontId="2" type="noConversion"/>
  </si>
  <si>
    <t>当日客流
（单位：人次）</t>
    <phoneticPr fontId="2" type="noConversion"/>
  </si>
  <si>
    <t>1F-032</t>
    <phoneticPr fontId="2" type="noConversion"/>
  </si>
  <si>
    <t>原1F-034</t>
    <phoneticPr fontId="2" type="noConversion"/>
  </si>
  <si>
    <t>SWATCH</t>
    <phoneticPr fontId="2" type="noConversion"/>
  </si>
  <si>
    <t>1.2新开</t>
    <phoneticPr fontId="2" type="noConversion"/>
  </si>
  <si>
    <t>LG-061</t>
  </si>
  <si>
    <t>Costa</t>
  </si>
  <si>
    <t>非正餐</t>
    <phoneticPr fontId="2" type="noConversion"/>
  </si>
  <si>
    <t>槑玩槑了</t>
    <phoneticPr fontId="2" type="noConversion"/>
  </si>
  <si>
    <t>LG-G32</t>
    <phoneticPr fontId="2" type="noConversion"/>
  </si>
  <si>
    <t>1.6新开</t>
    <phoneticPr fontId="2" type="noConversion"/>
  </si>
  <si>
    <t>MONKI</t>
    <phoneticPr fontId="2" type="noConversion"/>
  </si>
  <si>
    <t>3F-044</t>
    <phoneticPr fontId="2" type="noConversion"/>
  </si>
  <si>
    <t>贺曼</t>
    <phoneticPr fontId="2" type="noConversion"/>
  </si>
  <si>
    <t>1.15新开</t>
    <phoneticPr fontId="2" type="noConversion"/>
  </si>
  <si>
    <t>1.15开业</t>
    <phoneticPr fontId="2" type="noConversion"/>
  </si>
  <si>
    <t>LG-G35</t>
    <phoneticPr fontId="2" type="noConversion"/>
  </si>
  <si>
    <t>悟空手做</t>
    <phoneticPr fontId="2" type="noConversion"/>
  </si>
  <si>
    <t>1.16新开</t>
    <phoneticPr fontId="2" type="noConversion"/>
  </si>
  <si>
    <t>特卖小计</t>
    <phoneticPr fontId="2" type="noConversion"/>
  </si>
  <si>
    <t>特卖</t>
    <phoneticPr fontId="2" type="noConversion"/>
  </si>
  <si>
    <t>LG-M10</t>
    <phoneticPr fontId="2" type="noConversion"/>
  </si>
  <si>
    <t>凤丫头</t>
    <phoneticPr fontId="2" type="noConversion"/>
  </si>
  <si>
    <t>1.22新开</t>
    <phoneticPr fontId="2" type="noConversion"/>
  </si>
  <si>
    <t>1.21新开</t>
    <phoneticPr fontId="2" type="noConversion"/>
  </si>
  <si>
    <t>1.23新开</t>
    <phoneticPr fontId="2" type="noConversion"/>
  </si>
  <si>
    <t>1.27新开</t>
    <phoneticPr fontId="2" type="noConversion"/>
  </si>
  <si>
    <t>1.31新开</t>
  </si>
  <si>
    <t>1.31新开</t>
    <phoneticPr fontId="2" type="noConversion"/>
  </si>
  <si>
    <t>3F-046</t>
    <phoneticPr fontId="2" type="noConversion"/>
  </si>
  <si>
    <t>mr bear's train</t>
  </si>
  <si>
    <t>1.29新开</t>
    <phoneticPr fontId="2" type="noConversion"/>
  </si>
  <si>
    <t>1F-J07/08</t>
    <phoneticPr fontId="2" type="noConversion"/>
  </si>
  <si>
    <t xml:space="preserve"> 阁希珍宝</t>
  </si>
  <si>
    <t>B20101</t>
  </si>
  <si>
    <t>LG00101</t>
  </si>
  <si>
    <t>LG00201</t>
  </si>
  <si>
    <t>LG00301</t>
  </si>
  <si>
    <t>LG00401</t>
  </si>
  <si>
    <t>LG00501</t>
  </si>
  <si>
    <t>LG00601</t>
  </si>
  <si>
    <t>LG00701</t>
  </si>
  <si>
    <t>LG008A01</t>
  </si>
  <si>
    <t>LG008B01</t>
  </si>
  <si>
    <t>LG00901</t>
  </si>
  <si>
    <t>LG01001</t>
  </si>
  <si>
    <t>LG011A01</t>
  </si>
  <si>
    <t>LG011B01</t>
  </si>
  <si>
    <t>LG01201</t>
  </si>
  <si>
    <t>LG01301</t>
  </si>
  <si>
    <t>LG01401</t>
  </si>
  <si>
    <t>客瑞吉年糕火锅</t>
  </si>
  <si>
    <t>LG01501</t>
  </si>
  <si>
    <t>LG01601</t>
  </si>
  <si>
    <t>LG01701</t>
  </si>
  <si>
    <t>LG01801</t>
  </si>
  <si>
    <t>LG01901</t>
  </si>
  <si>
    <t>乐活</t>
  </si>
  <si>
    <t>LG02001</t>
  </si>
  <si>
    <t>LG02101</t>
  </si>
  <si>
    <t>LG02201</t>
  </si>
  <si>
    <t>LG02301</t>
  </si>
  <si>
    <t>欧乐时</t>
  </si>
  <si>
    <t>LG02401</t>
  </si>
  <si>
    <t>LG02501</t>
  </si>
  <si>
    <t>LG02601</t>
  </si>
  <si>
    <t>LG02701</t>
  </si>
  <si>
    <t>LG02801</t>
  </si>
  <si>
    <t>My body</t>
  </si>
  <si>
    <t>LG03201</t>
  </si>
  <si>
    <t>LG03401</t>
  </si>
  <si>
    <t>LG03501</t>
  </si>
  <si>
    <t>LG03601</t>
  </si>
  <si>
    <t>le super</t>
  </si>
  <si>
    <t>LG03801</t>
  </si>
  <si>
    <t>LG04701</t>
  </si>
  <si>
    <t>LG04801</t>
  </si>
  <si>
    <t>LG04901</t>
  </si>
  <si>
    <t>DQ</t>
  </si>
  <si>
    <t>LG05001</t>
  </si>
  <si>
    <t>LG05101</t>
  </si>
  <si>
    <t>LG05201</t>
  </si>
  <si>
    <t>LG05301</t>
  </si>
  <si>
    <t>LG05401</t>
  </si>
  <si>
    <t>LG05501</t>
  </si>
  <si>
    <t>LG05601</t>
  </si>
  <si>
    <t>LG05701</t>
  </si>
  <si>
    <t>LG05801</t>
  </si>
  <si>
    <t>optical 88</t>
  </si>
  <si>
    <t>LG05901</t>
  </si>
  <si>
    <t>LG06001</t>
  </si>
  <si>
    <t>LG06201</t>
  </si>
  <si>
    <t>LG06301</t>
  </si>
  <si>
    <t>JOY HOUSE</t>
  </si>
  <si>
    <t>LG06401</t>
  </si>
  <si>
    <t>LG06501</t>
  </si>
  <si>
    <t>LG06601</t>
  </si>
  <si>
    <t>LG06701</t>
  </si>
  <si>
    <t>LG06801</t>
  </si>
  <si>
    <t>LG06901</t>
  </si>
  <si>
    <t>LG070A01</t>
  </si>
  <si>
    <t>LG070B01</t>
  </si>
  <si>
    <t>LG07101</t>
  </si>
  <si>
    <t>LG07201</t>
  </si>
  <si>
    <t>LG07301</t>
  </si>
  <si>
    <t>LG07401</t>
  </si>
  <si>
    <t>LG07501</t>
  </si>
  <si>
    <t>LG07601</t>
  </si>
  <si>
    <t>LG07701</t>
  </si>
  <si>
    <t>mothercare</t>
  </si>
  <si>
    <t>LG07801</t>
  </si>
  <si>
    <t>LGM0101</t>
  </si>
  <si>
    <t>LGM0201</t>
  </si>
  <si>
    <t>LGM0301</t>
  </si>
  <si>
    <t>LGM0401</t>
  </si>
  <si>
    <t>咖哩虎</t>
  </si>
  <si>
    <t>LGM0501</t>
  </si>
  <si>
    <t>LGM0601</t>
  </si>
  <si>
    <t>LGM0701</t>
  </si>
  <si>
    <t>LGM0801</t>
  </si>
  <si>
    <t>LGM0901</t>
  </si>
  <si>
    <t>LGM1101</t>
  </si>
  <si>
    <t>LGM1301</t>
  </si>
  <si>
    <t>LGM1401</t>
  </si>
  <si>
    <t>LGM1501</t>
  </si>
  <si>
    <t>LGM1601</t>
  </si>
  <si>
    <t>LGM1701</t>
  </si>
  <si>
    <t>大苑子鲜榨果茶</t>
  </si>
  <si>
    <t>LGM1801</t>
  </si>
  <si>
    <t>LGM1201</t>
  </si>
  <si>
    <t>LGG0101</t>
  </si>
  <si>
    <t>LGG0301</t>
  </si>
  <si>
    <t>LGG0401</t>
  </si>
  <si>
    <t>LGG0501</t>
  </si>
  <si>
    <t>LGG0601</t>
  </si>
  <si>
    <t>LGG0901</t>
  </si>
  <si>
    <t>成都EVR虚拟现实体验馆</t>
  </si>
  <si>
    <t>LGG1201</t>
  </si>
  <si>
    <t>平易尚品</t>
  </si>
  <si>
    <t>LGG1301</t>
  </si>
  <si>
    <t>LGG1401</t>
  </si>
  <si>
    <t>LGG1501</t>
  </si>
  <si>
    <t>LGG1601</t>
  </si>
  <si>
    <t>LGG17A01</t>
  </si>
  <si>
    <t>LGG17B01</t>
  </si>
  <si>
    <t>LGG1801</t>
  </si>
  <si>
    <t>莫奇卡</t>
  </si>
  <si>
    <t>LGG2001</t>
  </si>
  <si>
    <t>LGG2201</t>
  </si>
  <si>
    <t>LGG2301</t>
  </si>
  <si>
    <t>LGG2401</t>
  </si>
  <si>
    <t>LGG2501</t>
  </si>
  <si>
    <t>Miss私房甜品</t>
  </si>
  <si>
    <t>LGG2601</t>
  </si>
  <si>
    <t>LGG2701</t>
  </si>
  <si>
    <t>LGG2801</t>
  </si>
  <si>
    <t>LGG2901</t>
  </si>
  <si>
    <t>龟与熊猫水族馆</t>
  </si>
  <si>
    <t>LGG3001</t>
  </si>
  <si>
    <t>LGG3101</t>
  </si>
  <si>
    <t>LGG3301</t>
  </si>
  <si>
    <t>LGG3601</t>
  </si>
  <si>
    <t>LGG3801</t>
  </si>
  <si>
    <t>beautifulthings美好事物</t>
  </si>
  <si>
    <t>LGG4001</t>
  </si>
  <si>
    <t>LGG4101</t>
  </si>
  <si>
    <t>LGG4201</t>
  </si>
  <si>
    <t>howdraft好画室</t>
  </si>
  <si>
    <t>LGG4301</t>
  </si>
  <si>
    <t>LGG4401</t>
  </si>
  <si>
    <t>Fei·漾</t>
  </si>
  <si>
    <t>LGG4501</t>
  </si>
  <si>
    <t>米娜丽甲</t>
  </si>
  <si>
    <t>LGG3201</t>
  </si>
  <si>
    <t>槑玩槑了</t>
  </si>
  <si>
    <t>LG06101</t>
  </si>
  <si>
    <t>COSTA</t>
  </si>
  <si>
    <t>LGG3501</t>
  </si>
  <si>
    <t>悟空手造</t>
  </si>
  <si>
    <t>LGM1001</t>
  </si>
  <si>
    <t>凤丫头牛肉面</t>
  </si>
  <si>
    <t>1FD0101</t>
  </si>
  <si>
    <t>1F00101</t>
  </si>
  <si>
    <t>三星SAMSUNG</t>
  </si>
  <si>
    <t>1F00201</t>
  </si>
  <si>
    <t>1F00301</t>
  </si>
  <si>
    <t>PANDORA</t>
  </si>
  <si>
    <t>1F00401</t>
  </si>
  <si>
    <t>1F01301</t>
  </si>
  <si>
    <t>1F01401</t>
  </si>
  <si>
    <t>1F01501</t>
  </si>
  <si>
    <t>1F01701</t>
  </si>
  <si>
    <t>1F01801</t>
  </si>
  <si>
    <t>帕帕啦兹宠物生活休闲馆</t>
  </si>
  <si>
    <t>1F020A01</t>
  </si>
  <si>
    <t>1F020B01</t>
  </si>
  <si>
    <t>NEWLOOK</t>
  </si>
  <si>
    <t>1F020C01</t>
  </si>
  <si>
    <t>1F02101</t>
  </si>
  <si>
    <t>1F02201</t>
  </si>
  <si>
    <t>艾特里里RIOTLILY</t>
  </si>
  <si>
    <t>1F02401</t>
  </si>
  <si>
    <t>PERFECT TIME</t>
  </si>
  <si>
    <t>1F02701</t>
  </si>
  <si>
    <t>Innisfree</t>
  </si>
  <si>
    <t>1F03101</t>
  </si>
  <si>
    <t xml:space="preserve">帝娜朵拉 </t>
  </si>
  <si>
    <t>1F03301</t>
  </si>
  <si>
    <t>MS BONBON</t>
  </si>
  <si>
    <t>1F03201</t>
  </si>
  <si>
    <t>SWATCH</t>
  </si>
  <si>
    <t>1F03701</t>
  </si>
  <si>
    <t>1F03801</t>
  </si>
  <si>
    <t>TISSOT</t>
  </si>
  <si>
    <t>1F03901</t>
  </si>
  <si>
    <t>1F04001</t>
  </si>
  <si>
    <t>1F04101</t>
  </si>
  <si>
    <t>1F04201</t>
  </si>
  <si>
    <t>RIAN RING</t>
  </si>
  <si>
    <t>1F04301</t>
  </si>
  <si>
    <t>1F04401</t>
  </si>
  <si>
    <t>1F04501</t>
  </si>
  <si>
    <t>1F04701</t>
  </si>
  <si>
    <t>MOUSSY&amp;SLY</t>
  </si>
  <si>
    <t>1F04801</t>
  </si>
  <si>
    <t>1F04901</t>
  </si>
  <si>
    <t>ECCO</t>
  </si>
  <si>
    <t>1F05201</t>
  </si>
  <si>
    <t>J.LINDEBERG</t>
  </si>
  <si>
    <t>1F05401</t>
  </si>
  <si>
    <t>1F05501</t>
  </si>
  <si>
    <t>1F05601</t>
  </si>
  <si>
    <t>Clarks Originals</t>
  </si>
  <si>
    <t>1F05801</t>
  </si>
  <si>
    <t>NAUTICA</t>
  </si>
  <si>
    <t>1F06001</t>
  </si>
  <si>
    <t>guess</t>
  </si>
  <si>
    <t>1F06201</t>
  </si>
  <si>
    <t>AIGLE</t>
  </si>
  <si>
    <t>1F06401</t>
  </si>
  <si>
    <t>Apple</t>
  </si>
  <si>
    <t>1F06601</t>
  </si>
  <si>
    <t>1F06801</t>
  </si>
  <si>
    <t>1F01001</t>
  </si>
  <si>
    <t>ZARA HOME</t>
  </si>
  <si>
    <t>1F02301</t>
  </si>
  <si>
    <t>1F02501</t>
  </si>
  <si>
    <t>Oysho</t>
  </si>
  <si>
    <t>1F02601</t>
  </si>
  <si>
    <t>1F03401</t>
  </si>
  <si>
    <t>RE调香室</t>
  </si>
  <si>
    <t>1F03601</t>
  </si>
  <si>
    <t>Pull &amp; Bear</t>
  </si>
  <si>
    <t>1F03501</t>
  </si>
  <si>
    <t>哈根达斯</t>
  </si>
  <si>
    <t>2F00201</t>
  </si>
  <si>
    <t>2F00301</t>
  </si>
  <si>
    <t>WZWJ</t>
  </si>
  <si>
    <t>2F00401</t>
  </si>
  <si>
    <t>2F00501</t>
  </si>
  <si>
    <t>road mate路伴</t>
  </si>
  <si>
    <t>2F00701</t>
  </si>
  <si>
    <t>2F012A01</t>
  </si>
  <si>
    <t>2F012B01</t>
  </si>
  <si>
    <t>ADIDAS</t>
  </si>
  <si>
    <t>2F01301</t>
  </si>
  <si>
    <t>2F01401</t>
  </si>
  <si>
    <t>U life style</t>
  </si>
  <si>
    <t>2F01601</t>
  </si>
  <si>
    <t>2F01701</t>
  </si>
  <si>
    <t>2F01801</t>
  </si>
  <si>
    <t>2F01901</t>
  </si>
  <si>
    <t>2F02001</t>
  </si>
  <si>
    <t>2F02201</t>
  </si>
  <si>
    <t>2F02301</t>
  </si>
  <si>
    <t>2F02401</t>
  </si>
  <si>
    <t>2F02501</t>
  </si>
  <si>
    <t>New balance</t>
  </si>
  <si>
    <t>2F02601</t>
  </si>
  <si>
    <t>Body pops</t>
  </si>
  <si>
    <t>2F02701</t>
  </si>
  <si>
    <t>2F028A01</t>
  </si>
  <si>
    <t>2F028B01</t>
  </si>
  <si>
    <t>2F028C01</t>
  </si>
  <si>
    <t>EVE'S  TEMPTATION，La Francaise</t>
  </si>
  <si>
    <t>2F028D01</t>
  </si>
  <si>
    <t>2f028G01</t>
  </si>
  <si>
    <t>立美力building beauty</t>
  </si>
  <si>
    <t>2F028I01</t>
  </si>
  <si>
    <t>郡是</t>
  </si>
  <si>
    <t>2F028J01</t>
  </si>
  <si>
    <t>2F02901</t>
  </si>
  <si>
    <t>灰姑娘CINDERELLA</t>
  </si>
  <si>
    <t>2F03001</t>
  </si>
  <si>
    <t>tutuanna</t>
  </si>
  <si>
    <t>2F03201</t>
  </si>
  <si>
    <t>2F03501</t>
  </si>
  <si>
    <t>NASNA</t>
  </si>
  <si>
    <t>2F03701</t>
  </si>
  <si>
    <t xml:space="preserve">PH7 </t>
  </si>
  <si>
    <t>2F03801</t>
  </si>
  <si>
    <t>2F03901</t>
  </si>
  <si>
    <t>JINS</t>
  </si>
  <si>
    <t>2F04201</t>
  </si>
  <si>
    <t>2F04401</t>
  </si>
  <si>
    <t>因爱</t>
  </si>
  <si>
    <t>2F04701</t>
  </si>
  <si>
    <t>2F05001</t>
  </si>
  <si>
    <t>2F05101</t>
  </si>
  <si>
    <t>2F05201</t>
  </si>
  <si>
    <t>2F05301</t>
  </si>
  <si>
    <t>VEROMODA</t>
  </si>
  <si>
    <t>2F05401</t>
  </si>
  <si>
    <t>trendiano</t>
  </si>
  <si>
    <t>2F05501</t>
  </si>
  <si>
    <t>vans</t>
  </si>
  <si>
    <t>2F05601</t>
  </si>
  <si>
    <t>2F05701</t>
  </si>
  <si>
    <t>2F05801</t>
  </si>
  <si>
    <t>AOJO</t>
  </si>
  <si>
    <t>2F05901</t>
  </si>
  <si>
    <t>2F06001</t>
  </si>
  <si>
    <t>FOSS Plus</t>
  </si>
  <si>
    <t>2F06201</t>
  </si>
  <si>
    <t>lee</t>
  </si>
  <si>
    <t>2F06301</t>
  </si>
  <si>
    <t>Paul frank</t>
  </si>
  <si>
    <t>2F06401</t>
  </si>
  <si>
    <t>2F06501</t>
  </si>
  <si>
    <t>B.duck</t>
  </si>
  <si>
    <t>2F06601</t>
  </si>
  <si>
    <t xml:space="preserve">BURANDO ENO </t>
  </si>
  <si>
    <t>2F06701</t>
  </si>
  <si>
    <t>e-plaza</t>
  </si>
  <si>
    <t>2F06801</t>
  </si>
  <si>
    <t>2F06901</t>
  </si>
  <si>
    <t>2F07001</t>
  </si>
  <si>
    <t>集盒</t>
  </si>
  <si>
    <t>2F07101</t>
  </si>
  <si>
    <t>2F07201</t>
  </si>
  <si>
    <t xml:space="preserve">15mins </t>
  </si>
  <si>
    <t>2F07401</t>
  </si>
  <si>
    <t>2F07601</t>
  </si>
  <si>
    <t>2F03301</t>
  </si>
  <si>
    <t>卡宾</t>
  </si>
  <si>
    <t>2F04301</t>
  </si>
  <si>
    <t>2F04901</t>
  </si>
  <si>
    <t>jack&amp;jones</t>
  </si>
  <si>
    <t>2F04501</t>
  </si>
  <si>
    <t>汉崇HIM</t>
  </si>
  <si>
    <t>3F00101</t>
  </si>
  <si>
    <t>3F00401</t>
  </si>
  <si>
    <t>3F00301</t>
  </si>
  <si>
    <t>3F00501</t>
  </si>
  <si>
    <t>小脚丫DIY</t>
  </si>
  <si>
    <t>3F00701</t>
  </si>
  <si>
    <t>3F00901</t>
  </si>
  <si>
    <t>3F01001</t>
  </si>
  <si>
    <t>乐高</t>
  </si>
  <si>
    <t>3F01101</t>
  </si>
  <si>
    <t>3F01201</t>
  </si>
  <si>
    <t>3F01301</t>
  </si>
  <si>
    <t>3F014A01</t>
  </si>
  <si>
    <t>福宝贝</t>
  </si>
  <si>
    <t>3F014B01</t>
  </si>
  <si>
    <t>3F01501</t>
  </si>
  <si>
    <t>2平米</t>
  </si>
  <si>
    <t>3F01601</t>
  </si>
  <si>
    <t>米高滑板</t>
  </si>
  <si>
    <t>3F01701</t>
  </si>
  <si>
    <t>3F01801</t>
  </si>
  <si>
    <t>DISNY生活馆</t>
  </si>
  <si>
    <t>3F01901</t>
  </si>
  <si>
    <t>3F02001</t>
  </si>
  <si>
    <t>3F02101</t>
  </si>
  <si>
    <t>3F02201</t>
  </si>
  <si>
    <t>糖柚</t>
  </si>
  <si>
    <t>3F02301</t>
  </si>
  <si>
    <t>3F02401</t>
  </si>
  <si>
    <t>me&amp;citykids</t>
  </si>
  <si>
    <t>3F02501</t>
  </si>
  <si>
    <t>爱的米迪</t>
  </si>
  <si>
    <t>3F02901</t>
  </si>
  <si>
    <t>乐友孕婴</t>
  </si>
  <si>
    <t>3F03001</t>
  </si>
  <si>
    <t>3F03101</t>
  </si>
  <si>
    <t>3F032B01</t>
  </si>
  <si>
    <t>荣泰按摩椅</t>
  </si>
  <si>
    <t>3F05901</t>
  </si>
  <si>
    <t>3F03501</t>
  </si>
  <si>
    <t>3F03601</t>
  </si>
  <si>
    <t>3F03701</t>
  </si>
  <si>
    <t>717少女少男内衣库</t>
  </si>
  <si>
    <t>3F03801</t>
  </si>
  <si>
    <t>3F03901</t>
  </si>
  <si>
    <t>3F04001</t>
  </si>
  <si>
    <t>3F04201</t>
  </si>
  <si>
    <t>3F04501</t>
  </si>
  <si>
    <t>3F04701</t>
  </si>
  <si>
    <t>3F04901</t>
  </si>
  <si>
    <t>rookie</t>
  </si>
  <si>
    <t>3F05001</t>
  </si>
  <si>
    <t>stride rite</t>
  </si>
  <si>
    <t>3F05101</t>
  </si>
  <si>
    <t>3F05201</t>
  </si>
  <si>
    <t>3F05301</t>
  </si>
  <si>
    <t>3F05401</t>
  </si>
  <si>
    <t>minipeace</t>
  </si>
  <si>
    <t>3F05501</t>
  </si>
  <si>
    <t>3F05601</t>
  </si>
  <si>
    <t>3F05701</t>
  </si>
  <si>
    <t>3F05801</t>
  </si>
  <si>
    <t>3F06001</t>
  </si>
  <si>
    <t>3F06101</t>
  </si>
  <si>
    <t>hello kitty</t>
  </si>
  <si>
    <t>3F06201</t>
  </si>
  <si>
    <t>3F06301</t>
  </si>
  <si>
    <t>3F06401</t>
  </si>
  <si>
    <t>3F06501</t>
  </si>
  <si>
    <t>DISNY</t>
  </si>
  <si>
    <t>3F06601</t>
  </si>
  <si>
    <t>3F06701</t>
  </si>
  <si>
    <t>3F06801</t>
  </si>
  <si>
    <t>3F07101</t>
  </si>
  <si>
    <t>3F07001</t>
  </si>
  <si>
    <t>3F07201</t>
  </si>
  <si>
    <t>3F07301</t>
  </si>
  <si>
    <t>3F07401</t>
  </si>
  <si>
    <t>3F07501</t>
  </si>
  <si>
    <t>3F07601</t>
  </si>
  <si>
    <t>3F04401</t>
  </si>
  <si>
    <t>贺曼</t>
  </si>
  <si>
    <t>4F00101</t>
  </si>
  <si>
    <t>星美国际影院</t>
  </si>
  <si>
    <t>4F011A01</t>
  </si>
  <si>
    <t>4F01801</t>
  </si>
  <si>
    <t>4F00601</t>
  </si>
  <si>
    <t>4F02001</t>
  </si>
  <si>
    <t>蛙三</t>
  </si>
  <si>
    <t>4F02601</t>
  </si>
  <si>
    <t>5F00201</t>
  </si>
  <si>
    <t>生存者攀岩馆</t>
  </si>
  <si>
    <t>4F00401</t>
  </si>
  <si>
    <t>4F01001</t>
  </si>
  <si>
    <t>4F01401</t>
  </si>
  <si>
    <t>4F009B01</t>
  </si>
  <si>
    <t>4F01701</t>
  </si>
  <si>
    <t>千坛百味</t>
  </si>
  <si>
    <t>4F01201</t>
  </si>
  <si>
    <t>4F009A01</t>
  </si>
  <si>
    <t>上上鲜菓</t>
  </si>
  <si>
    <t>4F011b01</t>
  </si>
  <si>
    <t>5F00401</t>
  </si>
  <si>
    <t>4F00201</t>
  </si>
  <si>
    <t>4F02101</t>
  </si>
  <si>
    <t>4F00801</t>
  </si>
  <si>
    <t>海德房子</t>
  </si>
  <si>
    <t>4F01901</t>
  </si>
  <si>
    <t>4F01601</t>
  </si>
  <si>
    <t>4F00701</t>
  </si>
  <si>
    <t>胖哥俩</t>
  </si>
  <si>
    <t>1FJ0101</t>
  </si>
  <si>
    <t>1FJ0201</t>
  </si>
  <si>
    <t>1FJ0401</t>
  </si>
  <si>
    <t xml:space="preserve">z&amp;z beautylounge </t>
  </si>
  <si>
    <t>1FJ05B01</t>
  </si>
  <si>
    <t>HAKUNA MATATA</t>
  </si>
  <si>
    <t>1FJ1001</t>
  </si>
  <si>
    <t>1FJ1101</t>
  </si>
  <si>
    <t>JW德国冻酸奶</t>
  </si>
  <si>
    <t>1FJ1201</t>
  </si>
  <si>
    <t>浆宝活力代餐吧</t>
  </si>
  <si>
    <t>1FJ1401</t>
  </si>
  <si>
    <t>ETC</t>
  </si>
  <si>
    <t>1FJ17A01</t>
  </si>
  <si>
    <t>1FJ17B01</t>
  </si>
  <si>
    <t>后海音乐唱片现场</t>
  </si>
  <si>
    <t>1FJ0601</t>
  </si>
  <si>
    <t>1FJ05A01</t>
  </si>
  <si>
    <t>1FJ1301</t>
  </si>
  <si>
    <t>香港岘港湾越式炭烧料理</t>
  </si>
  <si>
    <t>1FJ1501</t>
  </si>
  <si>
    <t>1FJ1601</t>
  </si>
  <si>
    <t>韩堤创意海鲜料理、真好吃韩国甜品</t>
  </si>
  <si>
    <t>1FJ1801</t>
  </si>
  <si>
    <t>2FJ0101</t>
  </si>
  <si>
    <t>2FJ0201</t>
  </si>
  <si>
    <t>2FJ0401</t>
  </si>
  <si>
    <t>疯狂医院主题烧烤</t>
  </si>
  <si>
    <t>2FJ0601</t>
  </si>
  <si>
    <t>2FJ0801</t>
  </si>
  <si>
    <t>2FJ0901</t>
  </si>
  <si>
    <t>骨肉生香</t>
  </si>
  <si>
    <t>2FJ1001</t>
  </si>
  <si>
    <t>2FJ1101</t>
  </si>
  <si>
    <t>2FJ1201</t>
  </si>
  <si>
    <t>2FJ1501</t>
  </si>
  <si>
    <t>2FJ1601</t>
  </si>
  <si>
    <t>2FJ1901</t>
  </si>
  <si>
    <t>Mr.鱼.纸上烤鱼</t>
  </si>
  <si>
    <t>2FJ22A01</t>
  </si>
  <si>
    <t>2FJ2301</t>
  </si>
  <si>
    <t>2FJ2401</t>
  </si>
  <si>
    <t>趣道贡茶</t>
  </si>
  <si>
    <t>3FJ02a01</t>
  </si>
  <si>
    <t>3FJ0301</t>
  </si>
  <si>
    <t>纹玩刺青</t>
  </si>
  <si>
    <t>3FJ0401</t>
  </si>
  <si>
    <t>U3美甲</t>
  </si>
  <si>
    <t>3FJ08A01</t>
  </si>
  <si>
    <t>3FJ1201</t>
  </si>
  <si>
    <t>2FJ2001</t>
  </si>
  <si>
    <t>3FJ0701</t>
  </si>
  <si>
    <t>3FJ1001</t>
  </si>
  <si>
    <t>LG029B01</t>
  </si>
  <si>
    <t>LG03701</t>
  </si>
  <si>
    <t>LG04201</t>
  </si>
  <si>
    <t>LGG1901</t>
  </si>
  <si>
    <t>LGG3401</t>
  </si>
  <si>
    <t>1F00501</t>
  </si>
  <si>
    <t>1F00601</t>
  </si>
  <si>
    <t>1F00901</t>
  </si>
  <si>
    <t>UNDER ARMOUR</t>
  </si>
  <si>
    <t>1F04601</t>
  </si>
  <si>
    <t xml:space="preserve"> 漫咖啡</t>
  </si>
  <si>
    <t>1F05101</t>
  </si>
  <si>
    <t>CATALOG</t>
  </si>
  <si>
    <t>1F05701</t>
  </si>
  <si>
    <t>MONKI</t>
  </si>
  <si>
    <t>1F06301</t>
  </si>
  <si>
    <t>1F07101</t>
  </si>
  <si>
    <t>1F02901</t>
  </si>
  <si>
    <t>1F06501</t>
  </si>
  <si>
    <t>2F00901</t>
  </si>
  <si>
    <t xml:space="preserve">EIFINI </t>
  </si>
  <si>
    <t>2F028E01</t>
  </si>
  <si>
    <t xml:space="preserve"> Vvhedy </t>
  </si>
  <si>
    <t>2F03401</t>
  </si>
  <si>
    <t>2F04001</t>
  </si>
  <si>
    <t>nice claup&amp;majestic legon&amp;vers</t>
  </si>
  <si>
    <t>2F07501</t>
  </si>
  <si>
    <t>FUN</t>
  </si>
  <si>
    <t>3F00601</t>
  </si>
  <si>
    <t>3F02601</t>
  </si>
  <si>
    <t>paw in paw</t>
  </si>
  <si>
    <t>3F032A01</t>
  </si>
  <si>
    <t>5F00301</t>
  </si>
  <si>
    <t>5F00501</t>
  </si>
  <si>
    <t>4F01301</t>
  </si>
  <si>
    <t>4F00301</t>
  </si>
  <si>
    <t>4F02701</t>
  </si>
  <si>
    <t>Crazy X</t>
  </si>
  <si>
    <t>1FJ0301</t>
  </si>
  <si>
    <t>2FJ1301</t>
  </si>
  <si>
    <t>2FJ22B01</t>
  </si>
  <si>
    <t>painting tower画室</t>
  </si>
  <si>
    <t>3F04601</t>
    <phoneticPr fontId="2" type="noConversion"/>
  </si>
  <si>
    <t>mr bear's train</t>
    <phoneticPr fontId="2" type="noConversion"/>
  </si>
  <si>
    <t>大囍</t>
    <phoneticPr fontId="2" type="noConversion"/>
  </si>
  <si>
    <t>1FJ0701</t>
  </si>
  <si>
    <t>阁稀珍宝</t>
  </si>
  <si>
    <t>悦派对</t>
    <phoneticPr fontId="2" type="noConversion"/>
  </si>
  <si>
    <t>BERSHKA</t>
    <phoneticPr fontId="2" type="noConversion"/>
  </si>
  <si>
    <t>5F001A01</t>
    <phoneticPr fontId="2" type="noConversion"/>
  </si>
  <si>
    <t>2.2新开</t>
    <phoneticPr fontId="2" type="noConversion"/>
  </si>
  <si>
    <t>公元网络</t>
    <phoneticPr fontId="2" type="noConversion"/>
  </si>
  <si>
    <t>街区2F</t>
    <phoneticPr fontId="2" type="noConversion"/>
  </si>
  <si>
    <t/>
  </si>
  <si>
    <t>2f-J18</t>
    <phoneticPr fontId="2" type="noConversion"/>
  </si>
  <si>
    <t>百利保乐</t>
    <phoneticPr fontId="2" type="noConversion"/>
  </si>
  <si>
    <t>正餐</t>
    <phoneticPr fontId="2" type="noConversion"/>
  </si>
  <si>
    <t>2.5新开</t>
    <phoneticPr fontId="2" type="noConversion"/>
  </si>
  <si>
    <t>3F-J02B</t>
    <phoneticPr fontId="2" type="noConversion"/>
  </si>
  <si>
    <t>录音小棚</t>
    <phoneticPr fontId="2" type="noConversion"/>
  </si>
  <si>
    <t>休闲娱乐</t>
    <phoneticPr fontId="2" type="noConversion"/>
  </si>
  <si>
    <t>2FJ1801</t>
    <phoneticPr fontId="11" type="noConversion"/>
  </si>
  <si>
    <t>pelicana</t>
    <phoneticPr fontId="11" type="noConversion"/>
  </si>
  <si>
    <t>3FJ02B01</t>
    <phoneticPr fontId="11" type="noConversion"/>
  </si>
  <si>
    <t>录音棚</t>
    <phoneticPr fontId="11" type="noConversion"/>
  </si>
  <si>
    <t>3FJ0101</t>
    <phoneticPr fontId="2" type="noConversion"/>
  </si>
  <si>
    <t>清莲爱丽</t>
    <phoneticPr fontId="2" type="noConversion"/>
  </si>
  <si>
    <t>专项服务</t>
    <phoneticPr fontId="2" type="noConversion"/>
  </si>
  <si>
    <t>2.18新开</t>
    <phoneticPr fontId="2" type="noConversion"/>
  </si>
  <si>
    <t>1F-J09</t>
    <phoneticPr fontId="2" type="noConversion"/>
  </si>
  <si>
    <t>4F-022</t>
    <phoneticPr fontId="2" type="noConversion"/>
  </si>
  <si>
    <t>雅酌砂锅</t>
    <phoneticPr fontId="2" type="noConversion"/>
  </si>
  <si>
    <t>2.27新开</t>
    <phoneticPr fontId="2" type="noConversion"/>
  </si>
  <si>
    <t>4F02201</t>
    <phoneticPr fontId="2" type="noConversion"/>
  </si>
  <si>
    <t>1FJ0901</t>
    <phoneticPr fontId="2" type="noConversion"/>
  </si>
  <si>
    <t>成都大悦城2016年3月5日商户销售</t>
    <phoneticPr fontId="2" type="noConversion"/>
  </si>
  <si>
    <t>2016年3月5日销售</t>
    <phoneticPr fontId="2" type="noConversion"/>
  </si>
  <si>
    <t>星期六</t>
    <phoneticPr fontId="2" type="noConversion"/>
  </si>
  <si>
    <t>晴~多云，10-22度</t>
    <phoneticPr fontId="2" type="noConversion"/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</si>
</sst>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177" formatCode="0_);[Red]\(0\)"/>
    <numFmt numFmtId="178" formatCode="0.0%"/>
    <numFmt numFmtId="179" formatCode="0.0"/>
    <numFmt numFmtId="180" formatCode="0.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indexed="8"/>
      <name val="宋体"/>
      <family val="3"/>
      <charset val="134"/>
    </font>
    <font>
      <b/>
      <sz val="10"/>
      <color indexed="8"/>
      <name val="微软雅黑"/>
      <family val="2"/>
      <charset val="134"/>
    </font>
    <font>
      <u/>
      <sz val="11"/>
      <color theme="10"/>
      <name val="宋体"/>
      <family val="2"/>
      <scheme val="minor"/>
    </font>
    <font>
      <u/>
      <sz val="11"/>
      <color theme="11"/>
      <name val="宋体"/>
      <family val="2"/>
      <scheme val="minor"/>
    </font>
    <font>
      <b/>
      <sz val="10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0" fillId="5" borderId="3" xfId="2" applyFont="1" applyFill="1" applyBorder="1" applyAlignment="1">
      <alignment horizontal="center" vertical="center"/>
    </xf>
    <xf numFmtId="0" fontId="1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center" wrapText="1"/>
    </xf>
    <xf numFmtId="0" fontId="13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 wrapText="1"/>
    </xf>
    <xf numFmtId="180" fontId="3" fillId="0" borderId="1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  <xf numFmtId="0" fontId="13" fillId="7" borderId="1" xfId="3" applyFont="1" applyFill="1" applyBorder="1" applyAlignment="1">
      <alignment horizontal="center" vertical="center" wrapText="1"/>
    </xf>
    <xf numFmtId="180" fontId="3" fillId="7" borderId="1" xfId="0" applyNumberFormat="1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6" fillId="7" borderId="3" xfId="2" applyFont="1" applyFill="1" applyBorder="1" applyAlignment="1">
      <alignment horizontal="center" vertical="center"/>
    </xf>
    <xf numFmtId="0" fontId="13" fillId="7" borderId="4" xfId="3" applyFont="1" applyFill="1" applyBorder="1" applyAlignment="1">
      <alignment horizontal="center" vertical="center"/>
    </xf>
    <xf numFmtId="0" fontId="16" fillId="7" borderId="7" xfId="2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176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58" fontId="4" fillId="3" borderId="1" xfId="0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0" fontId="4" fillId="2" borderId="1" xfId="1" applyNumberFormat="1" applyFont="1" applyFill="1" applyBorder="1" applyAlignment="1" applyProtection="1">
      <alignment horizontal="center" vertical="center" wrapText="1"/>
      <protection locked="0"/>
    </xf>
    <xf numFmtId="178" fontId="3" fillId="0" borderId="1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79" fontId="3" fillId="4" borderId="1" xfId="0" applyNumberFormat="1" applyFont="1" applyFill="1" applyBorder="1" applyAlignment="1">
      <alignment horizontal="center" vertical="center"/>
    </xf>
    <xf numFmtId="180" fontId="3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78" fontId="3" fillId="0" borderId="1" xfId="1" applyNumberFormat="1" applyFont="1" applyBorder="1" applyAlignment="1">
      <alignment horizontal="center" vertical="center"/>
    </xf>
    <xf numFmtId="178" fontId="8" fillId="0" borderId="1" xfId="1" applyNumberFormat="1" applyFont="1" applyBorder="1" applyAlignment="1">
      <alignment horizontal="center" vertical="center"/>
    </xf>
    <xf numFmtId="1" fontId="3" fillId="5" borderId="1" xfId="2" applyNumberFormat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vertical="center" wrapText="1"/>
    </xf>
    <xf numFmtId="180" fontId="8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 wrapText="1"/>
    </xf>
    <xf numFmtId="0" fontId="3" fillId="4" borderId="1" xfId="3" applyFont="1" applyFill="1" applyBorder="1" applyAlignment="1">
      <alignment horizontal="center" vertical="center" wrapText="1"/>
    </xf>
    <xf numFmtId="0" fontId="3" fillId="8" borderId="1" xfId="3" applyFont="1" applyFill="1" applyBorder="1" applyAlignment="1">
      <alignment horizontal="center" vertical="center" wrapText="1"/>
    </xf>
    <xf numFmtId="0" fontId="3" fillId="7" borderId="1" xfId="3" applyFont="1" applyFill="1" applyBorder="1" applyAlignment="1">
      <alignment horizontal="center" vertical="center" wrapText="1"/>
    </xf>
    <xf numFmtId="0" fontId="3" fillId="6" borderId="1" xfId="3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7" borderId="4" xfId="3" applyFont="1" applyFill="1" applyBorder="1" applyAlignment="1">
      <alignment horizontal="center" vertical="center" wrapText="1"/>
    </xf>
    <xf numFmtId="179" fontId="3" fillId="7" borderId="1" xfId="2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6" fillId="0" borderId="7" xfId="2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/>
    </xf>
    <xf numFmtId="0" fontId="13" fillId="0" borderId="4" xfId="3" applyFont="1" applyFill="1" applyBorder="1" applyAlignment="1">
      <alignment horizontal="center" vertical="center" wrapText="1"/>
    </xf>
    <xf numFmtId="179" fontId="3" fillId="0" borderId="1" xfId="2" applyNumberFormat="1" applyFont="1" applyFill="1" applyBorder="1" applyAlignment="1">
      <alignment horizontal="center" vertical="center"/>
    </xf>
    <xf numFmtId="1" fontId="3" fillId="0" borderId="1" xfId="2" applyNumberFormat="1" applyFont="1" applyFill="1" applyBorder="1" applyAlignment="1">
      <alignment horizontal="center" vertical="center"/>
    </xf>
    <xf numFmtId="180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14" fillId="9" borderId="1" xfId="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10" fillId="5" borderId="7" xfId="2" applyFont="1" applyFill="1" applyBorder="1" applyAlignment="1">
      <alignment horizontal="center" vertical="center"/>
    </xf>
    <xf numFmtId="0" fontId="14" fillId="9" borderId="4" xfId="3" applyFont="1" applyFill="1" applyBorder="1" applyAlignment="1">
      <alignment horizontal="center" vertical="center" wrapText="1"/>
    </xf>
    <xf numFmtId="1" fontId="3" fillId="7" borderId="1" xfId="2" applyNumberFormat="1" applyFont="1" applyFill="1" applyBorder="1" applyAlignment="1">
      <alignment horizontal="center" vertical="center"/>
    </xf>
    <xf numFmtId="178" fontId="3" fillId="4" borderId="1" xfId="0" applyNumberFormat="1" applyFont="1" applyFill="1" applyBorder="1" applyAlignment="1">
      <alignment horizontal="center" vertical="center"/>
    </xf>
    <xf numFmtId="0" fontId="13" fillId="8" borderId="1" xfId="3" applyFont="1" applyFill="1" applyBorder="1" applyAlignment="1">
      <alignment horizontal="center" vertical="center" wrapText="1"/>
    </xf>
    <xf numFmtId="0" fontId="20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2" applyFont="1" applyFill="1" applyBorder="1" applyAlignment="1" applyProtection="1">
      <alignment horizontal="center" vertical="center"/>
    </xf>
    <xf numFmtId="0" fontId="3" fillId="10" borderId="1" xfId="3" applyFont="1" applyFill="1" applyBorder="1" applyAlignment="1">
      <alignment horizontal="center" vertical="center" wrapText="1"/>
    </xf>
    <xf numFmtId="0" fontId="10" fillId="10" borderId="3" xfId="2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3" fillId="10" borderId="1" xfId="3" applyFont="1" applyFill="1" applyBorder="1" applyAlignment="1">
      <alignment horizontal="center" vertical="center" wrapText="1"/>
    </xf>
    <xf numFmtId="180" fontId="3" fillId="10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9">
    <cellStyle name="百分比" xfId="1" builtinId="5"/>
    <cellStyle name="常规" xfId="0" builtinId="0"/>
    <cellStyle name="常规 2" xfId="2"/>
    <cellStyle name="常规 2 2" xfId="4"/>
    <cellStyle name="常规 3" xfId="3"/>
    <cellStyle name="超链接" xfId="5" builtinId="8" hidden="1"/>
    <cellStyle name="超链接" xfId="7" builtinId="8" hidden="1"/>
    <cellStyle name="已访问的超链接" xfId="6" builtinId="9" hidden="1"/>
    <cellStyle name="已访问的超链接" xfId="8" builtinId="9" hidden="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25"/>
  <sheetViews>
    <sheetView tabSelected="1" workbookViewId="0">
      <selection activeCell="B2" sqref="B2"/>
    </sheetView>
  </sheetViews>
  <sheetFormatPr defaultColWidth="8.875" defaultRowHeight="16.5"/>
  <cols>
    <col min="1" max="1" width="15.625" style="1" customWidth="1"/>
    <col min="2" max="2" width="11.625" style="1" customWidth="1"/>
    <col min="3" max="3" width="8.875" style="1"/>
    <col min="4" max="4" width="18" style="1" customWidth="1"/>
    <col min="5" max="5" width="10.125" style="1" customWidth="1"/>
    <col min="6" max="6" width="11.125" style="1" customWidth="1"/>
    <col min="7" max="7" width="13.5" style="1" customWidth="1"/>
    <col min="8" max="8" width="15" style="1" customWidth="1"/>
    <col min="9" max="9" width="11.125" style="1" customWidth="1"/>
    <col min="10" max="10" width="15.375" style="1" customWidth="1"/>
    <col min="11" max="12" width="11.125" style="1" customWidth="1"/>
    <col min="13" max="13" width="12.125" style="1" customWidth="1"/>
    <col min="14" max="14" width="19.875" style="1" customWidth="1"/>
    <col min="15" max="16384" width="8.875" style="1"/>
  </cols>
  <sheetData>
    <row r="1" spans="1:16" ht="33">
      <c r="A1" s="2" t="s">
        <v>0</v>
      </c>
      <c r="B1" s="3" t="s">
        <v>1439</v>
      </c>
      <c r="D1" s="49" t="s">
        <v>1436</v>
      </c>
      <c r="E1" s="16"/>
      <c r="F1" s="2" t="s">
        <v>1438</v>
      </c>
      <c r="G1" s="3" t="s">
        <v>13</v>
      </c>
      <c r="H1" s="2">
        <v>2936</v>
      </c>
      <c r="I1" s="2"/>
      <c r="J1" s="3" t="s">
        <v>847</v>
      </c>
      <c r="K1" s="84">
        <v>49966</v>
      </c>
      <c r="L1" s="2"/>
      <c r="M1" s="2" t="s">
        <v>12</v>
      </c>
    </row>
    <row r="2" spans="1:16" ht="33">
      <c r="A2" s="26" t="s">
        <v>845</v>
      </c>
      <c r="B2" s="26" t="s">
        <v>1</v>
      </c>
      <c r="C2" s="26" t="s">
        <v>2</v>
      </c>
      <c r="D2" s="26" t="s">
        <v>3</v>
      </c>
      <c r="E2" s="26" t="s">
        <v>4</v>
      </c>
      <c r="F2" s="26" t="s">
        <v>5</v>
      </c>
      <c r="G2" s="27" t="s">
        <v>1437</v>
      </c>
      <c r="H2" s="28" t="s">
        <v>6</v>
      </c>
      <c r="I2" s="29" t="s">
        <v>7</v>
      </c>
      <c r="J2" s="26" t="s">
        <v>8</v>
      </c>
      <c r="K2" s="30" t="s">
        <v>9</v>
      </c>
      <c r="L2" s="31" t="s">
        <v>10</v>
      </c>
      <c r="M2" s="26" t="s">
        <v>11</v>
      </c>
    </row>
    <row r="3" spans="1:16">
      <c r="A3" s="2"/>
      <c r="B3" s="10" t="s">
        <v>28</v>
      </c>
      <c r="C3" s="11" t="s">
        <v>29</v>
      </c>
      <c r="D3" s="11" t="s">
        <v>796</v>
      </c>
      <c r="E3" s="2">
        <v>114.3</v>
      </c>
      <c r="F3" s="11" t="s">
        <v>794</v>
      </c>
      <c r="G3" s="15">
        <v>150</v>
      </c>
      <c r="H3" s="2">
        <v>5</v>
      </c>
      <c r="I3" s="15">
        <v>30</v>
      </c>
      <c r="J3" s="15">
        <v>940</v>
      </c>
      <c r="K3" s="32">
        <v>6.1274717807559224E-5</v>
      </c>
      <c r="L3" s="15">
        <v>1.3123359580052494</v>
      </c>
      <c r="M3" s="15"/>
      <c r="O3" s="11" t="s">
        <v>881</v>
      </c>
      <c r="P3" s="11" t="s">
        <v>796</v>
      </c>
    </row>
    <row r="4" spans="1:16">
      <c r="A4" s="2"/>
      <c r="B4" s="10" t="s">
        <v>30</v>
      </c>
      <c r="C4" s="11" t="s">
        <v>31</v>
      </c>
      <c r="D4" s="12" t="s">
        <v>32</v>
      </c>
      <c r="E4" s="2">
        <v>274</v>
      </c>
      <c r="F4" s="11" t="s">
        <v>787</v>
      </c>
      <c r="G4" s="15">
        <v>10784.2</v>
      </c>
      <c r="H4" s="2">
        <v>340</v>
      </c>
      <c r="I4" s="15">
        <v>31.718235294117648</v>
      </c>
      <c r="J4" s="15">
        <v>30168</v>
      </c>
      <c r="K4" s="32">
        <v>4.4053254118685348E-3</v>
      </c>
      <c r="L4" s="15">
        <v>39.358394160583941</v>
      </c>
      <c r="M4" s="15"/>
      <c r="O4" s="11" t="s">
        <v>882</v>
      </c>
      <c r="P4" s="11" t="s">
        <v>32</v>
      </c>
    </row>
    <row r="5" spans="1:16">
      <c r="A5" s="2"/>
      <c r="B5" s="10" t="s">
        <v>30</v>
      </c>
      <c r="C5" s="11" t="s">
        <v>33</v>
      </c>
      <c r="D5" s="12" t="s">
        <v>34</v>
      </c>
      <c r="E5" s="2">
        <v>182.25</v>
      </c>
      <c r="F5" s="11" t="s">
        <v>787</v>
      </c>
      <c r="G5" s="15">
        <v>5843.06</v>
      </c>
      <c r="H5" s="2">
        <v>1</v>
      </c>
      <c r="I5" s="15">
        <v>5843.06</v>
      </c>
      <c r="J5" s="15">
        <v>24751.16</v>
      </c>
      <c r="K5" s="32">
        <v>2.3868790175509136E-3</v>
      </c>
      <c r="L5" s="15">
        <v>32.060685871056243</v>
      </c>
      <c r="M5" s="15"/>
      <c r="O5" s="11" t="s">
        <v>883</v>
      </c>
      <c r="P5" s="11" t="s">
        <v>34</v>
      </c>
    </row>
    <row r="6" spans="1:16">
      <c r="A6" s="2"/>
      <c r="B6" s="10" t="s">
        <v>30</v>
      </c>
      <c r="C6" s="11" t="s">
        <v>35</v>
      </c>
      <c r="D6" s="12" t="s">
        <v>36</v>
      </c>
      <c r="E6" s="48">
        <v>204.59</v>
      </c>
      <c r="F6" s="11" t="s">
        <v>787</v>
      </c>
      <c r="G6" s="15">
        <v>0</v>
      </c>
      <c r="H6" s="2">
        <v>0</v>
      </c>
      <c r="I6" s="63" t="e">
        <v>#DIV/0!</v>
      </c>
      <c r="J6" s="15">
        <v>0</v>
      </c>
      <c r="K6" s="83">
        <v>0</v>
      </c>
      <c r="L6" s="63">
        <v>0</v>
      </c>
      <c r="M6" s="63"/>
      <c r="O6" s="11" t="s">
        <v>884</v>
      </c>
      <c r="P6" s="11" t="s">
        <v>36</v>
      </c>
    </row>
    <row r="7" spans="1:16">
      <c r="A7" s="2"/>
      <c r="B7" s="10" t="s">
        <v>30</v>
      </c>
      <c r="C7" s="11" t="s">
        <v>37</v>
      </c>
      <c r="D7" s="12" t="s">
        <v>38</v>
      </c>
      <c r="E7" s="2">
        <v>1089.4000000000001</v>
      </c>
      <c r="F7" s="11" t="s">
        <v>805</v>
      </c>
      <c r="G7" s="15">
        <v>5665.13</v>
      </c>
      <c r="H7" s="2">
        <v>179</v>
      </c>
      <c r="I7" s="15">
        <v>31.648770949720671</v>
      </c>
      <c r="J7" s="15">
        <v>14516.619999999999</v>
      </c>
      <c r="K7" s="32">
        <v>2.3141949472875868E-3</v>
      </c>
      <c r="L7" s="15">
        <v>5.2002294841196983</v>
      </c>
      <c r="M7" s="15"/>
      <c r="O7" s="11" t="s">
        <v>885</v>
      </c>
      <c r="P7" s="11" t="s">
        <v>38</v>
      </c>
    </row>
    <row r="8" spans="1:16">
      <c r="A8" s="2"/>
      <c r="B8" s="10" t="s">
        <v>30</v>
      </c>
      <c r="C8" s="11" t="s">
        <v>39</v>
      </c>
      <c r="D8" s="11" t="s">
        <v>40</v>
      </c>
      <c r="E8" s="2">
        <v>1502</v>
      </c>
      <c r="F8" s="11" t="s">
        <v>799</v>
      </c>
      <c r="G8" s="15">
        <v>10510</v>
      </c>
      <c r="H8" s="2">
        <v>20</v>
      </c>
      <c r="I8" s="15">
        <v>525.5</v>
      </c>
      <c r="J8" s="15">
        <v>16815</v>
      </c>
      <c r="K8" s="32">
        <v>4.2933152277163161E-3</v>
      </c>
      <c r="L8" s="15">
        <v>6.9973368841544605</v>
      </c>
      <c r="M8" s="15"/>
      <c r="O8" s="11" t="s">
        <v>886</v>
      </c>
      <c r="P8" s="11" t="s">
        <v>40</v>
      </c>
    </row>
    <row r="9" spans="1:16" ht="33">
      <c r="A9" s="2"/>
      <c r="B9" s="10" t="s">
        <v>30</v>
      </c>
      <c r="C9" s="11" t="s">
        <v>41</v>
      </c>
      <c r="D9" s="12" t="s">
        <v>42</v>
      </c>
      <c r="E9" s="2">
        <v>103.55</v>
      </c>
      <c r="F9" s="11" t="s">
        <v>787</v>
      </c>
      <c r="G9" s="15">
        <v>5091</v>
      </c>
      <c r="H9" s="2">
        <v>1</v>
      </c>
      <c r="I9" s="15">
        <v>5091</v>
      </c>
      <c r="J9" s="15">
        <v>16431</v>
      </c>
      <c r="K9" s="32">
        <v>2.0796639223885603E-3</v>
      </c>
      <c r="L9" s="15">
        <v>49.164654756156445</v>
      </c>
      <c r="M9" s="15"/>
      <c r="O9" s="11" t="s">
        <v>887</v>
      </c>
      <c r="P9" s="11" t="s">
        <v>42</v>
      </c>
    </row>
    <row r="10" spans="1:16">
      <c r="A10" s="2"/>
      <c r="B10" s="10" t="s">
        <v>30</v>
      </c>
      <c r="C10" s="11" t="s">
        <v>43</v>
      </c>
      <c r="D10" s="12" t="s">
        <v>44</v>
      </c>
      <c r="E10" s="2">
        <v>60.45</v>
      </c>
      <c r="F10" s="11" t="s">
        <v>787</v>
      </c>
      <c r="G10" s="15">
        <v>1038</v>
      </c>
      <c r="H10" s="2">
        <v>1</v>
      </c>
      <c r="I10" s="15">
        <v>1038</v>
      </c>
      <c r="J10" s="15">
        <v>4471</v>
      </c>
      <c r="K10" s="32">
        <v>4.2402104722830982E-4</v>
      </c>
      <c r="L10" s="15">
        <v>17.1712158808933</v>
      </c>
      <c r="M10" s="15"/>
      <c r="O10" s="11" t="s">
        <v>888</v>
      </c>
      <c r="P10" s="11" t="s">
        <v>44</v>
      </c>
    </row>
    <row r="11" spans="1:16">
      <c r="A11" s="2"/>
      <c r="B11" s="10" t="s">
        <v>30</v>
      </c>
      <c r="C11" s="11" t="s">
        <v>45</v>
      </c>
      <c r="D11" s="12" t="s">
        <v>46</v>
      </c>
      <c r="E11" s="2">
        <v>21.2</v>
      </c>
      <c r="F11" s="11" t="s">
        <v>787</v>
      </c>
      <c r="G11" s="15">
        <v>3004</v>
      </c>
      <c r="H11" s="2">
        <v>27</v>
      </c>
      <c r="I11" s="15">
        <v>111.25925925925925</v>
      </c>
      <c r="J11" s="15">
        <v>6781</v>
      </c>
      <c r="K11" s="32">
        <v>1.2271283486260528E-3</v>
      </c>
      <c r="L11" s="15">
        <v>141.69811320754718</v>
      </c>
      <c r="M11" s="15"/>
      <c r="O11" s="11" t="s">
        <v>889</v>
      </c>
      <c r="P11" s="11" t="s">
        <v>46</v>
      </c>
    </row>
    <row r="12" spans="1:16">
      <c r="A12" s="2"/>
      <c r="B12" s="10" t="s">
        <v>30</v>
      </c>
      <c r="C12" s="11" t="s">
        <v>47</v>
      </c>
      <c r="D12" s="12" t="s">
        <v>48</v>
      </c>
      <c r="E12" s="2">
        <v>25.23</v>
      </c>
      <c r="F12" s="11" t="s">
        <v>787</v>
      </c>
      <c r="G12" s="15">
        <v>286.01</v>
      </c>
      <c r="H12" s="2">
        <v>15</v>
      </c>
      <c r="I12" s="15">
        <v>19.067333333333334</v>
      </c>
      <c r="J12" s="15">
        <v>981.51</v>
      </c>
      <c r="K12" s="32">
        <v>1.1683454693426676E-4</v>
      </c>
      <c r="L12" s="15">
        <v>11.336107808164883</v>
      </c>
      <c r="M12" s="15"/>
      <c r="O12" s="11" t="s">
        <v>890</v>
      </c>
      <c r="P12" s="11" t="s">
        <v>48</v>
      </c>
    </row>
    <row r="13" spans="1:16">
      <c r="A13" s="2"/>
      <c r="B13" s="10" t="s">
        <v>30</v>
      </c>
      <c r="C13" s="11" t="s">
        <v>49</v>
      </c>
      <c r="D13" s="11" t="s">
        <v>50</v>
      </c>
      <c r="E13" s="2">
        <v>238.19</v>
      </c>
      <c r="F13" s="11" t="s">
        <v>787</v>
      </c>
      <c r="G13" s="15">
        <v>8430</v>
      </c>
      <c r="H13" s="2">
        <v>327</v>
      </c>
      <c r="I13" s="15">
        <v>25.779816513761467</v>
      </c>
      <c r="J13" s="15">
        <v>33250.630000000005</v>
      </c>
      <c r="K13" s="32">
        <v>3.4436391407848283E-3</v>
      </c>
      <c r="L13" s="15">
        <v>35.391914018220746</v>
      </c>
      <c r="M13" s="15"/>
      <c r="O13" s="11" t="s">
        <v>891</v>
      </c>
      <c r="P13" s="11" t="s">
        <v>50</v>
      </c>
    </row>
    <row r="14" spans="1:16">
      <c r="A14" s="2"/>
      <c r="B14" s="10" t="s">
        <v>30</v>
      </c>
      <c r="C14" s="11" t="s">
        <v>51</v>
      </c>
      <c r="D14" s="12" t="s">
        <v>52</v>
      </c>
      <c r="E14" s="2">
        <v>122.48</v>
      </c>
      <c r="F14" s="11" t="s">
        <v>787</v>
      </c>
      <c r="G14" s="15">
        <v>4555.1000000000004</v>
      </c>
      <c r="H14" s="2">
        <v>7</v>
      </c>
      <c r="I14" s="15">
        <v>650.72857142857151</v>
      </c>
      <c r="J14" s="15">
        <v>19779.61</v>
      </c>
      <c r="K14" s="32">
        <v>1.860749780568087E-3</v>
      </c>
      <c r="L14" s="15">
        <v>37.190561724363164</v>
      </c>
      <c r="M14" s="15"/>
      <c r="O14" s="11" t="s">
        <v>892</v>
      </c>
      <c r="P14" s="11" t="s">
        <v>52</v>
      </c>
    </row>
    <row r="15" spans="1:16" ht="33">
      <c r="A15" s="2"/>
      <c r="B15" s="10" t="s">
        <v>30</v>
      </c>
      <c r="C15" s="11" t="s">
        <v>53</v>
      </c>
      <c r="D15" s="12" t="s">
        <v>54</v>
      </c>
      <c r="E15" s="2">
        <v>37.21</v>
      </c>
      <c r="F15" s="11" t="s">
        <v>787</v>
      </c>
      <c r="G15" s="15">
        <v>3311.75</v>
      </c>
      <c r="H15" s="2">
        <v>148</v>
      </c>
      <c r="I15" s="15">
        <v>22.376689189189189</v>
      </c>
      <c r="J15" s="15">
        <v>11688.4</v>
      </c>
      <c r="K15" s="32">
        <v>1.3528436446612285E-3</v>
      </c>
      <c r="L15" s="15">
        <v>89.001612469766187</v>
      </c>
      <c r="M15" s="15"/>
      <c r="O15" s="11" t="s">
        <v>893</v>
      </c>
      <c r="P15" s="11" t="s">
        <v>54</v>
      </c>
    </row>
    <row r="16" spans="1:16">
      <c r="A16" s="2"/>
      <c r="B16" s="10" t="s">
        <v>30</v>
      </c>
      <c r="C16" s="11" t="s">
        <v>55</v>
      </c>
      <c r="D16" s="12" t="s">
        <v>812</v>
      </c>
      <c r="E16" s="2">
        <v>53.32</v>
      </c>
      <c r="F16" s="11" t="s">
        <v>787</v>
      </c>
      <c r="G16" s="15">
        <v>2654</v>
      </c>
      <c r="H16" s="2">
        <v>264</v>
      </c>
      <c r="I16" s="15">
        <v>10.053030303030303</v>
      </c>
      <c r="J16" s="15">
        <v>6514</v>
      </c>
      <c r="K16" s="32">
        <v>1.0841540070750813E-3</v>
      </c>
      <c r="L16" s="15">
        <v>49.774943735933981</v>
      </c>
      <c r="M16" s="15"/>
      <c r="O16" s="11" t="s">
        <v>894</v>
      </c>
      <c r="P16" s="11" t="s">
        <v>812</v>
      </c>
    </row>
    <row r="17" spans="1:16">
      <c r="A17" s="2"/>
      <c r="B17" s="10" t="s">
        <v>30</v>
      </c>
      <c r="C17" s="11" t="s">
        <v>56</v>
      </c>
      <c r="D17" s="11" t="s">
        <v>57</v>
      </c>
      <c r="E17" s="2">
        <v>133</v>
      </c>
      <c r="F17" s="11" t="s">
        <v>787</v>
      </c>
      <c r="G17" s="15">
        <v>8257</v>
      </c>
      <c r="H17" s="2">
        <v>2</v>
      </c>
      <c r="I17" s="15">
        <v>4128.5</v>
      </c>
      <c r="J17" s="15">
        <v>31055.5</v>
      </c>
      <c r="K17" s="32">
        <v>3.3729689662467767E-3</v>
      </c>
      <c r="L17" s="15">
        <v>62.082706766917291</v>
      </c>
      <c r="M17" s="15"/>
      <c r="O17" s="11" t="s">
        <v>895</v>
      </c>
      <c r="P17" s="11" t="s">
        <v>57</v>
      </c>
    </row>
    <row r="18" spans="1:16">
      <c r="A18" s="2"/>
      <c r="B18" s="10" t="s">
        <v>30</v>
      </c>
      <c r="C18" s="11" t="s">
        <v>58</v>
      </c>
      <c r="D18" s="12" t="s">
        <v>59</v>
      </c>
      <c r="E18" s="2">
        <v>191</v>
      </c>
      <c r="F18" s="11" t="s">
        <v>783</v>
      </c>
      <c r="G18" s="15">
        <v>6063</v>
      </c>
      <c r="H18" s="2">
        <v>31</v>
      </c>
      <c r="I18" s="15">
        <v>195.58064516129033</v>
      </c>
      <c r="J18" s="15">
        <v>14464</v>
      </c>
      <c r="K18" s="32">
        <v>2.4767240937815438E-3</v>
      </c>
      <c r="L18" s="15">
        <v>31.7434554973822</v>
      </c>
      <c r="M18" s="15"/>
      <c r="O18" s="11" t="s">
        <v>896</v>
      </c>
      <c r="P18" s="11" t="s">
        <v>59</v>
      </c>
    </row>
    <row r="19" spans="1:16" ht="33">
      <c r="A19" s="2"/>
      <c r="B19" s="10" t="s">
        <v>30</v>
      </c>
      <c r="C19" s="11" t="s">
        <v>60</v>
      </c>
      <c r="D19" s="12" t="s">
        <v>61</v>
      </c>
      <c r="E19" s="2">
        <v>191</v>
      </c>
      <c r="F19" s="11" t="s">
        <v>787</v>
      </c>
      <c r="G19" s="15">
        <v>7066</v>
      </c>
      <c r="H19" s="2">
        <v>37</v>
      </c>
      <c r="I19" s="15">
        <v>190.97297297297297</v>
      </c>
      <c r="J19" s="15">
        <v>20967</v>
      </c>
      <c r="K19" s="32">
        <v>2.8864477068547565E-3</v>
      </c>
      <c r="L19" s="15">
        <v>36.994764397905762</v>
      </c>
      <c r="M19" s="15"/>
      <c r="O19" s="11" t="s">
        <v>897</v>
      </c>
      <c r="P19" s="11" t="s">
        <v>898</v>
      </c>
    </row>
    <row r="20" spans="1:16">
      <c r="A20" s="2"/>
      <c r="B20" s="10" t="s">
        <v>30</v>
      </c>
      <c r="C20" s="11" t="s">
        <v>62</v>
      </c>
      <c r="D20" s="12" t="s">
        <v>63</v>
      </c>
      <c r="E20" s="2">
        <v>133.25</v>
      </c>
      <c r="F20" s="11" t="s">
        <v>784</v>
      </c>
      <c r="G20" s="15">
        <v>2890</v>
      </c>
      <c r="H20" s="2">
        <v>10</v>
      </c>
      <c r="I20" s="15">
        <v>289</v>
      </c>
      <c r="J20" s="15">
        <v>10138</v>
      </c>
      <c r="K20" s="32">
        <v>1.1805595630923077E-3</v>
      </c>
      <c r="L20" s="15">
        <v>21.688555347091931</v>
      </c>
      <c r="M20" s="15"/>
      <c r="O20" s="11" t="s">
        <v>899</v>
      </c>
      <c r="P20" s="11" t="s">
        <v>63</v>
      </c>
    </row>
    <row r="21" spans="1:16">
      <c r="A21" s="2"/>
      <c r="B21" s="10" t="s">
        <v>30</v>
      </c>
      <c r="C21" s="11" t="s">
        <v>64</v>
      </c>
      <c r="D21" s="12" t="s">
        <v>65</v>
      </c>
      <c r="E21" s="2">
        <v>78.5</v>
      </c>
      <c r="F21" s="11" t="s">
        <v>800</v>
      </c>
      <c r="G21" s="15">
        <v>1200</v>
      </c>
      <c r="H21" s="2">
        <v>1</v>
      </c>
      <c r="I21" s="15">
        <v>1200</v>
      </c>
      <c r="J21" s="15">
        <v>3610</v>
      </c>
      <c r="K21" s="32">
        <v>4.9019774246047379E-4</v>
      </c>
      <c r="L21" s="15">
        <v>15.286624203821656</v>
      </c>
      <c r="M21" s="15"/>
      <c r="O21" s="11" t="s">
        <v>900</v>
      </c>
      <c r="P21" s="11" t="s">
        <v>65</v>
      </c>
    </row>
    <row r="22" spans="1:16">
      <c r="A22" s="2"/>
      <c r="B22" s="10" t="s">
        <v>30</v>
      </c>
      <c r="C22" s="11" t="s">
        <v>66</v>
      </c>
      <c r="D22" s="12" t="s">
        <v>67</v>
      </c>
      <c r="E22" s="2">
        <v>60.31</v>
      </c>
      <c r="F22" s="11" t="s">
        <v>795</v>
      </c>
      <c r="G22" s="15">
        <v>1247.2</v>
      </c>
      <c r="H22" s="2">
        <v>8</v>
      </c>
      <c r="I22" s="15">
        <v>155.9</v>
      </c>
      <c r="J22" s="15">
        <v>5052.4000000000005</v>
      </c>
      <c r="K22" s="32">
        <v>5.0947885366391913E-4</v>
      </c>
      <c r="L22" s="15">
        <v>20.679820925219698</v>
      </c>
      <c r="M22" s="15"/>
      <c r="O22" s="11" t="s">
        <v>901</v>
      </c>
      <c r="P22" s="11" t="s">
        <v>67</v>
      </c>
    </row>
    <row r="23" spans="1:16">
      <c r="A23" s="2"/>
      <c r="B23" s="10" t="s">
        <v>30</v>
      </c>
      <c r="C23" s="11" t="s">
        <v>68</v>
      </c>
      <c r="D23" s="12" t="s">
        <v>69</v>
      </c>
      <c r="E23" s="2">
        <v>50.2</v>
      </c>
      <c r="F23" s="11" t="s">
        <v>782</v>
      </c>
      <c r="G23" s="15">
        <v>957</v>
      </c>
      <c r="H23" s="2">
        <v>3</v>
      </c>
      <c r="I23" s="15">
        <v>319</v>
      </c>
      <c r="J23" s="15">
        <v>3958</v>
      </c>
      <c r="K23" s="32">
        <v>3.9093269961222788E-4</v>
      </c>
      <c r="L23" s="15">
        <v>19.063745019920319</v>
      </c>
      <c r="M23" s="15"/>
      <c r="O23" s="11" t="s">
        <v>902</v>
      </c>
      <c r="P23" s="11" t="s">
        <v>69</v>
      </c>
    </row>
    <row r="24" spans="1:16">
      <c r="A24" s="2"/>
      <c r="B24" s="10" t="s">
        <v>30</v>
      </c>
      <c r="C24" s="11" t="s">
        <v>70</v>
      </c>
      <c r="D24" s="12" t="s">
        <v>71</v>
      </c>
      <c r="E24" s="2">
        <v>63.95</v>
      </c>
      <c r="F24" s="11" t="s">
        <v>781</v>
      </c>
      <c r="G24" s="15">
        <v>4049</v>
      </c>
      <c r="H24" s="2">
        <v>9</v>
      </c>
      <c r="I24" s="15">
        <v>449.88888888888891</v>
      </c>
      <c r="J24" s="15">
        <v>13722</v>
      </c>
      <c r="K24" s="32">
        <v>1.654008882685382E-3</v>
      </c>
      <c r="L24" s="15">
        <v>63.315089913995308</v>
      </c>
      <c r="M24" s="15"/>
      <c r="O24" s="11" t="s">
        <v>903</v>
      </c>
      <c r="P24" s="11" t="s">
        <v>904</v>
      </c>
    </row>
    <row r="25" spans="1:16">
      <c r="A25" s="2"/>
      <c r="B25" s="10" t="s">
        <v>30</v>
      </c>
      <c r="C25" s="11" t="s">
        <v>72</v>
      </c>
      <c r="D25" s="12" t="s">
        <v>73</v>
      </c>
      <c r="E25" s="2">
        <v>60.44</v>
      </c>
      <c r="F25" s="11" t="s">
        <v>781</v>
      </c>
      <c r="G25" s="15">
        <v>3675</v>
      </c>
      <c r="H25" s="2">
        <v>4</v>
      </c>
      <c r="I25" s="15">
        <v>918.75</v>
      </c>
      <c r="J25" s="15">
        <v>10333</v>
      </c>
      <c r="K25" s="32">
        <v>1.501230586285201E-3</v>
      </c>
      <c r="L25" s="15">
        <v>60.80410324288551</v>
      </c>
      <c r="M25" s="15"/>
      <c r="O25" s="11" t="s">
        <v>905</v>
      </c>
      <c r="P25" s="11" t="s">
        <v>73</v>
      </c>
    </row>
    <row r="26" spans="1:16">
      <c r="A26" s="2"/>
      <c r="B26" s="10" t="s">
        <v>30</v>
      </c>
      <c r="C26" s="11" t="s">
        <v>74</v>
      </c>
      <c r="D26" s="12" t="s">
        <v>75</v>
      </c>
      <c r="E26" s="2">
        <v>68.23</v>
      </c>
      <c r="F26" s="11" t="s">
        <v>784</v>
      </c>
      <c r="G26" s="15">
        <v>2937</v>
      </c>
      <c r="H26" s="2">
        <v>9</v>
      </c>
      <c r="I26" s="15">
        <v>326.33333333333331</v>
      </c>
      <c r="J26" s="15">
        <v>7717</v>
      </c>
      <c r="K26" s="32">
        <v>1.1997589746720095E-3</v>
      </c>
      <c r="L26" s="15">
        <v>43.045581122673312</v>
      </c>
      <c r="M26" s="15"/>
      <c r="O26" s="11" t="s">
        <v>906</v>
      </c>
      <c r="P26" s="11" t="s">
        <v>75</v>
      </c>
    </row>
    <row r="27" spans="1:16">
      <c r="A27" s="2"/>
      <c r="B27" s="10" t="s">
        <v>30</v>
      </c>
      <c r="C27" s="11" t="s">
        <v>76</v>
      </c>
      <c r="D27" s="12" t="s">
        <v>77</v>
      </c>
      <c r="E27" s="2">
        <v>266.16000000000003</v>
      </c>
      <c r="F27" s="11" t="s">
        <v>795</v>
      </c>
      <c r="G27" s="15">
        <v>3944</v>
      </c>
      <c r="H27" s="2">
        <v>45</v>
      </c>
      <c r="I27" s="15">
        <v>87.644444444444446</v>
      </c>
      <c r="J27" s="15">
        <v>8240.6</v>
      </c>
      <c r="K27" s="32">
        <v>1.6111165802200906E-3</v>
      </c>
      <c r="L27" s="15">
        <v>14.818154493537721</v>
      </c>
      <c r="M27" s="15"/>
      <c r="O27" s="11" t="s">
        <v>907</v>
      </c>
      <c r="P27" s="11" t="s">
        <v>77</v>
      </c>
    </row>
    <row r="28" spans="1:16">
      <c r="A28" s="2"/>
      <c r="B28" s="10" t="s">
        <v>30</v>
      </c>
      <c r="C28" s="11" t="s">
        <v>78</v>
      </c>
      <c r="D28" s="12" t="s">
        <v>79</v>
      </c>
      <c r="E28" s="2">
        <v>76.87</v>
      </c>
      <c r="F28" s="11" t="s">
        <v>781</v>
      </c>
      <c r="G28" s="15">
        <v>3935</v>
      </c>
      <c r="H28" s="2">
        <v>23</v>
      </c>
      <c r="I28" s="15">
        <v>171.08695652173913</v>
      </c>
      <c r="J28" s="15">
        <v>10537</v>
      </c>
      <c r="K28" s="32">
        <v>1.6074400971516371E-3</v>
      </c>
      <c r="L28" s="15">
        <v>51.190321321711977</v>
      </c>
      <c r="M28" s="15"/>
      <c r="O28" s="11" t="s">
        <v>908</v>
      </c>
      <c r="P28" s="11" t="s">
        <v>909</v>
      </c>
    </row>
    <row r="29" spans="1:16">
      <c r="A29" s="2"/>
      <c r="B29" s="10" t="s">
        <v>30</v>
      </c>
      <c r="C29" s="11" t="s">
        <v>80</v>
      </c>
      <c r="D29" s="12" t="s">
        <v>81</v>
      </c>
      <c r="E29" s="2">
        <v>91.28</v>
      </c>
      <c r="F29" s="11" t="s">
        <v>795</v>
      </c>
      <c r="G29" s="15">
        <v>1469</v>
      </c>
      <c r="H29" s="2">
        <v>9</v>
      </c>
      <c r="I29" s="15">
        <v>163.22222222222223</v>
      </c>
      <c r="J29" s="15">
        <v>4266</v>
      </c>
      <c r="K29" s="32">
        <v>6.0008373639536337E-4</v>
      </c>
      <c r="L29" s="15">
        <v>16.093339176161262</v>
      </c>
      <c r="M29" s="15"/>
      <c r="O29" s="11" t="s">
        <v>910</v>
      </c>
      <c r="P29" s="11" t="s">
        <v>81</v>
      </c>
    </row>
    <row r="30" spans="1:16">
      <c r="A30" s="2"/>
      <c r="B30" s="10" t="s">
        <v>30</v>
      </c>
      <c r="C30" s="11" t="s">
        <v>82</v>
      </c>
      <c r="D30" s="12" t="s">
        <v>83</v>
      </c>
      <c r="E30" s="2">
        <v>215.81</v>
      </c>
      <c r="F30" s="11" t="s">
        <v>795</v>
      </c>
      <c r="G30" s="15">
        <v>16478.900000000001</v>
      </c>
      <c r="H30" s="2">
        <v>27</v>
      </c>
      <c r="I30" s="15">
        <v>610.32962962962972</v>
      </c>
      <c r="J30" s="15">
        <v>42627.1</v>
      </c>
      <c r="K30" s="32">
        <v>6.7315996485265853E-3</v>
      </c>
      <c r="L30" s="15">
        <v>76.358370789120059</v>
      </c>
      <c r="M30" s="15"/>
      <c r="O30" s="11" t="s">
        <v>911</v>
      </c>
      <c r="P30" s="11" t="s">
        <v>83</v>
      </c>
    </row>
    <row r="31" spans="1:16">
      <c r="A31" s="2"/>
      <c r="B31" s="10" t="s">
        <v>30</v>
      </c>
      <c r="C31" s="11" t="s">
        <v>84</v>
      </c>
      <c r="D31" s="12" t="s">
        <v>85</v>
      </c>
      <c r="E31" s="2">
        <v>58</v>
      </c>
      <c r="F31" s="11" t="s">
        <v>794</v>
      </c>
      <c r="G31" s="15">
        <v>39888</v>
      </c>
      <c r="H31" s="2">
        <v>2</v>
      </c>
      <c r="I31" s="15">
        <v>19944</v>
      </c>
      <c r="J31" s="15">
        <v>199133</v>
      </c>
      <c r="K31" s="32">
        <v>1.629417295938615E-2</v>
      </c>
      <c r="L31" s="15">
        <v>687.72413793103453</v>
      </c>
      <c r="M31" s="15"/>
      <c r="O31" s="11" t="s">
        <v>912</v>
      </c>
      <c r="P31" s="11" t="s">
        <v>85</v>
      </c>
    </row>
    <row r="32" spans="1:16">
      <c r="A32" s="2"/>
      <c r="B32" s="10" t="s">
        <v>30</v>
      </c>
      <c r="C32" s="11" t="s">
        <v>86</v>
      </c>
      <c r="D32" s="11" t="s">
        <v>87</v>
      </c>
      <c r="E32" s="2">
        <v>146.97999999999999</v>
      </c>
      <c r="F32" s="11" t="s">
        <v>795</v>
      </c>
      <c r="G32" s="15">
        <v>5940</v>
      </c>
      <c r="H32" s="2">
        <v>120</v>
      </c>
      <c r="I32" s="15">
        <v>49.5</v>
      </c>
      <c r="J32" s="15">
        <v>14494</v>
      </c>
      <c r="K32" s="32">
        <v>2.4264788251793451E-3</v>
      </c>
      <c r="L32" s="15">
        <v>40.413661722683358</v>
      </c>
      <c r="M32" s="15"/>
      <c r="O32" s="11" t="s">
        <v>913</v>
      </c>
      <c r="P32" s="11" t="s">
        <v>87</v>
      </c>
    </row>
    <row r="33" spans="1:16" ht="49.5">
      <c r="A33" s="2"/>
      <c r="B33" s="10" t="s">
        <v>30</v>
      </c>
      <c r="C33" s="11" t="s">
        <v>88</v>
      </c>
      <c r="D33" s="12" t="s">
        <v>89</v>
      </c>
      <c r="E33" s="2">
        <v>397.33</v>
      </c>
      <c r="F33" s="11" t="s">
        <v>784</v>
      </c>
      <c r="G33" s="15">
        <v>5450</v>
      </c>
      <c r="H33" s="2">
        <v>20</v>
      </c>
      <c r="I33" s="15">
        <v>272.5</v>
      </c>
      <c r="J33" s="15">
        <v>19467</v>
      </c>
      <c r="K33" s="32">
        <v>2.2263147470079851E-3</v>
      </c>
      <c r="L33" s="15">
        <v>13.716558024815646</v>
      </c>
      <c r="M33" s="15"/>
      <c r="O33" s="11" t="s">
        <v>914</v>
      </c>
      <c r="P33" s="11" t="s">
        <v>915</v>
      </c>
    </row>
    <row r="34" spans="1:16" ht="33">
      <c r="A34" s="2"/>
      <c r="B34" s="10" t="s">
        <v>30</v>
      </c>
      <c r="C34" s="11" t="s">
        <v>90</v>
      </c>
      <c r="D34" s="12" t="s">
        <v>813</v>
      </c>
      <c r="E34" s="2">
        <v>161.38999999999999</v>
      </c>
      <c r="F34" s="11" t="s">
        <v>800</v>
      </c>
      <c r="G34" s="15">
        <v>5849</v>
      </c>
      <c r="H34" s="2">
        <v>4</v>
      </c>
      <c r="I34" s="15">
        <v>1462.25</v>
      </c>
      <c r="J34" s="15">
        <v>15503</v>
      </c>
      <c r="K34" s="32">
        <v>2.3893054963760926E-3</v>
      </c>
      <c r="L34" s="15">
        <v>36.241402813061534</v>
      </c>
      <c r="M34" s="15"/>
      <c r="O34" s="11" t="s">
        <v>1361</v>
      </c>
      <c r="P34" s="11" t="s">
        <v>813</v>
      </c>
    </row>
    <row r="35" spans="1:16" ht="33">
      <c r="A35" s="2"/>
      <c r="B35" s="10" t="s">
        <v>30</v>
      </c>
      <c r="C35" s="11" t="s">
        <v>91</v>
      </c>
      <c r="D35" s="12" t="s">
        <v>92</v>
      </c>
      <c r="E35" s="2">
        <v>16.170000000000002</v>
      </c>
      <c r="F35" s="11" t="s">
        <v>794</v>
      </c>
      <c r="G35" s="15">
        <v>55</v>
      </c>
      <c r="H35" s="2">
        <v>4</v>
      </c>
      <c r="I35" s="15">
        <v>13.75</v>
      </c>
      <c r="J35" s="15">
        <v>185</v>
      </c>
      <c r="K35" s="32">
        <v>2.2467396529438384E-5</v>
      </c>
      <c r="L35" s="15">
        <v>3.4013605442176869</v>
      </c>
      <c r="M35" s="15"/>
      <c r="O35" s="11" t="s">
        <v>916</v>
      </c>
      <c r="P35" s="11" t="s">
        <v>92</v>
      </c>
    </row>
    <row r="36" spans="1:16">
      <c r="A36" s="2"/>
      <c r="B36" s="10" t="s">
        <v>30</v>
      </c>
      <c r="C36" s="11" t="s">
        <v>93</v>
      </c>
      <c r="D36" s="12" t="s">
        <v>94</v>
      </c>
      <c r="E36" s="2">
        <v>127.8</v>
      </c>
      <c r="F36" s="11" t="s">
        <v>787</v>
      </c>
      <c r="G36" s="15">
        <v>10235.6</v>
      </c>
      <c r="H36" s="2">
        <v>331</v>
      </c>
      <c r="I36" s="15">
        <v>30.923262839879154</v>
      </c>
      <c r="J36" s="15">
        <v>30697.599999999999</v>
      </c>
      <c r="K36" s="32">
        <v>4.1812233439403549E-3</v>
      </c>
      <c r="L36" s="15">
        <v>80.090766823161189</v>
      </c>
      <c r="M36" s="15"/>
      <c r="O36" s="11" t="s">
        <v>917</v>
      </c>
      <c r="P36" s="11" t="s">
        <v>94</v>
      </c>
    </row>
    <row r="37" spans="1:16">
      <c r="A37" s="2"/>
      <c r="B37" s="10" t="s">
        <v>30</v>
      </c>
      <c r="C37" s="11" t="s">
        <v>95</v>
      </c>
      <c r="D37" s="12" t="s">
        <v>96</v>
      </c>
      <c r="E37" s="2">
        <v>53.94</v>
      </c>
      <c r="F37" s="11" t="s">
        <v>795</v>
      </c>
      <c r="G37" s="15">
        <v>767.5</v>
      </c>
      <c r="H37" s="2">
        <v>14</v>
      </c>
      <c r="I37" s="15">
        <v>54.821428571428569</v>
      </c>
      <c r="J37" s="15">
        <v>3422.37</v>
      </c>
      <c r="K37" s="32">
        <v>3.1352230611534471E-4</v>
      </c>
      <c r="L37" s="15">
        <v>14.228772710418985</v>
      </c>
      <c r="M37" s="15"/>
      <c r="O37" s="11" t="s">
        <v>918</v>
      </c>
      <c r="P37" s="11" t="s">
        <v>96</v>
      </c>
    </row>
    <row r="38" spans="1:16">
      <c r="A38" s="2"/>
      <c r="B38" s="10" t="s">
        <v>30</v>
      </c>
      <c r="C38" s="11" t="s">
        <v>97</v>
      </c>
      <c r="D38" s="11" t="s">
        <v>98</v>
      </c>
      <c r="E38" s="2">
        <v>6519.75</v>
      </c>
      <c r="F38" s="11" t="s">
        <v>806</v>
      </c>
      <c r="G38" s="15">
        <v>116614.28</v>
      </c>
      <c r="H38" s="2">
        <v>1964</v>
      </c>
      <c r="I38" s="15">
        <v>59.375906313645622</v>
      </c>
      <c r="J38" s="15">
        <v>396966.56000000006</v>
      </c>
      <c r="K38" s="32">
        <v>4.7636713995544651E-2</v>
      </c>
      <c r="L38" s="15">
        <v>17.886311591702135</v>
      </c>
      <c r="M38" s="15"/>
      <c r="O38" s="11" t="s">
        <v>919</v>
      </c>
      <c r="P38" s="11" t="s">
        <v>920</v>
      </c>
    </row>
    <row r="39" spans="1:16" ht="66">
      <c r="A39" s="2"/>
      <c r="B39" s="10" t="s">
        <v>30</v>
      </c>
      <c r="C39" s="11" t="s">
        <v>99</v>
      </c>
      <c r="D39" s="12" t="s">
        <v>100</v>
      </c>
      <c r="E39" s="2">
        <v>1656</v>
      </c>
      <c r="F39" s="11" t="s">
        <v>795</v>
      </c>
      <c r="G39" s="15">
        <v>21060.080000000002</v>
      </c>
      <c r="H39" s="2">
        <v>93</v>
      </c>
      <c r="I39" s="15">
        <v>226.45247311827958</v>
      </c>
      <c r="J39" s="15">
        <v>58137.270000000004</v>
      </c>
      <c r="K39" s="32">
        <v>8.6030030600308133E-3</v>
      </c>
      <c r="L39" s="15">
        <v>12.717439613526571</v>
      </c>
      <c r="M39" s="15"/>
      <c r="O39" s="11" t="s">
        <v>1362</v>
      </c>
      <c r="P39" s="11" t="s">
        <v>100</v>
      </c>
    </row>
    <row r="40" spans="1:16">
      <c r="A40" s="2"/>
      <c r="B40" s="10" t="s">
        <v>30</v>
      </c>
      <c r="C40" s="11" t="s">
        <v>101</v>
      </c>
      <c r="D40" s="12" t="s">
        <v>102</v>
      </c>
      <c r="E40" s="2">
        <v>52.66</v>
      </c>
      <c r="F40" s="11" t="s">
        <v>795</v>
      </c>
      <c r="G40" s="15">
        <v>1130.5</v>
      </c>
      <c r="H40" s="2">
        <v>4</v>
      </c>
      <c r="I40" s="15">
        <v>282.625</v>
      </c>
      <c r="J40" s="15">
        <v>3995.5</v>
      </c>
      <c r="K40" s="32">
        <v>4.6180712320963803E-4</v>
      </c>
      <c r="L40" s="15">
        <v>21.467907330041779</v>
      </c>
      <c r="M40" s="15"/>
      <c r="O40" s="11" t="s">
        <v>921</v>
      </c>
      <c r="P40" s="11" t="s">
        <v>102</v>
      </c>
    </row>
    <row r="41" spans="1:16" ht="66">
      <c r="A41" s="2"/>
      <c r="B41" s="10" t="s">
        <v>30</v>
      </c>
      <c r="C41" s="11" t="s">
        <v>103</v>
      </c>
      <c r="D41" s="12" t="s">
        <v>104</v>
      </c>
      <c r="E41" s="2">
        <v>1938</v>
      </c>
      <c r="F41" s="11" t="s">
        <v>795</v>
      </c>
      <c r="G41" s="15">
        <v>18218.7</v>
      </c>
      <c r="H41" s="2">
        <v>61</v>
      </c>
      <c r="I41" s="15">
        <v>298.66721311475413</v>
      </c>
      <c r="J41" s="15">
        <v>44570.600000000006</v>
      </c>
      <c r="K41" s="32">
        <v>7.4423046754705287E-3</v>
      </c>
      <c r="L41" s="15">
        <v>9.4007739938080501</v>
      </c>
      <c r="M41" s="15"/>
      <c r="O41" s="11" t="s">
        <v>1363</v>
      </c>
      <c r="P41" s="11" t="s">
        <v>104</v>
      </c>
    </row>
    <row r="42" spans="1:16">
      <c r="A42" s="2"/>
      <c r="B42" s="10" t="s">
        <v>30</v>
      </c>
      <c r="C42" s="11" t="s">
        <v>105</v>
      </c>
      <c r="D42" s="11" t="s">
        <v>106</v>
      </c>
      <c r="E42" s="2">
        <v>155</v>
      </c>
      <c r="F42" s="11" t="s">
        <v>787</v>
      </c>
      <c r="G42" s="15">
        <v>11334</v>
      </c>
      <c r="H42" s="2">
        <v>453</v>
      </c>
      <c r="I42" s="15">
        <v>25.019867549668874</v>
      </c>
      <c r="J42" s="15">
        <v>32533.9</v>
      </c>
      <c r="K42" s="32">
        <v>4.6299176775391748E-3</v>
      </c>
      <c r="L42" s="15">
        <v>73.122580645161293</v>
      </c>
      <c r="M42" s="15"/>
      <c r="O42" s="11" t="s">
        <v>922</v>
      </c>
      <c r="P42" s="11" t="s">
        <v>106</v>
      </c>
    </row>
    <row r="43" spans="1:16" ht="33">
      <c r="A43" s="2"/>
      <c r="B43" s="10" t="s">
        <v>30</v>
      </c>
      <c r="C43" s="11" t="s">
        <v>107</v>
      </c>
      <c r="D43" s="11" t="s">
        <v>798</v>
      </c>
      <c r="E43" s="2">
        <v>70</v>
      </c>
      <c r="F43" s="11" t="s">
        <v>787</v>
      </c>
      <c r="G43" s="15">
        <v>2087</v>
      </c>
      <c r="H43" s="2">
        <v>2</v>
      </c>
      <c r="I43" s="15">
        <v>1043.5</v>
      </c>
      <c r="J43" s="15">
        <v>5374</v>
      </c>
      <c r="K43" s="32">
        <v>8.5253557376250731E-4</v>
      </c>
      <c r="L43" s="15">
        <v>29.814285714285713</v>
      </c>
      <c r="M43" s="15"/>
      <c r="O43" s="11" t="s">
        <v>923</v>
      </c>
      <c r="P43" s="11" t="s">
        <v>798</v>
      </c>
    </row>
    <row r="44" spans="1:16">
      <c r="A44" s="2"/>
      <c r="B44" s="10" t="s">
        <v>30</v>
      </c>
      <c r="C44" s="11" t="s">
        <v>108</v>
      </c>
      <c r="D44" s="12" t="s">
        <v>797</v>
      </c>
      <c r="E44" s="2">
        <v>81.430000000000007</v>
      </c>
      <c r="F44" s="11" t="s">
        <v>787</v>
      </c>
      <c r="G44" s="15">
        <v>3715</v>
      </c>
      <c r="H44" s="2">
        <v>133</v>
      </c>
      <c r="I44" s="15">
        <v>27.93233082706767</v>
      </c>
      <c r="J44" s="15">
        <v>9325.5</v>
      </c>
      <c r="K44" s="32">
        <v>1.5175705110338834E-3</v>
      </c>
      <c r="L44" s="15">
        <v>45.622006631462604</v>
      </c>
      <c r="M44" s="15"/>
      <c r="O44" s="11" t="s">
        <v>924</v>
      </c>
      <c r="P44" s="11" t="s">
        <v>925</v>
      </c>
    </row>
    <row r="45" spans="1:16">
      <c r="A45" s="2"/>
      <c r="B45" s="10" t="s">
        <v>30</v>
      </c>
      <c r="C45" s="11" t="s">
        <v>109</v>
      </c>
      <c r="D45" s="12" t="s">
        <v>110</v>
      </c>
      <c r="E45" s="2">
        <v>56.23</v>
      </c>
      <c r="F45" s="11" t="s">
        <v>787</v>
      </c>
      <c r="G45" s="15">
        <v>948</v>
      </c>
      <c r="H45" s="2">
        <v>80</v>
      </c>
      <c r="I45" s="15">
        <v>11.85</v>
      </c>
      <c r="J45" s="15">
        <v>2232</v>
      </c>
      <c r="K45" s="32">
        <v>3.8725621654377428E-4</v>
      </c>
      <c r="L45" s="15">
        <v>16.859327760981682</v>
      </c>
      <c r="M45" s="15"/>
      <c r="O45" s="11" t="s">
        <v>926</v>
      </c>
      <c r="P45" s="11" t="s">
        <v>110</v>
      </c>
    </row>
    <row r="46" spans="1:16">
      <c r="A46" s="2"/>
      <c r="B46" s="10" t="s">
        <v>30</v>
      </c>
      <c r="C46" s="11" t="s">
        <v>111</v>
      </c>
      <c r="D46" s="12" t="s">
        <v>112</v>
      </c>
      <c r="E46" s="2">
        <v>52.43</v>
      </c>
      <c r="F46" s="11" t="s">
        <v>787</v>
      </c>
      <c r="G46" s="15">
        <v>1348</v>
      </c>
      <c r="H46" s="2">
        <v>4</v>
      </c>
      <c r="I46" s="15">
        <v>337</v>
      </c>
      <c r="J46" s="15">
        <v>2982.5</v>
      </c>
      <c r="K46" s="32">
        <v>5.5065546403059893E-4</v>
      </c>
      <c r="L46" s="15">
        <v>25.710471104329581</v>
      </c>
      <c r="M46" s="15"/>
      <c r="O46" s="11" t="s">
        <v>927</v>
      </c>
      <c r="P46" s="11" t="s">
        <v>112</v>
      </c>
    </row>
    <row r="47" spans="1:16">
      <c r="A47" s="2"/>
      <c r="B47" s="10" t="s">
        <v>30</v>
      </c>
      <c r="C47" s="11" t="s">
        <v>113</v>
      </c>
      <c r="D47" s="12" t="s">
        <v>114</v>
      </c>
      <c r="E47" s="2">
        <v>56.54</v>
      </c>
      <c r="F47" s="11" t="s">
        <v>787</v>
      </c>
      <c r="G47" s="15">
        <v>2093.6</v>
      </c>
      <c r="H47" s="2">
        <v>60</v>
      </c>
      <c r="I47" s="15">
        <v>34.893333333333331</v>
      </c>
      <c r="J47" s="15">
        <v>4452.3999999999996</v>
      </c>
      <c r="K47" s="32">
        <v>8.5523166134603991E-4</v>
      </c>
      <c r="L47" s="15">
        <v>37.028652281570565</v>
      </c>
      <c r="M47" s="15"/>
      <c r="O47" s="11" t="s">
        <v>928</v>
      </c>
      <c r="P47" s="11" t="s">
        <v>114</v>
      </c>
    </row>
    <row r="48" spans="1:16">
      <c r="A48" s="2"/>
      <c r="B48" s="10" t="s">
        <v>30</v>
      </c>
      <c r="C48" s="11" t="s">
        <v>115</v>
      </c>
      <c r="D48" s="12" t="s">
        <v>116</v>
      </c>
      <c r="E48" s="2">
        <v>164</v>
      </c>
      <c r="F48" s="11" t="s">
        <v>787</v>
      </c>
      <c r="G48" s="15">
        <v>5746</v>
      </c>
      <c r="H48" s="2">
        <v>53</v>
      </c>
      <c r="I48" s="15">
        <v>108.41509433962264</v>
      </c>
      <c r="J48" s="15">
        <v>13183</v>
      </c>
      <c r="K48" s="32">
        <v>2.3472301901482353E-3</v>
      </c>
      <c r="L48" s="15">
        <v>35.036585365853661</v>
      </c>
      <c r="M48" s="15"/>
      <c r="O48" s="11" t="s">
        <v>929</v>
      </c>
      <c r="P48" s="11" t="s">
        <v>116</v>
      </c>
    </row>
    <row r="49" spans="1:16">
      <c r="A49" s="2"/>
      <c r="B49" s="10" t="s">
        <v>30</v>
      </c>
      <c r="C49" s="11" t="s">
        <v>117</v>
      </c>
      <c r="D49" s="12" t="s">
        <v>118</v>
      </c>
      <c r="E49" s="2">
        <v>50.13</v>
      </c>
      <c r="F49" s="11" t="s">
        <v>787</v>
      </c>
      <c r="G49" s="15">
        <v>1247</v>
      </c>
      <c r="H49" s="2">
        <v>3</v>
      </c>
      <c r="I49" s="15">
        <v>415.66666666666669</v>
      </c>
      <c r="J49" s="15">
        <v>5729</v>
      </c>
      <c r="K49" s="32">
        <v>5.0939715404017566E-4</v>
      </c>
      <c r="L49" s="15">
        <v>24.875324157191301</v>
      </c>
      <c r="M49" s="15"/>
      <c r="O49" s="11" t="s">
        <v>930</v>
      </c>
      <c r="P49" s="11" t="s">
        <v>118</v>
      </c>
    </row>
    <row r="50" spans="1:16">
      <c r="A50" s="2"/>
      <c r="B50" s="10" t="s">
        <v>30</v>
      </c>
      <c r="C50" s="11" t="s">
        <v>119</v>
      </c>
      <c r="D50" s="12" t="s">
        <v>120</v>
      </c>
      <c r="E50" s="2">
        <v>30.28</v>
      </c>
      <c r="F50" s="11" t="s">
        <v>787</v>
      </c>
      <c r="G50" s="15">
        <v>2375.1999999999998</v>
      </c>
      <c r="H50" s="2">
        <v>6</v>
      </c>
      <c r="I50" s="15">
        <v>395.86666666666662</v>
      </c>
      <c r="J50" s="15">
        <v>5325.2</v>
      </c>
      <c r="K50" s="32">
        <v>9.7026473157676442E-4</v>
      </c>
      <c r="L50" s="15">
        <v>78.441215323645963</v>
      </c>
      <c r="M50" s="15"/>
      <c r="O50" s="11" t="s">
        <v>931</v>
      </c>
      <c r="P50" s="11" t="s">
        <v>120</v>
      </c>
    </row>
    <row r="51" spans="1:16">
      <c r="A51" s="2"/>
      <c r="B51" s="10" t="s">
        <v>30</v>
      </c>
      <c r="C51" s="11" t="s">
        <v>121</v>
      </c>
      <c r="D51" s="50" t="s">
        <v>122</v>
      </c>
      <c r="E51" s="2">
        <v>29.63</v>
      </c>
      <c r="F51" s="11" t="s">
        <v>787</v>
      </c>
      <c r="G51" s="15">
        <v>0</v>
      </c>
      <c r="H51" s="2">
        <v>0</v>
      </c>
      <c r="I51" s="15" t="e">
        <v>#DIV/0!</v>
      </c>
      <c r="J51" s="15">
        <v>0</v>
      </c>
      <c r="K51" s="32">
        <v>0</v>
      </c>
      <c r="L51" s="15">
        <v>0</v>
      </c>
      <c r="M51" s="15"/>
      <c r="O51" s="11" t="s">
        <v>932</v>
      </c>
      <c r="P51" s="11" t="s">
        <v>122</v>
      </c>
    </row>
    <row r="52" spans="1:16">
      <c r="A52" s="2"/>
      <c r="B52" s="10" t="s">
        <v>30</v>
      </c>
      <c r="C52" s="11" t="s">
        <v>123</v>
      </c>
      <c r="D52" s="12" t="s">
        <v>124</v>
      </c>
      <c r="E52" s="2">
        <v>136.80000000000001</v>
      </c>
      <c r="F52" s="11" t="s">
        <v>787</v>
      </c>
      <c r="G52" s="15">
        <v>8215.7999999999993</v>
      </c>
      <c r="H52" s="2">
        <v>30</v>
      </c>
      <c r="I52" s="15">
        <v>273.85999999999996</v>
      </c>
      <c r="J52" s="15">
        <v>25103.3</v>
      </c>
      <c r="K52" s="32">
        <v>3.3561388437556338E-3</v>
      </c>
      <c r="L52" s="15">
        <v>60.057017543859637</v>
      </c>
      <c r="M52" s="15"/>
      <c r="O52" s="11" t="s">
        <v>933</v>
      </c>
      <c r="P52" s="11" t="s">
        <v>124</v>
      </c>
    </row>
    <row r="53" spans="1:16">
      <c r="A53" s="2"/>
      <c r="B53" s="10" t="s">
        <v>30</v>
      </c>
      <c r="C53" s="11" t="s">
        <v>125</v>
      </c>
      <c r="D53" s="12" t="s">
        <v>822</v>
      </c>
      <c r="E53" s="2">
        <v>124.98</v>
      </c>
      <c r="F53" s="11" t="s">
        <v>781</v>
      </c>
      <c r="G53" s="15">
        <v>2572</v>
      </c>
      <c r="H53" s="2">
        <v>2</v>
      </c>
      <c r="I53" s="15">
        <v>1286</v>
      </c>
      <c r="J53" s="15">
        <v>5828</v>
      </c>
      <c r="K53" s="32">
        <v>1.0506571613402823E-3</v>
      </c>
      <c r="L53" s="15">
        <v>20.579292686829891</v>
      </c>
      <c r="M53" s="15"/>
      <c r="O53" s="11" t="s">
        <v>934</v>
      </c>
      <c r="P53" s="11" t="s">
        <v>935</v>
      </c>
    </row>
    <row r="54" spans="1:16">
      <c r="A54" s="2"/>
      <c r="B54" s="10" t="s">
        <v>30</v>
      </c>
      <c r="C54" s="11" t="s">
        <v>126</v>
      </c>
      <c r="D54" s="12" t="s">
        <v>127</v>
      </c>
      <c r="E54" s="2">
        <v>208.54</v>
      </c>
      <c r="F54" s="11" t="s">
        <v>795</v>
      </c>
      <c r="G54" s="15">
        <v>8876.75</v>
      </c>
      <c r="H54" s="2">
        <v>20</v>
      </c>
      <c r="I54" s="15">
        <v>443.83749999999998</v>
      </c>
      <c r="J54" s="15">
        <v>17391.650000000001</v>
      </c>
      <c r="K54" s="32">
        <v>3.6261356753216757E-3</v>
      </c>
      <c r="L54" s="15">
        <v>42.566174355039799</v>
      </c>
      <c r="M54" s="15"/>
      <c r="O54" s="11" t="s">
        <v>936</v>
      </c>
      <c r="P54" s="11" t="s">
        <v>127</v>
      </c>
    </row>
    <row r="55" spans="1:16">
      <c r="A55" s="2"/>
      <c r="B55" s="10" t="s">
        <v>30</v>
      </c>
      <c r="C55" s="11" t="s">
        <v>128</v>
      </c>
      <c r="D55" s="12" t="s">
        <v>129</v>
      </c>
      <c r="E55" s="2">
        <v>116</v>
      </c>
      <c r="F55" s="11" t="s">
        <v>795</v>
      </c>
      <c r="G55" s="15">
        <v>5844</v>
      </c>
      <c r="H55" s="2">
        <v>163</v>
      </c>
      <c r="I55" s="15">
        <v>35.852760736196316</v>
      </c>
      <c r="J55" s="15">
        <v>19115</v>
      </c>
      <c r="K55" s="32">
        <v>2.3872630057825074E-3</v>
      </c>
      <c r="L55" s="15">
        <v>50.379310344827587</v>
      </c>
      <c r="M55" s="15"/>
      <c r="O55" s="11" t="s">
        <v>937</v>
      </c>
      <c r="P55" s="11" t="s">
        <v>129</v>
      </c>
    </row>
    <row r="56" spans="1:16">
      <c r="A56" s="2"/>
      <c r="B56" s="10" t="s">
        <v>30</v>
      </c>
      <c r="C56" s="11" t="s">
        <v>130</v>
      </c>
      <c r="D56" s="12" t="s">
        <v>131</v>
      </c>
      <c r="E56" s="2">
        <v>132</v>
      </c>
      <c r="F56" s="11" t="s">
        <v>787</v>
      </c>
      <c r="G56" s="15">
        <v>2982.5</v>
      </c>
      <c r="H56" s="2">
        <v>62</v>
      </c>
      <c r="I56" s="15">
        <v>48.104838709677416</v>
      </c>
      <c r="J56" s="15">
        <v>10437.200000000001</v>
      </c>
      <c r="K56" s="32">
        <v>1.218345639073636E-3</v>
      </c>
      <c r="L56" s="15">
        <v>22.594696969696969</v>
      </c>
      <c r="M56" s="15"/>
      <c r="O56" s="11" t="s">
        <v>938</v>
      </c>
      <c r="P56" s="11" t="s">
        <v>131</v>
      </c>
    </row>
    <row r="57" spans="1:16" ht="33">
      <c r="A57" s="2"/>
      <c r="B57" s="10" t="s">
        <v>30</v>
      </c>
      <c r="C57" s="11" t="s">
        <v>132</v>
      </c>
      <c r="D57" s="12" t="s">
        <v>826</v>
      </c>
      <c r="E57" s="2">
        <v>116.94</v>
      </c>
      <c r="F57" s="11" t="s">
        <v>787</v>
      </c>
      <c r="G57" s="15">
        <v>2402</v>
      </c>
      <c r="H57" s="2">
        <v>42</v>
      </c>
      <c r="I57" s="15">
        <v>57.19047619047619</v>
      </c>
      <c r="J57" s="15">
        <v>6697</v>
      </c>
      <c r="K57" s="32">
        <v>9.8121248115838177E-4</v>
      </c>
      <c r="L57" s="15">
        <v>20.540448093039167</v>
      </c>
      <c r="M57" s="15"/>
      <c r="O57" s="11" t="s">
        <v>939</v>
      </c>
      <c r="P57" s="11" t="s">
        <v>940</v>
      </c>
    </row>
    <row r="58" spans="1:16">
      <c r="A58" s="2"/>
      <c r="B58" s="10" t="s">
        <v>30</v>
      </c>
      <c r="C58" s="11" t="s">
        <v>133</v>
      </c>
      <c r="D58" s="12" t="s">
        <v>134</v>
      </c>
      <c r="E58" s="2">
        <v>323</v>
      </c>
      <c r="F58" s="11" t="s">
        <v>787</v>
      </c>
      <c r="G58" s="15">
        <v>10677.8</v>
      </c>
      <c r="H58" s="2">
        <v>83</v>
      </c>
      <c r="I58" s="15">
        <v>128.64819277108433</v>
      </c>
      <c r="J58" s="15">
        <v>26339.4</v>
      </c>
      <c r="K58" s="32">
        <v>4.3618612120370388E-3</v>
      </c>
      <c r="L58" s="15">
        <v>33.058204334365321</v>
      </c>
      <c r="M58" s="15"/>
      <c r="O58" s="11" t="s">
        <v>941</v>
      </c>
      <c r="P58" s="11" t="s">
        <v>134</v>
      </c>
    </row>
    <row r="59" spans="1:16">
      <c r="A59" s="2"/>
      <c r="B59" s="10" t="s">
        <v>30</v>
      </c>
      <c r="C59" s="11" t="s">
        <v>135</v>
      </c>
      <c r="D59" s="12" t="s">
        <v>804</v>
      </c>
      <c r="E59" s="2">
        <v>869.23</v>
      </c>
      <c r="F59" s="11" t="s">
        <v>795</v>
      </c>
      <c r="G59" s="15">
        <v>31373</v>
      </c>
      <c r="H59" s="2">
        <v>209</v>
      </c>
      <c r="I59" s="15">
        <v>150.11004784688996</v>
      </c>
      <c r="J59" s="15">
        <v>78223</v>
      </c>
      <c r="K59" s="32">
        <v>1.281581147851037E-2</v>
      </c>
      <c r="L59" s="15">
        <v>36.092863798994514</v>
      </c>
      <c r="M59" s="15"/>
      <c r="O59" s="11" t="s">
        <v>942</v>
      </c>
      <c r="P59" s="11" t="s">
        <v>804</v>
      </c>
    </row>
    <row r="60" spans="1:16">
      <c r="A60" s="2"/>
      <c r="B60" s="10" t="s">
        <v>30</v>
      </c>
      <c r="C60" s="11" t="s">
        <v>136</v>
      </c>
      <c r="D60" s="51" t="s">
        <v>137</v>
      </c>
      <c r="E60" s="2">
        <v>317</v>
      </c>
      <c r="F60" s="11" t="s">
        <v>782</v>
      </c>
      <c r="G60" s="15">
        <v>30979</v>
      </c>
      <c r="H60" s="2">
        <v>383</v>
      </c>
      <c r="I60" s="15">
        <v>80.885117493472592</v>
      </c>
      <c r="J60" s="15">
        <v>67010</v>
      </c>
      <c r="K60" s="32">
        <v>1.2654863219735848E-2</v>
      </c>
      <c r="L60" s="15">
        <v>97.725552050473183</v>
      </c>
      <c r="M60" s="15"/>
      <c r="O60" s="11" t="s">
        <v>943</v>
      </c>
      <c r="P60" s="11" t="s">
        <v>137</v>
      </c>
    </row>
    <row r="61" spans="1:16">
      <c r="A61" s="2"/>
      <c r="B61" s="10" t="s">
        <v>30</v>
      </c>
      <c r="C61" s="11" t="s">
        <v>138</v>
      </c>
      <c r="D61" s="12" t="s">
        <v>139</v>
      </c>
      <c r="E61" s="2">
        <v>40.97</v>
      </c>
      <c r="F61" s="11" t="s">
        <v>782</v>
      </c>
      <c r="G61" s="15">
        <v>1454.9</v>
      </c>
      <c r="H61" s="2">
        <v>4</v>
      </c>
      <c r="I61" s="15">
        <v>363.72500000000002</v>
      </c>
      <c r="J61" s="15">
        <v>4217.8999999999996</v>
      </c>
      <c r="K61" s="32">
        <v>5.9432391292145285E-4</v>
      </c>
      <c r="L61" s="15">
        <v>35.511349768123019</v>
      </c>
      <c r="M61" s="15"/>
      <c r="O61" s="11" t="s">
        <v>944</v>
      </c>
      <c r="P61" s="11" t="s">
        <v>139</v>
      </c>
    </row>
    <row r="62" spans="1:16">
      <c r="A62" s="2"/>
      <c r="B62" s="10" t="s">
        <v>30</v>
      </c>
      <c r="C62" s="11" t="s">
        <v>140</v>
      </c>
      <c r="D62" s="12" t="s">
        <v>141</v>
      </c>
      <c r="E62" s="2">
        <v>39.96</v>
      </c>
      <c r="F62" s="11" t="s">
        <v>836</v>
      </c>
      <c r="G62" s="15">
        <v>1447</v>
      </c>
      <c r="H62" s="2">
        <v>2</v>
      </c>
      <c r="I62" s="15">
        <v>723.5</v>
      </c>
      <c r="J62" s="15">
        <v>2854</v>
      </c>
      <c r="K62" s="32">
        <v>5.9109677778358802E-4</v>
      </c>
      <c r="L62" s="15">
        <v>36.211211211211207</v>
      </c>
      <c r="M62" s="15"/>
      <c r="O62" s="11" t="s">
        <v>945</v>
      </c>
      <c r="P62" s="11" t="s">
        <v>141</v>
      </c>
    </row>
    <row r="63" spans="1:16">
      <c r="A63" s="2"/>
      <c r="B63" s="10" t="s">
        <v>30</v>
      </c>
      <c r="C63" s="11" t="s">
        <v>142</v>
      </c>
      <c r="D63" s="12" t="s">
        <v>143</v>
      </c>
      <c r="E63" s="2">
        <v>129</v>
      </c>
      <c r="F63" s="11" t="s">
        <v>795</v>
      </c>
      <c r="G63" s="15">
        <v>3169.9</v>
      </c>
      <c r="H63" s="2">
        <v>10</v>
      </c>
      <c r="I63" s="15">
        <v>316.99</v>
      </c>
      <c r="J63" s="15">
        <v>10729.8</v>
      </c>
      <c r="K63" s="32">
        <v>1.2948981865212132E-3</v>
      </c>
      <c r="L63" s="15">
        <v>24.572868217054264</v>
      </c>
      <c r="M63" s="15"/>
      <c r="O63" s="11" t="s">
        <v>946</v>
      </c>
      <c r="P63" s="11" t="s">
        <v>143</v>
      </c>
    </row>
    <row r="64" spans="1:16">
      <c r="A64" s="2"/>
      <c r="B64" s="10" t="s">
        <v>30</v>
      </c>
      <c r="C64" s="11" t="s">
        <v>144</v>
      </c>
      <c r="D64" s="12" t="s">
        <v>145</v>
      </c>
      <c r="E64" s="2">
        <v>42.89</v>
      </c>
      <c r="F64" s="11" t="s">
        <v>795</v>
      </c>
      <c r="G64" s="15">
        <v>275</v>
      </c>
      <c r="H64" s="2">
        <v>1</v>
      </c>
      <c r="I64" s="15">
        <v>275</v>
      </c>
      <c r="J64" s="15">
        <v>2369</v>
      </c>
      <c r="K64" s="32">
        <v>1.1233698264719192E-4</v>
      </c>
      <c r="L64" s="15">
        <v>6.4117509909069712</v>
      </c>
      <c r="M64" s="15"/>
      <c r="O64" s="11" t="s">
        <v>947</v>
      </c>
      <c r="P64" s="11" t="s">
        <v>145</v>
      </c>
    </row>
    <row r="65" spans="1:16">
      <c r="A65" s="2"/>
      <c r="B65" s="10" t="s">
        <v>30</v>
      </c>
      <c r="C65" s="11" t="s">
        <v>146</v>
      </c>
      <c r="D65" s="12" t="s">
        <v>147</v>
      </c>
      <c r="E65" s="2">
        <v>68.260000000000005</v>
      </c>
      <c r="F65" s="11" t="s">
        <v>794</v>
      </c>
      <c r="G65" s="15">
        <v>734</v>
      </c>
      <c r="H65" s="2">
        <v>3</v>
      </c>
      <c r="I65" s="15">
        <v>244.66666666666666</v>
      </c>
      <c r="J65" s="15">
        <v>2677.9</v>
      </c>
      <c r="K65" s="32">
        <v>2.9983761913832314E-4</v>
      </c>
      <c r="L65" s="15">
        <v>10.753003222970992</v>
      </c>
      <c r="M65" s="15"/>
      <c r="O65" s="11" t="s">
        <v>948</v>
      </c>
      <c r="P65" s="11" t="s">
        <v>147</v>
      </c>
    </row>
    <row r="66" spans="1:16">
      <c r="A66" s="2"/>
      <c r="B66" s="10" t="s">
        <v>30</v>
      </c>
      <c r="C66" s="11" t="s">
        <v>148</v>
      </c>
      <c r="D66" s="12" t="s">
        <v>149</v>
      </c>
      <c r="E66" s="2">
        <v>129.79</v>
      </c>
      <c r="F66" s="11" t="s">
        <v>795</v>
      </c>
      <c r="G66" s="15">
        <v>0</v>
      </c>
      <c r="H66" s="2">
        <v>0</v>
      </c>
      <c r="I66" s="15" t="e">
        <v>#DIV/0!</v>
      </c>
      <c r="J66" s="15">
        <v>0</v>
      </c>
      <c r="K66" s="32">
        <v>0</v>
      </c>
      <c r="L66" s="15">
        <v>0</v>
      </c>
      <c r="M66" s="15"/>
      <c r="O66" s="11" t="s">
        <v>949</v>
      </c>
      <c r="P66" s="11" t="s">
        <v>149</v>
      </c>
    </row>
    <row r="67" spans="1:16">
      <c r="A67" s="2"/>
      <c r="B67" s="10" t="s">
        <v>30</v>
      </c>
      <c r="C67" s="11" t="s">
        <v>150</v>
      </c>
      <c r="D67" s="12" t="s">
        <v>151</v>
      </c>
      <c r="E67" s="2">
        <v>58.65</v>
      </c>
      <c r="F67" s="11" t="s">
        <v>795</v>
      </c>
      <c r="G67" s="15">
        <v>874</v>
      </c>
      <c r="H67" s="2">
        <v>4</v>
      </c>
      <c r="I67" s="15">
        <v>218.5</v>
      </c>
      <c r="J67" s="15">
        <v>4229</v>
      </c>
      <c r="K67" s="32">
        <v>3.5702735575871176E-4</v>
      </c>
      <c r="L67" s="15">
        <v>14.901960784313726</v>
      </c>
      <c r="M67" s="15"/>
      <c r="O67" s="11" t="s">
        <v>950</v>
      </c>
      <c r="P67" s="11" t="s">
        <v>151</v>
      </c>
    </row>
    <row r="68" spans="1:16">
      <c r="A68" s="2"/>
      <c r="B68" s="10" t="s">
        <v>30</v>
      </c>
      <c r="C68" s="11" t="s">
        <v>152</v>
      </c>
      <c r="D68" s="12" t="s">
        <v>153</v>
      </c>
      <c r="E68" s="2">
        <v>64</v>
      </c>
      <c r="F68" s="11" t="s">
        <v>795</v>
      </c>
      <c r="G68" s="15">
        <v>1039.5</v>
      </c>
      <c r="H68" s="2">
        <v>1</v>
      </c>
      <c r="I68" s="15">
        <v>1039.5</v>
      </c>
      <c r="J68" s="15">
        <v>2478.4</v>
      </c>
      <c r="K68" s="32">
        <v>4.2463379440638545E-4</v>
      </c>
      <c r="L68" s="15">
        <v>16.2421875</v>
      </c>
      <c r="M68" s="15"/>
      <c r="O68" s="11" t="s">
        <v>951</v>
      </c>
      <c r="P68" s="11" t="s">
        <v>153</v>
      </c>
    </row>
    <row r="69" spans="1:16">
      <c r="A69" s="2"/>
      <c r="B69" s="10" t="s">
        <v>30</v>
      </c>
      <c r="C69" s="11" t="s">
        <v>154</v>
      </c>
      <c r="D69" s="12" t="s">
        <v>155</v>
      </c>
      <c r="E69" s="2">
        <v>57.88</v>
      </c>
      <c r="F69" s="11" t="s">
        <v>795</v>
      </c>
      <c r="G69" s="15">
        <v>842</v>
      </c>
      <c r="H69" s="2">
        <v>5</v>
      </c>
      <c r="I69" s="15">
        <v>168.4</v>
      </c>
      <c r="J69" s="15">
        <v>5743.5</v>
      </c>
      <c r="K69" s="32">
        <v>3.4395541595976577E-4</v>
      </c>
      <c r="L69" s="15">
        <v>14.547339322736695</v>
      </c>
      <c r="M69" s="15"/>
      <c r="O69" s="11" t="s">
        <v>952</v>
      </c>
      <c r="P69" s="11" t="s">
        <v>155</v>
      </c>
    </row>
    <row r="70" spans="1:16">
      <c r="A70" s="2"/>
      <c r="B70" s="10" t="s">
        <v>30</v>
      </c>
      <c r="C70" s="11" t="s">
        <v>156</v>
      </c>
      <c r="D70" s="12" t="s">
        <v>157</v>
      </c>
      <c r="E70" s="2">
        <v>41.06</v>
      </c>
      <c r="F70" s="11" t="s">
        <v>795</v>
      </c>
      <c r="G70" s="15">
        <v>440</v>
      </c>
      <c r="H70" s="2">
        <v>3</v>
      </c>
      <c r="I70" s="15">
        <v>146.66666666666666</v>
      </c>
      <c r="J70" s="15">
        <v>1810</v>
      </c>
      <c r="K70" s="32">
        <v>1.7973917223550707E-4</v>
      </c>
      <c r="L70" s="15">
        <v>10.71602532878714</v>
      </c>
      <c r="M70" s="15"/>
      <c r="O70" s="11" t="s">
        <v>953</v>
      </c>
      <c r="P70" s="11" t="s">
        <v>157</v>
      </c>
    </row>
    <row r="71" spans="1:16">
      <c r="A71" s="2"/>
      <c r="B71" s="10" t="s">
        <v>30</v>
      </c>
      <c r="C71" s="11" t="s">
        <v>158</v>
      </c>
      <c r="D71" s="12" t="s">
        <v>159</v>
      </c>
      <c r="E71" s="2">
        <v>72</v>
      </c>
      <c r="F71" s="11" t="s">
        <v>795</v>
      </c>
      <c r="G71" s="15">
        <v>1456.7</v>
      </c>
      <c r="H71" s="2">
        <v>5</v>
      </c>
      <c r="I71" s="15">
        <v>291.34000000000003</v>
      </c>
      <c r="J71" s="15">
        <v>4851.9000000000005</v>
      </c>
      <c r="K71" s="32">
        <v>5.9505920953514346E-4</v>
      </c>
      <c r="L71" s="15">
        <v>20.231944444444444</v>
      </c>
      <c r="M71" s="15"/>
      <c r="O71" s="11" t="s">
        <v>954</v>
      </c>
      <c r="P71" s="11" t="s">
        <v>159</v>
      </c>
    </row>
    <row r="72" spans="1:16" ht="33">
      <c r="A72" s="2"/>
      <c r="B72" s="10" t="s">
        <v>30</v>
      </c>
      <c r="C72" s="11" t="s">
        <v>160</v>
      </c>
      <c r="D72" s="12" t="s">
        <v>161</v>
      </c>
      <c r="E72" s="2">
        <v>390</v>
      </c>
      <c r="F72" s="11" t="s">
        <v>795</v>
      </c>
      <c r="G72" s="15">
        <v>3416</v>
      </c>
      <c r="H72" s="2">
        <v>10</v>
      </c>
      <c r="I72" s="15">
        <v>341.6</v>
      </c>
      <c r="J72" s="15">
        <v>6734</v>
      </c>
      <c r="K72" s="32">
        <v>1.3954295735374822E-3</v>
      </c>
      <c r="L72" s="15">
        <v>8.7589743589743598</v>
      </c>
      <c r="M72" s="15"/>
      <c r="O72" s="11" t="s">
        <v>955</v>
      </c>
      <c r="P72" s="11" t="s">
        <v>956</v>
      </c>
    </row>
    <row r="73" spans="1:16" ht="33">
      <c r="A73" s="2"/>
      <c r="B73" s="10" t="s">
        <v>30</v>
      </c>
      <c r="C73" s="11" t="s">
        <v>162</v>
      </c>
      <c r="D73" s="12" t="s">
        <v>825</v>
      </c>
      <c r="E73" s="2">
        <v>717.45</v>
      </c>
      <c r="F73" s="11" t="s">
        <v>795</v>
      </c>
      <c r="G73" s="15">
        <v>16744.7</v>
      </c>
      <c r="H73" s="2">
        <v>165</v>
      </c>
      <c r="I73" s="15">
        <v>101.4830303030303</v>
      </c>
      <c r="J73" s="15">
        <v>43058.7</v>
      </c>
      <c r="K73" s="32">
        <v>6.8401784484815797E-3</v>
      </c>
      <c r="L73" s="15">
        <v>23.339187399818801</v>
      </c>
      <c r="M73" s="15"/>
      <c r="O73" s="11" t="s">
        <v>957</v>
      </c>
      <c r="P73" s="11" t="s">
        <v>825</v>
      </c>
    </row>
    <row r="74" spans="1:16">
      <c r="A74" s="2"/>
      <c r="B74" s="10" t="s">
        <v>30</v>
      </c>
      <c r="C74" s="11" t="s">
        <v>163</v>
      </c>
      <c r="D74" s="12" t="s">
        <v>164</v>
      </c>
      <c r="E74" s="2">
        <v>13.52</v>
      </c>
      <c r="F74" s="11" t="s">
        <v>787</v>
      </c>
      <c r="G74" s="15">
        <v>865</v>
      </c>
      <c r="H74" s="2">
        <v>78</v>
      </c>
      <c r="I74" s="15">
        <v>11.089743589743589</v>
      </c>
      <c r="J74" s="15">
        <v>2555</v>
      </c>
      <c r="K74" s="32">
        <v>3.5335087269025822E-4</v>
      </c>
      <c r="L74" s="15">
        <v>63.979289940828401</v>
      </c>
      <c r="M74" s="15"/>
      <c r="O74" s="11" t="s">
        <v>958</v>
      </c>
      <c r="P74" s="11" t="s">
        <v>164</v>
      </c>
    </row>
    <row r="75" spans="1:16">
      <c r="A75" s="2"/>
      <c r="B75" s="10" t="s">
        <v>30</v>
      </c>
      <c r="C75" s="11" t="s">
        <v>165</v>
      </c>
      <c r="D75" s="12" t="s">
        <v>166</v>
      </c>
      <c r="E75" s="2">
        <v>14.93</v>
      </c>
      <c r="F75" s="11" t="s">
        <v>787</v>
      </c>
      <c r="G75" s="15">
        <v>864</v>
      </c>
      <c r="H75" s="2">
        <v>36</v>
      </c>
      <c r="I75" s="15">
        <v>24</v>
      </c>
      <c r="J75" s="15">
        <v>2482.6</v>
      </c>
      <c r="K75" s="32">
        <v>3.5294237457154113E-4</v>
      </c>
      <c r="L75" s="15">
        <v>57.870060281312796</v>
      </c>
      <c r="M75" s="15"/>
      <c r="O75" s="11" t="s">
        <v>959</v>
      </c>
      <c r="P75" s="11" t="s">
        <v>166</v>
      </c>
    </row>
    <row r="76" spans="1:16" ht="33">
      <c r="A76" s="2"/>
      <c r="B76" s="10" t="s">
        <v>30</v>
      </c>
      <c r="C76" s="12" t="s">
        <v>167</v>
      </c>
      <c r="D76" s="12" t="s">
        <v>168</v>
      </c>
      <c r="E76" s="2">
        <v>22.71</v>
      </c>
      <c r="F76" s="11" t="s">
        <v>787</v>
      </c>
      <c r="G76" s="15">
        <v>1410</v>
      </c>
      <c r="H76" s="2">
        <v>1</v>
      </c>
      <c r="I76" s="15">
        <v>1410</v>
      </c>
      <c r="J76" s="15">
        <v>4467.01</v>
      </c>
      <c r="K76" s="32">
        <v>5.7598234739105673E-4</v>
      </c>
      <c r="L76" s="15">
        <v>62.087186261558784</v>
      </c>
      <c r="M76" s="15"/>
      <c r="O76" s="11" t="s">
        <v>960</v>
      </c>
      <c r="P76" s="11" t="s">
        <v>168</v>
      </c>
    </row>
    <row r="77" spans="1:16">
      <c r="A77" s="2"/>
      <c r="B77" s="10" t="s">
        <v>30</v>
      </c>
      <c r="C77" s="11" t="s">
        <v>169</v>
      </c>
      <c r="D77" s="12" t="s">
        <v>170</v>
      </c>
      <c r="E77" s="2">
        <v>14.18</v>
      </c>
      <c r="F77" s="11" t="s">
        <v>787</v>
      </c>
      <c r="G77" s="15">
        <v>1015</v>
      </c>
      <c r="H77" s="2">
        <v>11</v>
      </c>
      <c r="I77" s="15">
        <v>92.272727272727266</v>
      </c>
      <c r="J77" s="15">
        <v>1932</v>
      </c>
      <c r="K77" s="32">
        <v>4.1462559049781743E-4</v>
      </c>
      <c r="L77" s="15">
        <v>71.579689703808185</v>
      </c>
      <c r="M77" s="15"/>
      <c r="O77" s="11" t="s">
        <v>961</v>
      </c>
      <c r="P77" s="11" t="s">
        <v>962</v>
      </c>
    </row>
    <row r="78" spans="1:16">
      <c r="A78" s="2"/>
      <c r="B78" s="10" t="s">
        <v>30</v>
      </c>
      <c r="C78" s="11" t="s">
        <v>171</v>
      </c>
      <c r="D78" s="12" t="s">
        <v>172</v>
      </c>
      <c r="E78" s="2">
        <v>13.26</v>
      </c>
      <c r="F78" s="11" t="s">
        <v>787</v>
      </c>
      <c r="G78" s="15">
        <v>1535</v>
      </c>
      <c r="H78" s="2">
        <v>154</v>
      </c>
      <c r="I78" s="15">
        <v>9.9675324675324681</v>
      </c>
      <c r="J78" s="15">
        <v>5062</v>
      </c>
      <c r="K78" s="32">
        <v>6.2704461223068943E-4</v>
      </c>
      <c r="L78" s="15">
        <v>115.76168929110106</v>
      </c>
      <c r="M78" s="15"/>
      <c r="O78" s="11" t="s">
        <v>963</v>
      </c>
      <c r="P78" s="11" t="s">
        <v>172</v>
      </c>
    </row>
    <row r="79" spans="1:16" ht="33">
      <c r="A79" s="2"/>
      <c r="B79" s="10" t="s">
        <v>30</v>
      </c>
      <c r="C79" s="11" t="s">
        <v>173</v>
      </c>
      <c r="D79" s="12" t="s">
        <v>174</v>
      </c>
      <c r="E79" s="2">
        <v>13.35</v>
      </c>
      <c r="F79" s="11" t="s">
        <v>787</v>
      </c>
      <c r="G79" s="15">
        <v>330</v>
      </c>
      <c r="H79" s="2">
        <v>4</v>
      </c>
      <c r="I79" s="15">
        <v>82.5</v>
      </c>
      <c r="J79" s="15">
        <v>1485</v>
      </c>
      <c r="K79" s="32">
        <v>1.3480437917663029E-4</v>
      </c>
      <c r="L79" s="15">
        <v>24.719101123595507</v>
      </c>
      <c r="M79" s="15"/>
      <c r="O79" s="11" t="s">
        <v>964</v>
      </c>
      <c r="P79" s="11" t="s">
        <v>174</v>
      </c>
    </row>
    <row r="80" spans="1:16">
      <c r="A80" s="2"/>
      <c r="B80" s="10" t="s">
        <v>30</v>
      </c>
      <c r="C80" s="11" t="s">
        <v>175</v>
      </c>
      <c r="D80" s="12" t="s">
        <v>176</v>
      </c>
      <c r="E80" s="2">
        <v>8.35</v>
      </c>
      <c r="F80" s="11" t="s">
        <v>787</v>
      </c>
      <c r="G80" s="15">
        <v>282</v>
      </c>
      <c r="H80" s="2">
        <v>27</v>
      </c>
      <c r="I80" s="15">
        <v>10.444444444444445</v>
      </c>
      <c r="J80" s="15">
        <v>789.9</v>
      </c>
      <c r="K80" s="32">
        <v>1.1519646947821134E-4</v>
      </c>
      <c r="L80" s="15">
        <v>33.772455089820362</v>
      </c>
      <c r="M80" s="15"/>
      <c r="O80" s="11" t="s">
        <v>965</v>
      </c>
      <c r="P80" s="11" t="s">
        <v>176</v>
      </c>
    </row>
    <row r="81" spans="1:16">
      <c r="A81" s="2"/>
      <c r="B81" s="10" t="s">
        <v>30</v>
      </c>
      <c r="C81" s="11" t="s">
        <v>177</v>
      </c>
      <c r="D81" s="12" t="s">
        <v>178</v>
      </c>
      <c r="E81" s="2">
        <v>19.13</v>
      </c>
      <c r="F81" s="11" t="s">
        <v>787</v>
      </c>
      <c r="G81" s="15">
        <v>720</v>
      </c>
      <c r="H81" s="2">
        <v>1</v>
      </c>
      <c r="I81" s="15">
        <v>720</v>
      </c>
      <c r="J81" s="15">
        <v>2214</v>
      </c>
      <c r="K81" s="32">
        <v>2.941186454762843E-4</v>
      </c>
      <c r="L81" s="15">
        <v>37.637219027705179</v>
      </c>
      <c r="M81" s="15"/>
      <c r="O81" s="11" t="s">
        <v>966</v>
      </c>
      <c r="P81" s="11" t="s">
        <v>178</v>
      </c>
    </row>
    <row r="82" spans="1:16">
      <c r="A82" s="2"/>
      <c r="B82" s="10" t="s">
        <v>30</v>
      </c>
      <c r="C82" s="11" t="s">
        <v>179</v>
      </c>
      <c r="D82" s="12" t="s">
        <v>180</v>
      </c>
      <c r="E82" s="2">
        <v>11.34</v>
      </c>
      <c r="F82" s="11" t="s">
        <v>795</v>
      </c>
      <c r="G82" s="15">
        <v>538.1</v>
      </c>
      <c r="H82" s="2">
        <v>12</v>
      </c>
      <c r="I82" s="15">
        <v>44.841666666666669</v>
      </c>
      <c r="J82" s="15">
        <v>2012.9</v>
      </c>
      <c r="K82" s="32">
        <v>2.198128376816508E-4</v>
      </c>
      <c r="L82" s="15">
        <v>47.451499118165785</v>
      </c>
      <c r="M82" s="15"/>
      <c r="O82" s="11" t="s">
        <v>967</v>
      </c>
      <c r="P82" s="11" t="s">
        <v>180</v>
      </c>
    </row>
    <row r="83" spans="1:16" ht="33">
      <c r="A83" s="2"/>
      <c r="B83" s="10" t="s">
        <v>30</v>
      </c>
      <c r="C83" s="11" t="s">
        <v>181</v>
      </c>
      <c r="D83" s="12" t="s">
        <v>182</v>
      </c>
      <c r="E83" s="2">
        <v>16.52</v>
      </c>
      <c r="F83" s="11" t="s">
        <v>787</v>
      </c>
      <c r="G83" s="15">
        <v>426</v>
      </c>
      <c r="H83" s="2">
        <v>1</v>
      </c>
      <c r="I83" s="15">
        <v>426</v>
      </c>
      <c r="J83" s="15">
        <v>1118</v>
      </c>
      <c r="K83" s="32">
        <v>1.7402019857346821E-4</v>
      </c>
      <c r="L83" s="15">
        <v>25.786924939467312</v>
      </c>
      <c r="M83" s="15"/>
      <c r="O83" s="11" t="s">
        <v>968</v>
      </c>
      <c r="P83" s="11" t="s">
        <v>182</v>
      </c>
    </row>
    <row r="84" spans="1:16">
      <c r="A84" s="2"/>
      <c r="B84" s="10" t="s">
        <v>30</v>
      </c>
      <c r="C84" s="11" t="s">
        <v>183</v>
      </c>
      <c r="D84" s="12" t="s">
        <v>184</v>
      </c>
      <c r="E84" s="2">
        <v>17.23</v>
      </c>
      <c r="F84" s="11" t="s">
        <v>787</v>
      </c>
      <c r="G84" s="15">
        <v>192</v>
      </c>
      <c r="H84" s="2">
        <v>1</v>
      </c>
      <c r="I84" s="15">
        <v>192</v>
      </c>
      <c r="J84" s="15">
        <v>1487</v>
      </c>
      <c r="K84" s="32">
        <v>7.8431638793675815E-5</v>
      </c>
      <c r="L84" s="15">
        <v>11.14335461404527</v>
      </c>
      <c r="M84" s="15"/>
      <c r="O84" s="11" t="s">
        <v>969</v>
      </c>
      <c r="P84" s="11" t="s">
        <v>184</v>
      </c>
    </row>
    <row r="85" spans="1:16" ht="33">
      <c r="A85" s="2"/>
      <c r="B85" s="10" t="s">
        <v>30</v>
      </c>
      <c r="C85" s="11" t="s">
        <v>185</v>
      </c>
      <c r="D85" s="12" t="s">
        <v>186</v>
      </c>
      <c r="E85" s="2">
        <v>16.72</v>
      </c>
      <c r="F85" s="11" t="s">
        <v>787</v>
      </c>
      <c r="G85" s="15">
        <v>965</v>
      </c>
      <c r="H85" s="2">
        <v>1</v>
      </c>
      <c r="I85" s="15">
        <v>965</v>
      </c>
      <c r="J85" s="15">
        <v>4009</v>
      </c>
      <c r="K85" s="32">
        <v>3.9420068456196434E-4</v>
      </c>
      <c r="L85" s="15">
        <v>57.715311004784695</v>
      </c>
      <c r="M85" s="15"/>
      <c r="O85" s="11" t="s">
        <v>970</v>
      </c>
      <c r="P85" s="11" t="s">
        <v>186</v>
      </c>
    </row>
    <row r="86" spans="1:16">
      <c r="A86" s="2"/>
      <c r="B86" s="10" t="s">
        <v>30</v>
      </c>
      <c r="C86" s="11" t="s">
        <v>187</v>
      </c>
      <c r="D86" s="12" t="s">
        <v>188</v>
      </c>
      <c r="E86" s="2">
        <v>10.84</v>
      </c>
      <c r="F86" s="11" t="s">
        <v>787</v>
      </c>
      <c r="G86" s="15">
        <v>759</v>
      </c>
      <c r="H86" s="2">
        <v>1</v>
      </c>
      <c r="I86" s="15">
        <v>759</v>
      </c>
      <c r="J86" s="15">
        <v>2735</v>
      </c>
      <c r="K86" s="32">
        <v>3.1005007210624966E-4</v>
      </c>
      <c r="L86" s="15">
        <v>70.018450184501845</v>
      </c>
      <c r="M86" s="15"/>
      <c r="O86" s="11" t="s">
        <v>971</v>
      </c>
      <c r="P86" s="11" t="s">
        <v>188</v>
      </c>
    </row>
    <row r="87" spans="1:16">
      <c r="A87" s="2"/>
      <c r="B87" s="10" t="s">
        <v>30</v>
      </c>
      <c r="C87" s="11" t="s">
        <v>189</v>
      </c>
      <c r="D87" s="12" t="s">
        <v>190</v>
      </c>
      <c r="E87" s="2">
        <v>12.55</v>
      </c>
      <c r="F87" s="11" t="s">
        <v>787</v>
      </c>
      <c r="G87" s="15">
        <v>902.6</v>
      </c>
      <c r="H87" s="2">
        <v>60</v>
      </c>
      <c r="I87" s="15">
        <v>15.043333333333333</v>
      </c>
      <c r="J87" s="15">
        <v>2774.1</v>
      </c>
      <c r="K87" s="32">
        <v>3.6871040195401972E-4</v>
      </c>
      <c r="L87" s="15">
        <v>71.920318725099605</v>
      </c>
      <c r="M87" s="15"/>
      <c r="O87" s="11" t="s">
        <v>972</v>
      </c>
      <c r="P87" s="11" t="s">
        <v>190</v>
      </c>
    </row>
    <row r="88" spans="1:16" ht="33">
      <c r="A88" s="2"/>
      <c r="B88" s="10" t="s">
        <v>30</v>
      </c>
      <c r="C88" s="11" t="s">
        <v>191</v>
      </c>
      <c r="D88" s="12" t="s">
        <v>819</v>
      </c>
      <c r="E88" s="2">
        <v>22.32</v>
      </c>
      <c r="F88" s="11" t="s">
        <v>787</v>
      </c>
      <c r="G88" s="15">
        <v>4648</v>
      </c>
      <c r="H88" s="2">
        <v>207</v>
      </c>
      <c r="I88" s="15">
        <v>22.454106280193237</v>
      </c>
      <c r="J88" s="15">
        <v>12746</v>
      </c>
      <c r="K88" s="32">
        <v>1.8986992557969019E-3</v>
      </c>
      <c r="L88" s="15">
        <v>208.2437275985663</v>
      </c>
      <c r="M88" s="15"/>
      <c r="O88" s="11" t="s">
        <v>973</v>
      </c>
      <c r="P88" s="11" t="s">
        <v>974</v>
      </c>
    </row>
    <row r="89" spans="1:16">
      <c r="A89" s="2"/>
      <c r="B89" s="10" t="s">
        <v>30</v>
      </c>
      <c r="C89" s="11" t="s">
        <v>192</v>
      </c>
      <c r="D89" s="12" t="s">
        <v>193</v>
      </c>
      <c r="E89" s="2">
        <v>10.74</v>
      </c>
      <c r="F89" s="11" t="s">
        <v>787</v>
      </c>
      <c r="G89" s="15">
        <v>2268</v>
      </c>
      <c r="H89" s="2">
        <v>1</v>
      </c>
      <c r="I89" s="15">
        <v>2268</v>
      </c>
      <c r="J89" s="15">
        <v>6181</v>
      </c>
      <c r="K89" s="32">
        <v>9.2647373325029547E-4</v>
      </c>
      <c r="L89" s="15">
        <v>211.17318435754188</v>
      </c>
      <c r="M89" s="15"/>
      <c r="O89" s="11" t="s">
        <v>975</v>
      </c>
      <c r="P89" s="11" t="s">
        <v>193</v>
      </c>
    </row>
    <row r="90" spans="1:16">
      <c r="A90" s="2"/>
      <c r="B90" s="10" t="s">
        <v>30</v>
      </c>
      <c r="C90" s="12" t="s">
        <v>194</v>
      </c>
      <c r="D90" s="12" t="s">
        <v>195</v>
      </c>
      <c r="E90" s="2">
        <v>13.22</v>
      </c>
      <c r="F90" s="11" t="s">
        <v>787</v>
      </c>
      <c r="G90" s="15">
        <v>135</v>
      </c>
      <c r="H90" s="2">
        <v>7</v>
      </c>
      <c r="I90" s="15">
        <v>19.285714285714285</v>
      </c>
      <c r="J90" s="15">
        <v>694</v>
      </c>
      <c r="K90" s="32">
        <v>5.5147246026803306E-5</v>
      </c>
      <c r="L90" s="15">
        <v>10.211800302571861</v>
      </c>
      <c r="M90" s="15"/>
      <c r="O90" s="11" t="s">
        <v>976</v>
      </c>
      <c r="P90" s="11" t="s">
        <v>195</v>
      </c>
    </row>
    <row r="91" spans="1:16">
      <c r="A91" s="2"/>
      <c r="B91" s="10" t="s">
        <v>30</v>
      </c>
      <c r="C91" s="11" t="s">
        <v>196</v>
      </c>
      <c r="D91" s="12" t="s">
        <v>197</v>
      </c>
      <c r="E91" s="2">
        <v>40.090000000000003</v>
      </c>
      <c r="F91" s="11" t="s">
        <v>799</v>
      </c>
      <c r="G91" s="15">
        <v>675.51</v>
      </c>
      <c r="H91" s="2">
        <v>6</v>
      </c>
      <c r="I91" s="15">
        <v>112.58499999999999</v>
      </c>
      <c r="J91" s="15">
        <v>1440.51</v>
      </c>
      <c r="K91" s="32">
        <v>2.7594456417456224E-4</v>
      </c>
      <c r="L91" s="15">
        <v>16.84983786480419</v>
      </c>
      <c r="M91" s="15"/>
      <c r="O91" s="11" t="s">
        <v>977</v>
      </c>
      <c r="P91" s="11" t="s">
        <v>197</v>
      </c>
    </row>
    <row r="92" spans="1:16">
      <c r="A92" s="2"/>
      <c r="B92" s="10" t="s">
        <v>30</v>
      </c>
      <c r="C92" s="11" t="s">
        <v>198</v>
      </c>
      <c r="D92" s="12" t="s">
        <v>199</v>
      </c>
      <c r="E92" s="2">
        <v>35.53</v>
      </c>
      <c r="F92" s="11" t="s">
        <v>836</v>
      </c>
      <c r="G92" s="15">
        <v>464</v>
      </c>
      <c r="H92" s="2">
        <v>2</v>
      </c>
      <c r="I92" s="15">
        <v>232</v>
      </c>
      <c r="J92" s="15">
        <v>1913</v>
      </c>
      <c r="K92" s="32">
        <v>1.8954312708471653E-4</v>
      </c>
      <c r="L92" s="15">
        <v>13.059386433999437</v>
      </c>
      <c r="M92" s="15"/>
      <c r="O92" s="11" t="s">
        <v>978</v>
      </c>
      <c r="P92" s="11" t="s">
        <v>199</v>
      </c>
    </row>
    <row r="93" spans="1:16">
      <c r="A93" s="2"/>
      <c r="B93" s="10" t="s">
        <v>30</v>
      </c>
      <c r="C93" s="11" t="s">
        <v>200</v>
      </c>
      <c r="D93" s="12" t="s">
        <v>201</v>
      </c>
      <c r="E93" s="2">
        <v>38.270000000000003</v>
      </c>
      <c r="F93" s="11" t="s">
        <v>781</v>
      </c>
      <c r="G93" s="15">
        <v>705</v>
      </c>
      <c r="H93" s="2">
        <v>13</v>
      </c>
      <c r="I93" s="15">
        <v>54.230769230769234</v>
      </c>
      <c r="J93" s="15">
        <v>2028</v>
      </c>
      <c r="K93" s="32">
        <v>2.8799117369552837E-4</v>
      </c>
      <c r="L93" s="15">
        <v>18.421740266527305</v>
      </c>
      <c r="M93" s="15"/>
      <c r="O93" s="11" t="s">
        <v>979</v>
      </c>
      <c r="P93" s="11" t="s">
        <v>201</v>
      </c>
    </row>
    <row r="94" spans="1:16">
      <c r="A94" s="2"/>
      <c r="B94" s="10" t="s">
        <v>30</v>
      </c>
      <c r="C94" s="11" t="s">
        <v>202</v>
      </c>
      <c r="D94" s="12" t="s">
        <v>203</v>
      </c>
      <c r="E94" s="2">
        <v>41.12</v>
      </c>
      <c r="F94" s="11" t="s">
        <v>787</v>
      </c>
      <c r="G94" s="15">
        <v>432</v>
      </c>
      <c r="H94" s="2">
        <v>5</v>
      </c>
      <c r="I94" s="15">
        <v>86.4</v>
      </c>
      <c r="J94" s="15">
        <v>1045</v>
      </c>
      <c r="K94" s="32">
        <v>1.7647118728577056E-4</v>
      </c>
      <c r="L94" s="15">
        <v>10.505836575875486</v>
      </c>
      <c r="M94" s="15"/>
      <c r="O94" s="11" t="s">
        <v>980</v>
      </c>
      <c r="P94" s="11" t="s">
        <v>203</v>
      </c>
    </row>
    <row r="95" spans="1:16">
      <c r="A95" s="2"/>
      <c r="B95" s="10" t="s">
        <v>30</v>
      </c>
      <c r="C95" s="11" t="s">
        <v>204</v>
      </c>
      <c r="D95" s="12" t="s">
        <v>205</v>
      </c>
      <c r="E95" s="2">
        <v>24.95</v>
      </c>
      <c r="F95" s="11" t="s">
        <v>795</v>
      </c>
      <c r="G95" s="15">
        <v>505</v>
      </c>
      <c r="H95" s="2">
        <v>1</v>
      </c>
      <c r="I95" s="15">
        <v>505</v>
      </c>
      <c r="J95" s="15">
        <v>1834</v>
      </c>
      <c r="K95" s="32">
        <v>2.0629154995211607E-4</v>
      </c>
      <c r="L95" s="15">
        <v>20.240480961923847</v>
      </c>
      <c r="M95" s="15"/>
      <c r="O95" s="11" t="s">
        <v>981</v>
      </c>
      <c r="P95" s="11" t="s">
        <v>205</v>
      </c>
    </row>
    <row r="96" spans="1:16" ht="49.5">
      <c r="A96" s="2"/>
      <c r="B96" s="10" t="s">
        <v>30</v>
      </c>
      <c r="C96" s="11" t="s">
        <v>206</v>
      </c>
      <c r="D96" s="12" t="s">
        <v>207</v>
      </c>
      <c r="E96" s="2">
        <v>18.329999999999998</v>
      </c>
      <c r="F96" s="11" t="s">
        <v>799</v>
      </c>
      <c r="G96" s="15">
        <v>520</v>
      </c>
      <c r="H96" s="2">
        <v>14</v>
      </c>
      <c r="I96" s="15">
        <v>37.142857142857146</v>
      </c>
      <c r="J96" s="15">
        <v>1140</v>
      </c>
      <c r="K96" s="32">
        <v>2.1241902173287197E-4</v>
      </c>
      <c r="L96" s="15">
        <v>28.368794326241137</v>
      </c>
      <c r="M96" s="15"/>
      <c r="O96" s="11" t="s">
        <v>982</v>
      </c>
      <c r="P96" s="11" t="s">
        <v>983</v>
      </c>
    </row>
    <row r="97" spans="1:16">
      <c r="A97" s="2"/>
      <c r="B97" s="10" t="s">
        <v>30</v>
      </c>
      <c r="C97" s="11" t="s">
        <v>208</v>
      </c>
      <c r="D97" s="12" t="s">
        <v>209</v>
      </c>
      <c r="E97" s="2">
        <v>168.01</v>
      </c>
      <c r="F97" s="11" t="s">
        <v>795</v>
      </c>
      <c r="G97" s="15">
        <v>1444</v>
      </c>
      <c r="H97" s="2">
        <v>54</v>
      </c>
      <c r="I97" s="15">
        <v>26.74074074074074</v>
      </c>
      <c r="J97" s="15">
        <v>5199</v>
      </c>
      <c r="K97" s="32">
        <v>5.8987128342743685E-4</v>
      </c>
      <c r="L97" s="15">
        <v>8.5947265043747407</v>
      </c>
      <c r="M97" s="15"/>
      <c r="O97" s="11" t="s">
        <v>984</v>
      </c>
      <c r="P97" s="11" t="s">
        <v>985</v>
      </c>
    </row>
    <row r="98" spans="1:16">
      <c r="A98" s="2"/>
      <c r="B98" s="10" t="s">
        <v>30</v>
      </c>
      <c r="C98" s="11" t="s">
        <v>210</v>
      </c>
      <c r="D98" s="12" t="s">
        <v>211</v>
      </c>
      <c r="E98" s="2">
        <v>26.17</v>
      </c>
      <c r="F98" s="11" t="s">
        <v>805</v>
      </c>
      <c r="G98" s="15">
        <v>2890</v>
      </c>
      <c r="H98" s="2">
        <v>2</v>
      </c>
      <c r="I98" s="15">
        <v>1445</v>
      </c>
      <c r="J98" s="15">
        <v>3360</v>
      </c>
      <c r="K98" s="32">
        <v>1.1805595630923077E-3</v>
      </c>
      <c r="L98" s="15">
        <v>110.43179212839128</v>
      </c>
      <c r="M98" s="15"/>
      <c r="O98" s="11" t="s">
        <v>986</v>
      </c>
      <c r="P98" s="11" t="s">
        <v>211</v>
      </c>
    </row>
    <row r="99" spans="1:16">
      <c r="A99" s="2"/>
      <c r="B99" s="10" t="s">
        <v>30</v>
      </c>
      <c r="C99" s="11" t="s">
        <v>212</v>
      </c>
      <c r="D99" s="12" t="s">
        <v>213</v>
      </c>
      <c r="E99" s="2">
        <v>137.11000000000001</v>
      </c>
      <c r="F99" s="11" t="s">
        <v>795</v>
      </c>
      <c r="G99" s="15">
        <v>4455.68</v>
      </c>
      <c r="H99" s="2">
        <v>6</v>
      </c>
      <c r="I99" s="15">
        <v>742.61333333333334</v>
      </c>
      <c r="J99" s="15">
        <v>10165.290000000001</v>
      </c>
      <c r="K99" s="32">
        <v>1.8201368976052366E-3</v>
      </c>
      <c r="L99" s="15">
        <v>32.497119101451389</v>
      </c>
      <c r="M99" s="15"/>
      <c r="O99" s="11" t="s">
        <v>987</v>
      </c>
      <c r="P99" s="11" t="s">
        <v>213</v>
      </c>
    </row>
    <row r="100" spans="1:16">
      <c r="A100" s="2"/>
      <c r="B100" s="10" t="s">
        <v>30</v>
      </c>
      <c r="C100" s="11" t="s">
        <v>214</v>
      </c>
      <c r="D100" s="12" t="s">
        <v>215</v>
      </c>
      <c r="E100" s="2">
        <v>19.71</v>
      </c>
      <c r="F100" s="11" t="s">
        <v>781</v>
      </c>
      <c r="G100" s="15">
        <v>0</v>
      </c>
      <c r="H100" s="2">
        <v>0</v>
      </c>
      <c r="I100" s="15" t="e">
        <v>#DIV/0!</v>
      </c>
      <c r="J100" s="15">
        <v>100</v>
      </c>
      <c r="K100" s="32">
        <v>0</v>
      </c>
      <c r="L100" s="15">
        <v>0</v>
      </c>
      <c r="M100" s="15"/>
      <c r="O100" s="11" t="s">
        <v>988</v>
      </c>
      <c r="P100" s="11" t="s">
        <v>215</v>
      </c>
    </row>
    <row r="101" spans="1:16">
      <c r="A101" s="2"/>
      <c r="B101" s="10" t="s">
        <v>30</v>
      </c>
      <c r="C101" s="11" t="s">
        <v>216</v>
      </c>
      <c r="D101" s="12" t="s">
        <v>217</v>
      </c>
      <c r="E101" s="2">
        <v>31.47</v>
      </c>
      <c r="F101" s="11" t="s">
        <v>781</v>
      </c>
      <c r="G101" s="15">
        <v>893</v>
      </c>
      <c r="H101" s="2">
        <v>6</v>
      </c>
      <c r="I101" s="15">
        <v>148.83333333333334</v>
      </c>
      <c r="J101" s="15">
        <v>2568</v>
      </c>
      <c r="K101" s="32">
        <v>3.647888200143359E-4</v>
      </c>
      <c r="L101" s="15">
        <v>28.376231331426755</v>
      </c>
      <c r="M101" s="15"/>
      <c r="O101" s="11" t="s">
        <v>989</v>
      </c>
      <c r="P101" s="11" t="s">
        <v>217</v>
      </c>
    </row>
    <row r="102" spans="1:16" ht="33">
      <c r="A102" s="2"/>
      <c r="B102" s="10" t="s">
        <v>30</v>
      </c>
      <c r="C102" s="11" t="s">
        <v>218</v>
      </c>
      <c r="D102" s="12" t="s">
        <v>219</v>
      </c>
      <c r="E102" s="2">
        <v>82.33</v>
      </c>
      <c r="F102" s="11" t="s">
        <v>795</v>
      </c>
      <c r="G102" s="15">
        <v>2454.6</v>
      </c>
      <c r="H102" s="2">
        <v>39</v>
      </c>
      <c r="I102" s="15">
        <v>62.938461538461539</v>
      </c>
      <c r="J102" s="15">
        <v>5289.4</v>
      </c>
      <c r="K102" s="32">
        <v>1.002699482202899E-3</v>
      </c>
      <c r="L102" s="15">
        <v>29.814162516701082</v>
      </c>
      <c r="M102" s="15"/>
      <c r="O102" s="11" t="s">
        <v>990</v>
      </c>
      <c r="P102" s="11" t="s">
        <v>219</v>
      </c>
    </row>
    <row r="103" spans="1:16" ht="33">
      <c r="A103" s="2"/>
      <c r="B103" s="10" t="s">
        <v>30</v>
      </c>
      <c r="C103" s="11" t="s">
        <v>220</v>
      </c>
      <c r="D103" s="12" t="s">
        <v>221</v>
      </c>
      <c r="E103" s="2">
        <v>44.24</v>
      </c>
      <c r="F103" s="11" t="s">
        <v>795</v>
      </c>
      <c r="G103" s="15">
        <v>431</v>
      </c>
      <c r="H103" s="2">
        <v>24</v>
      </c>
      <c r="I103" s="15">
        <v>17.958333333333332</v>
      </c>
      <c r="J103" s="15">
        <v>2354</v>
      </c>
      <c r="K103" s="32">
        <v>1.760626891670535E-4</v>
      </c>
      <c r="L103" s="15">
        <v>9.7423146473779383</v>
      </c>
      <c r="M103" s="15"/>
      <c r="O103" s="11" t="s">
        <v>991</v>
      </c>
      <c r="P103" s="11" t="s">
        <v>221</v>
      </c>
    </row>
    <row r="104" spans="1:16">
      <c r="A104" s="2"/>
      <c r="B104" s="10" t="s">
        <v>30</v>
      </c>
      <c r="C104" s="11" t="s">
        <v>222</v>
      </c>
      <c r="D104" s="12" t="s">
        <v>223</v>
      </c>
      <c r="E104" s="2">
        <v>19.2</v>
      </c>
      <c r="F104" s="11" t="s">
        <v>781</v>
      </c>
      <c r="G104" s="15">
        <v>53</v>
      </c>
      <c r="H104" s="2">
        <v>1</v>
      </c>
      <c r="I104" s="15">
        <v>53</v>
      </c>
      <c r="J104" s="15">
        <v>53.1</v>
      </c>
      <c r="K104" s="32">
        <v>2.165040029200426E-5</v>
      </c>
      <c r="L104" s="15">
        <v>2.760416666666667</v>
      </c>
      <c r="M104" s="15"/>
      <c r="O104" s="11" t="s">
        <v>992</v>
      </c>
      <c r="P104" s="11" t="s">
        <v>993</v>
      </c>
    </row>
    <row r="105" spans="1:16" ht="33">
      <c r="A105" s="2"/>
      <c r="B105" s="10" t="s">
        <v>30</v>
      </c>
      <c r="C105" s="11" t="s">
        <v>224</v>
      </c>
      <c r="D105" s="12" t="s">
        <v>815</v>
      </c>
      <c r="E105" s="2">
        <v>97.51</v>
      </c>
      <c r="F105" s="11" t="s">
        <v>795</v>
      </c>
      <c r="G105" s="15">
        <v>1419</v>
      </c>
      <c r="H105" s="2">
        <v>15</v>
      </c>
      <c r="I105" s="15">
        <v>94.6</v>
      </c>
      <c r="J105" s="15">
        <v>3197</v>
      </c>
      <c r="K105" s="32">
        <v>5.7965883045951023E-4</v>
      </c>
      <c r="L105" s="15">
        <v>14.552353604758485</v>
      </c>
      <c r="M105" s="15"/>
      <c r="O105" s="11" t="s">
        <v>1364</v>
      </c>
      <c r="P105" s="11" t="s">
        <v>815</v>
      </c>
    </row>
    <row r="106" spans="1:16">
      <c r="A106" s="2"/>
      <c r="B106" s="10" t="s">
        <v>30</v>
      </c>
      <c r="C106" s="11" t="s">
        <v>225</v>
      </c>
      <c r="D106" s="12" t="s">
        <v>226</v>
      </c>
      <c r="E106" s="2">
        <v>23.64</v>
      </c>
      <c r="F106" s="11" t="s">
        <v>795</v>
      </c>
      <c r="G106" s="15">
        <v>653</v>
      </c>
      <c r="H106" s="2">
        <v>11</v>
      </c>
      <c r="I106" s="15">
        <v>59.363636363636367</v>
      </c>
      <c r="J106" s="15">
        <v>1880.03</v>
      </c>
      <c r="K106" s="32">
        <v>2.6674927152224115E-4</v>
      </c>
      <c r="L106" s="15">
        <v>27.622673434856175</v>
      </c>
      <c r="M106" s="15"/>
      <c r="O106" s="11" t="s">
        <v>994</v>
      </c>
      <c r="P106" s="11" t="s">
        <v>226</v>
      </c>
    </row>
    <row r="107" spans="1:16">
      <c r="A107" s="2"/>
      <c r="B107" s="10" t="s">
        <v>30</v>
      </c>
      <c r="C107" s="11" t="s">
        <v>227</v>
      </c>
      <c r="D107" s="12" t="s">
        <v>228</v>
      </c>
      <c r="E107" s="2">
        <v>27.48</v>
      </c>
      <c r="F107" s="11" t="s">
        <v>781</v>
      </c>
      <c r="G107" s="15">
        <v>871</v>
      </c>
      <c r="H107" s="2">
        <v>4</v>
      </c>
      <c r="I107" s="15">
        <v>217.75</v>
      </c>
      <c r="J107" s="15">
        <v>1252</v>
      </c>
      <c r="K107" s="32">
        <v>3.5580186140256055E-4</v>
      </c>
      <c r="L107" s="15">
        <v>31.695778748180494</v>
      </c>
      <c r="M107" s="15"/>
      <c r="O107" s="11" t="s">
        <v>995</v>
      </c>
      <c r="P107" s="11" t="s">
        <v>228</v>
      </c>
    </row>
    <row r="108" spans="1:16">
      <c r="A108" s="2"/>
      <c r="B108" s="10" t="s">
        <v>30</v>
      </c>
      <c r="C108" s="11" t="s">
        <v>229</v>
      </c>
      <c r="D108" s="12" t="s">
        <v>230</v>
      </c>
      <c r="E108" s="2">
        <v>30.49</v>
      </c>
      <c r="F108" s="11" t="s">
        <v>787</v>
      </c>
      <c r="G108" s="15">
        <v>1138.7</v>
      </c>
      <c r="H108" s="2">
        <v>1</v>
      </c>
      <c r="I108" s="15">
        <v>1138.7</v>
      </c>
      <c r="J108" s="15">
        <v>3479</v>
      </c>
      <c r="K108" s="32">
        <v>4.6515680778311795E-4</v>
      </c>
      <c r="L108" s="15">
        <v>37.346671039685148</v>
      </c>
      <c r="M108" s="15"/>
      <c r="O108" s="11" t="s">
        <v>996</v>
      </c>
      <c r="P108" s="11" t="s">
        <v>230</v>
      </c>
    </row>
    <row r="109" spans="1:16" ht="33">
      <c r="A109" s="2"/>
      <c r="B109" s="10" t="s">
        <v>30</v>
      </c>
      <c r="C109" s="11" t="s">
        <v>231</v>
      </c>
      <c r="D109" s="12" t="s">
        <v>232</v>
      </c>
      <c r="E109" s="2">
        <v>39.31</v>
      </c>
      <c r="F109" s="11" t="s">
        <v>787</v>
      </c>
      <c r="G109" s="15">
        <v>300</v>
      </c>
      <c r="H109" s="2">
        <v>10</v>
      </c>
      <c r="I109" s="15">
        <v>30</v>
      </c>
      <c r="J109" s="15">
        <v>407</v>
      </c>
      <c r="K109" s="32">
        <v>1.2254943561511845E-4</v>
      </c>
      <c r="L109" s="15">
        <v>7.6316458916306278</v>
      </c>
      <c r="M109" s="15"/>
      <c r="O109" s="11" t="s">
        <v>997</v>
      </c>
      <c r="P109" s="11" t="s">
        <v>232</v>
      </c>
    </row>
    <row r="110" spans="1:16" ht="33">
      <c r="A110" s="2"/>
      <c r="B110" s="10" t="s">
        <v>30</v>
      </c>
      <c r="C110" s="11" t="s">
        <v>233</v>
      </c>
      <c r="D110" s="12" t="s">
        <v>234</v>
      </c>
      <c r="E110" s="2">
        <v>78.91</v>
      </c>
      <c r="F110" s="11" t="s">
        <v>787</v>
      </c>
      <c r="G110" s="15">
        <v>452</v>
      </c>
      <c r="H110" s="2">
        <v>9</v>
      </c>
      <c r="I110" s="15">
        <v>50.222222222222221</v>
      </c>
      <c r="J110" s="15">
        <v>590</v>
      </c>
      <c r="K110" s="32">
        <v>1.8464114966011179E-4</v>
      </c>
      <c r="L110" s="15">
        <v>5.7280446077810163</v>
      </c>
      <c r="M110" s="15"/>
      <c r="O110" s="11" t="s">
        <v>998</v>
      </c>
      <c r="P110" s="11" t="s">
        <v>999</v>
      </c>
    </row>
    <row r="111" spans="1:16">
      <c r="A111" s="2"/>
      <c r="B111" s="10" t="s">
        <v>30</v>
      </c>
      <c r="C111" s="11" t="s">
        <v>235</v>
      </c>
      <c r="D111" s="12" t="s">
        <v>236</v>
      </c>
      <c r="E111" s="2">
        <v>20.54</v>
      </c>
      <c r="F111" s="11" t="s">
        <v>787</v>
      </c>
      <c r="G111" s="15">
        <v>213</v>
      </c>
      <c r="H111" s="2">
        <v>2</v>
      </c>
      <c r="I111" s="15">
        <v>106.5</v>
      </c>
      <c r="J111" s="15">
        <v>517.05999999999995</v>
      </c>
      <c r="K111" s="32">
        <v>8.7010099286734103E-5</v>
      </c>
      <c r="L111" s="15">
        <v>10.370009737098345</v>
      </c>
      <c r="M111" s="15"/>
      <c r="O111" s="11" t="s">
        <v>1000</v>
      </c>
      <c r="P111" s="11" t="s">
        <v>236</v>
      </c>
    </row>
    <row r="112" spans="1:16">
      <c r="A112" s="2"/>
      <c r="B112" s="10" t="s">
        <v>30</v>
      </c>
      <c r="C112" s="11" t="s">
        <v>237</v>
      </c>
      <c r="D112" s="12" t="s">
        <v>238</v>
      </c>
      <c r="E112" s="2">
        <v>19.489999999999998</v>
      </c>
      <c r="F112" s="11" t="s">
        <v>795</v>
      </c>
      <c r="G112" s="15">
        <v>449</v>
      </c>
      <c r="H112" s="2">
        <v>2</v>
      </c>
      <c r="I112" s="15">
        <v>224.5</v>
      </c>
      <c r="J112" s="15">
        <v>860</v>
      </c>
      <c r="K112" s="32">
        <v>1.8341565530396062E-4</v>
      </c>
      <c r="L112" s="15">
        <v>23.037455105182147</v>
      </c>
      <c r="M112" s="15"/>
      <c r="O112" s="11" t="s">
        <v>1001</v>
      </c>
      <c r="P112" s="11" t="s">
        <v>238</v>
      </c>
    </row>
    <row r="113" spans="1:16">
      <c r="A113" s="2"/>
      <c r="B113" s="10" t="s">
        <v>30</v>
      </c>
      <c r="C113" s="11" t="s">
        <v>239</v>
      </c>
      <c r="D113" s="12" t="s">
        <v>240</v>
      </c>
      <c r="E113" s="2">
        <v>21.22</v>
      </c>
      <c r="F113" s="11" t="s">
        <v>805</v>
      </c>
      <c r="G113" s="15">
        <v>70</v>
      </c>
      <c r="H113" s="2">
        <v>4</v>
      </c>
      <c r="I113" s="15">
        <v>17.5</v>
      </c>
      <c r="J113" s="15">
        <v>94</v>
      </c>
      <c r="K113" s="32">
        <v>2.8594868310194306E-5</v>
      </c>
      <c r="L113" s="15">
        <v>3.2987747408105563</v>
      </c>
      <c r="M113" s="15"/>
      <c r="O113" s="11" t="s">
        <v>1002</v>
      </c>
      <c r="P113" s="11" t="s">
        <v>240</v>
      </c>
    </row>
    <row r="114" spans="1:16" ht="33">
      <c r="A114" s="2"/>
      <c r="B114" s="10" t="s">
        <v>30</v>
      </c>
      <c r="C114" s="11" t="s">
        <v>241</v>
      </c>
      <c r="D114" s="12" t="s">
        <v>242</v>
      </c>
      <c r="E114" s="2">
        <v>38.57</v>
      </c>
      <c r="F114" s="11" t="s">
        <v>795</v>
      </c>
      <c r="G114" s="15">
        <v>429.04</v>
      </c>
      <c r="H114" s="2">
        <v>5</v>
      </c>
      <c r="I114" s="15">
        <v>85.808000000000007</v>
      </c>
      <c r="J114" s="15">
        <v>1505.04</v>
      </c>
      <c r="K114" s="32">
        <v>1.7526203285436807E-4</v>
      </c>
      <c r="L114" s="15">
        <v>11.123671247083227</v>
      </c>
      <c r="M114" s="15"/>
      <c r="O114" s="11" t="s">
        <v>1003</v>
      </c>
      <c r="P114" s="11" t="s">
        <v>1004</v>
      </c>
    </row>
    <row r="115" spans="1:16">
      <c r="A115" s="2"/>
      <c r="B115" s="10" t="s">
        <v>30</v>
      </c>
      <c r="C115" s="11" t="s">
        <v>243</v>
      </c>
      <c r="D115" s="12" t="s">
        <v>244</v>
      </c>
      <c r="E115" s="2">
        <v>27.53</v>
      </c>
      <c r="F115" s="11" t="s">
        <v>782</v>
      </c>
      <c r="G115" s="15">
        <v>800</v>
      </c>
      <c r="H115" s="2">
        <v>1</v>
      </c>
      <c r="I115" s="15">
        <v>800</v>
      </c>
      <c r="J115" s="15">
        <v>3522.32</v>
      </c>
      <c r="K115" s="32">
        <v>3.267984949736492E-4</v>
      </c>
      <c r="L115" s="15">
        <v>29.059208136578278</v>
      </c>
      <c r="M115" s="15"/>
      <c r="O115" s="11" t="s">
        <v>1005</v>
      </c>
      <c r="P115" s="11" t="s">
        <v>244</v>
      </c>
    </row>
    <row r="116" spans="1:16">
      <c r="A116" s="2"/>
      <c r="B116" s="10" t="s">
        <v>30</v>
      </c>
      <c r="C116" s="11" t="s">
        <v>245</v>
      </c>
      <c r="D116" s="12" t="s">
        <v>246</v>
      </c>
      <c r="E116" s="2">
        <v>31</v>
      </c>
      <c r="F116" s="11" t="s">
        <v>781</v>
      </c>
      <c r="G116" s="15">
        <v>190</v>
      </c>
      <c r="H116" s="2">
        <v>1</v>
      </c>
      <c r="I116" s="15">
        <v>190</v>
      </c>
      <c r="J116" s="15">
        <v>215</v>
      </c>
      <c r="K116" s="32">
        <v>7.7614642556241687E-5</v>
      </c>
      <c r="L116" s="15">
        <v>6.129032258064516</v>
      </c>
      <c r="M116" s="15"/>
      <c r="O116" s="11" t="s">
        <v>1006</v>
      </c>
      <c r="P116" s="11" t="s">
        <v>246</v>
      </c>
    </row>
    <row r="117" spans="1:16">
      <c r="A117" s="2"/>
      <c r="B117" s="10" t="s">
        <v>30</v>
      </c>
      <c r="C117" s="11" t="s">
        <v>247</v>
      </c>
      <c r="D117" s="12" t="s">
        <v>248</v>
      </c>
      <c r="E117" s="2">
        <v>10</v>
      </c>
      <c r="F117" s="11" t="s">
        <v>781</v>
      </c>
      <c r="G117" s="15">
        <v>846</v>
      </c>
      <c r="H117" s="2">
        <v>7</v>
      </c>
      <c r="I117" s="15">
        <v>120.85714285714286</v>
      </c>
      <c r="J117" s="15">
        <v>1940</v>
      </c>
      <c r="K117" s="32">
        <v>3.4558940843463403E-4</v>
      </c>
      <c r="L117" s="15">
        <v>84.6</v>
      </c>
      <c r="M117" s="15"/>
      <c r="O117" s="11" t="s">
        <v>1007</v>
      </c>
      <c r="P117" s="11" t="s">
        <v>248</v>
      </c>
    </row>
    <row r="118" spans="1:16" ht="33">
      <c r="A118" s="2"/>
      <c r="B118" s="10" t="s">
        <v>30</v>
      </c>
      <c r="C118" s="11" t="s">
        <v>249</v>
      </c>
      <c r="D118" s="12" t="s">
        <v>250</v>
      </c>
      <c r="E118" s="2">
        <v>112.87</v>
      </c>
      <c r="F118" s="11" t="s">
        <v>795</v>
      </c>
      <c r="G118" s="15">
        <v>2406.5</v>
      </c>
      <c r="H118" s="2">
        <v>74</v>
      </c>
      <c r="I118" s="15">
        <v>32.520270270270274</v>
      </c>
      <c r="J118" s="15">
        <v>6924</v>
      </c>
      <c r="K118" s="32">
        <v>9.8305072269260852E-4</v>
      </c>
      <c r="L118" s="15">
        <v>21.320988748117301</v>
      </c>
      <c r="M118" s="15"/>
      <c r="O118" s="11" t="s">
        <v>1365</v>
      </c>
      <c r="P118" s="11" t="s">
        <v>250</v>
      </c>
    </row>
    <row r="119" spans="1:16">
      <c r="A119" s="2"/>
      <c r="B119" s="10" t="s">
        <v>30</v>
      </c>
      <c r="C119" s="11" t="s">
        <v>251</v>
      </c>
      <c r="D119" s="12" t="s">
        <v>252</v>
      </c>
      <c r="E119" s="2">
        <v>50</v>
      </c>
      <c r="F119" s="11" t="s">
        <v>795</v>
      </c>
      <c r="G119" s="15">
        <v>745</v>
      </c>
      <c r="H119" s="2">
        <v>4</v>
      </c>
      <c r="I119" s="15">
        <v>186.25</v>
      </c>
      <c r="J119" s="15">
        <v>1020</v>
      </c>
      <c r="K119" s="32">
        <v>3.0433109844421082E-4</v>
      </c>
      <c r="L119" s="15">
        <v>14.9</v>
      </c>
      <c r="M119" s="15"/>
      <c r="O119" s="11" t="s">
        <v>1008</v>
      </c>
      <c r="P119" s="11" t="s">
        <v>252</v>
      </c>
    </row>
    <row r="120" spans="1:16" ht="49.5">
      <c r="A120" s="2"/>
      <c r="B120" s="10" t="s">
        <v>30</v>
      </c>
      <c r="C120" s="11" t="s">
        <v>253</v>
      </c>
      <c r="D120" s="12" t="s">
        <v>254</v>
      </c>
      <c r="E120" s="2">
        <v>19.440000000000001</v>
      </c>
      <c r="F120" s="11" t="s">
        <v>795</v>
      </c>
      <c r="G120" s="15">
        <v>850</v>
      </c>
      <c r="H120" s="2">
        <v>5</v>
      </c>
      <c r="I120" s="15">
        <v>170</v>
      </c>
      <c r="J120" s="15">
        <v>1314</v>
      </c>
      <c r="K120" s="32">
        <v>3.4722340090950228E-4</v>
      </c>
      <c r="L120" s="15">
        <v>43.724279835390945</v>
      </c>
      <c r="M120" s="15"/>
      <c r="O120" s="11" t="s">
        <v>1009</v>
      </c>
      <c r="P120" s="11" t="s">
        <v>1010</v>
      </c>
    </row>
    <row r="121" spans="1:16">
      <c r="A121" s="2"/>
      <c r="B121" s="10" t="s">
        <v>30</v>
      </c>
      <c r="C121" s="11" t="s">
        <v>255</v>
      </c>
      <c r="D121" s="12" t="s">
        <v>256</v>
      </c>
      <c r="E121" s="2">
        <v>68.23</v>
      </c>
      <c r="F121" s="11" t="s">
        <v>836</v>
      </c>
      <c r="G121" s="15">
        <v>571</v>
      </c>
      <c r="H121" s="2">
        <v>2</v>
      </c>
      <c r="I121" s="15">
        <v>285.5</v>
      </c>
      <c r="J121" s="15">
        <v>1284</v>
      </c>
      <c r="K121" s="32">
        <v>2.3325242578744212E-4</v>
      </c>
      <c r="L121" s="15">
        <v>8.3687527480580393</v>
      </c>
      <c r="M121" s="15"/>
      <c r="O121" s="11" t="s">
        <v>1011</v>
      </c>
      <c r="P121" s="11" t="s">
        <v>256</v>
      </c>
    </row>
    <row r="122" spans="1:16">
      <c r="A122" s="2"/>
      <c r="B122" s="10" t="s">
        <v>30</v>
      </c>
      <c r="C122" s="11" t="s">
        <v>257</v>
      </c>
      <c r="D122" s="12" t="s">
        <v>258</v>
      </c>
      <c r="E122" s="2">
        <v>68.569999999999993</v>
      </c>
      <c r="F122" s="11" t="s">
        <v>781</v>
      </c>
      <c r="G122" s="15">
        <v>192</v>
      </c>
      <c r="H122" s="2">
        <v>7</v>
      </c>
      <c r="I122" s="15">
        <v>27.428571428571427</v>
      </c>
      <c r="J122" s="15">
        <v>486.21000000000004</v>
      </c>
      <c r="K122" s="32">
        <v>7.8431638793675815E-5</v>
      </c>
      <c r="L122" s="15">
        <v>2.8000583345486367</v>
      </c>
      <c r="M122" s="15"/>
      <c r="O122" s="11" t="s">
        <v>1012</v>
      </c>
      <c r="P122" s="11" t="s">
        <v>258</v>
      </c>
    </row>
    <row r="123" spans="1:16" ht="33">
      <c r="A123" s="2"/>
      <c r="B123" s="10" t="s">
        <v>30</v>
      </c>
      <c r="C123" s="11" t="s">
        <v>259</v>
      </c>
      <c r="D123" s="12" t="s">
        <v>260</v>
      </c>
      <c r="E123" s="2">
        <v>50.9</v>
      </c>
      <c r="F123" s="11" t="s">
        <v>799</v>
      </c>
      <c r="G123" s="15">
        <v>68</v>
      </c>
      <c r="H123" s="2">
        <v>1</v>
      </c>
      <c r="I123" s="15">
        <v>68</v>
      </c>
      <c r="J123" s="15">
        <v>462</v>
      </c>
      <c r="K123" s="32">
        <v>2.7777872072760182E-5</v>
      </c>
      <c r="L123" s="15">
        <v>1.3359528487229864</v>
      </c>
      <c r="M123" s="15"/>
      <c r="O123" s="11" t="s">
        <v>1013</v>
      </c>
      <c r="P123" s="11" t="s">
        <v>1014</v>
      </c>
    </row>
    <row r="124" spans="1:16">
      <c r="A124" s="2"/>
      <c r="B124" s="10" t="s">
        <v>30</v>
      </c>
      <c r="C124" s="11" t="s">
        <v>261</v>
      </c>
      <c r="D124" s="12" t="s">
        <v>262</v>
      </c>
      <c r="E124" s="2">
        <v>24.19</v>
      </c>
      <c r="F124" s="11" t="s">
        <v>795</v>
      </c>
      <c r="G124" s="15">
        <v>357</v>
      </c>
      <c r="H124" s="2">
        <v>5</v>
      </c>
      <c r="I124" s="15">
        <v>71.400000000000006</v>
      </c>
      <c r="J124" s="15">
        <v>690</v>
      </c>
      <c r="K124" s="32">
        <v>1.4583382838199096E-4</v>
      </c>
      <c r="L124" s="15">
        <v>14.758164530797849</v>
      </c>
      <c r="M124" s="15"/>
      <c r="O124" s="11" t="s">
        <v>1015</v>
      </c>
      <c r="P124" s="11" t="s">
        <v>262</v>
      </c>
    </row>
    <row r="125" spans="1:16">
      <c r="A125" s="2"/>
      <c r="B125" s="10" t="s">
        <v>30</v>
      </c>
      <c r="C125" s="11" t="s">
        <v>263</v>
      </c>
      <c r="D125" s="12" t="s">
        <v>264</v>
      </c>
      <c r="E125" s="2">
        <v>17</v>
      </c>
      <c r="F125" s="11" t="s">
        <v>795</v>
      </c>
      <c r="G125" s="15">
        <v>463</v>
      </c>
      <c r="H125" s="2">
        <v>2</v>
      </c>
      <c r="I125" s="15">
        <v>231.5</v>
      </c>
      <c r="J125" s="15">
        <v>933</v>
      </c>
      <c r="K125" s="32">
        <v>1.8913462896599946E-4</v>
      </c>
      <c r="L125" s="15">
        <v>27.235294117647058</v>
      </c>
      <c r="M125" s="15"/>
      <c r="O125" s="11" t="s">
        <v>1016</v>
      </c>
      <c r="P125" s="11" t="s">
        <v>1017</v>
      </c>
    </row>
    <row r="126" spans="1:16">
      <c r="A126" s="2"/>
      <c r="B126" s="10" t="s">
        <v>30</v>
      </c>
      <c r="C126" s="11" t="s">
        <v>265</v>
      </c>
      <c r="D126" s="12" t="s">
        <v>266</v>
      </c>
      <c r="E126" s="2">
        <v>51.36</v>
      </c>
      <c r="F126" s="11" t="s">
        <v>794</v>
      </c>
      <c r="G126" s="15">
        <v>0</v>
      </c>
      <c r="H126" s="2">
        <v>0</v>
      </c>
      <c r="I126" s="15" t="e">
        <v>#DIV/0!</v>
      </c>
      <c r="J126" s="15">
        <v>462</v>
      </c>
      <c r="K126" s="32">
        <v>0</v>
      </c>
      <c r="L126" s="15">
        <v>0</v>
      </c>
      <c r="M126" s="15"/>
      <c r="O126" s="11" t="s">
        <v>1018</v>
      </c>
      <c r="P126" s="11" t="s">
        <v>1019</v>
      </c>
    </row>
    <row r="127" spans="1:16">
      <c r="A127" s="2"/>
      <c r="B127" s="10" t="s">
        <v>30</v>
      </c>
      <c r="C127" s="11" t="s">
        <v>856</v>
      </c>
      <c r="D127" s="12" t="s">
        <v>855</v>
      </c>
      <c r="E127" s="2">
        <v>29.1</v>
      </c>
      <c r="F127" s="14" t="s">
        <v>843</v>
      </c>
      <c r="G127" s="15">
        <v>470.9</v>
      </c>
      <c r="H127" s="2">
        <v>1</v>
      </c>
      <c r="I127" s="15">
        <v>470.9</v>
      </c>
      <c r="J127" s="15">
        <v>1440</v>
      </c>
      <c r="K127" s="32">
        <v>1.9236176410386424E-4</v>
      </c>
      <c r="L127" s="15">
        <v>16.182130584192439</v>
      </c>
      <c r="M127" s="15"/>
      <c r="N127" s="42" t="s">
        <v>851</v>
      </c>
      <c r="O127" s="11" t="s">
        <v>1020</v>
      </c>
      <c r="P127" s="11" t="s">
        <v>1021</v>
      </c>
    </row>
    <row r="128" spans="1:16">
      <c r="A128" s="2"/>
      <c r="B128" s="10" t="s">
        <v>30</v>
      </c>
      <c r="C128" s="11" t="s">
        <v>852</v>
      </c>
      <c r="D128" s="12" t="s">
        <v>853</v>
      </c>
      <c r="E128" s="2">
        <v>126.52</v>
      </c>
      <c r="F128" s="11" t="s">
        <v>854</v>
      </c>
      <c r="G128" s="15">
        <v>4470.6000000000004</v>
      </c>
      <c r="H128" s="2">
        <v>70</v>
      </c>
      <c r="I128" s="15">
        <v>63.86571428571429</v>
      </c>
      <c r="J128" s="15">
        <v>12574.2</v>
      </c>
      <c r="K128" s="32">
        <v>1.8262316895364954E-3</v>
      </c>
      <c r="L128" s="15">
        <v>35.335124881441672</v>
      </c>
      <c r="M128" s="15"/>
      <c r="N128" s="42" t="s">
        <v>851</v>
      </c>
      <c r="O128" s="11" t="s">
        <v>1022</v>
      </c>
      <c r="P128" s="11" t="s">
        <v>1023</v>
      </c>
    </row>
    <row r="129" spans="1:16">
      <c r="A129" s="2"/>
      <c r="B129" s="10" t="s">
        <v>30</v>
      </c>
      <c r="C129" s="11" t="s">
        <v>863</v>
      </c>
      <c r="D129" s="12" t="s">
        <v>864</v>
      </c>
      <c r="E129" s="2">
        <v>41.84</v>
      </c>
      <c r="F129" s="11" t="s">
        <v>844</v>
      </c>
      <c r="G129" s="15">
        <v>580</v>
      </c>
      <c r="H129" s="2">
        <v>2</v>
      </c>
      <c r="I129" s="15">
        <v>290</v>
      </c>
      <c r="J129" s="15">
        <v>1210</v>
      </c>
      <c r="K129" s="32">
        <v>2.3692890885589567E-4</v>
      </c>
      <c r="L129" s="15">
        <v>13.862332695984703</v>
      </c>
      <c r="M129" s="15"/>
      <c r="N129" s="42" t="s">
        <v>865</v>
      </c>
      <c r="O129" s="11" t="s">
        <v>1024</v>
      </c>
      <c r="P129" s="11" t="s">
        <v>1025</v>
      </c>
    </row>
    <row r="130" spans="1:16" ht="33">
      <c r="A130" s="2"/>
      <c r="B130" s="10" t="s">
        <v>30</v>
      </c>
      <c r="C130" s="11" t="s">
        <v>868</v>
      </c>
      <c r="D130" s="12" t="s">
        <v>869</v>
      </c>
      <c r="E130" s="2">
        <v>24.92</v>
      </c>
      <c r="F130" s="11" t="s">
        <v>854</v>
      </c>
      <c r="G130" s="15">
        <v>988.24</v>
      </c>
      <c r="H130" s="2">
        <v>85</v>
      </c>
      <c r="I130" s="15">
        <v>11.626352941176471</v>
      </c>
      <c r="J130" s="15">
        <v>4103.67</v>
      </c>
      <c r="K130" s="32">
        <v>4.0369418084094884E-4</v>
      </c>
      <c r="L130" s="15">
        <v>39.656500802568218</v>
      </c>
      <c r="M130" s="15"/>
      <c r="N130" s="42" t="s">
        <v>870</v>
      </c>
      <c r="O130" s="11" t="s">
        <v>1026</v>
      </c>
      <c r="P130" s="11" t="s">
        <v>1027</v>
      </c>
    </row>
    <row r="131" spans="1:16" s="21" customFormat="1">
      <c r="A131" s="33"/>
      <c r="B131" s="22" t="s">
        <v>837</v>
      </c>
      <c r="C131" s="19"/>
      <c r="D131" s="52"/>
      <c r="E131" s="33">
        <f>SUM(E3:E130)</f>
        <v>23906.33</v>
      </c>
      <c r="F131" s="33"/>
      <c r="G131" s="33">
        <v>571179.83000000007</v>
      </c>
      <c r="H131" s="33">
        <v>7277</v>
      </c>
      <c r="I131" s="20">
        <v>78.491113096056083</v>
      </c>
      <c r="J131" s="20">
        <v>1734978.9200000002</v>
      </c>
      <c r="K131" s="34">
        <v>0.23332588600413104</v>
      </c>
      <c r="L131" s="20">
        <v>23.892409667230396</v>
      </c>
      <c r="M131" s="20"/>
      <c r="O131" s="19"/>
      <c r="P131" s="19"/>
    </row>
    <row r="132" spans="1:16" ht="33">
      <c r="A132" s="2"/>
      <c r="B132" s="10" t="s">
        <v>267</v>
      </c>
      <c r="C132" s="11" t="s">
        <v>268</v>
      </c>
      <c r="D132" s="12" t="s">
        <v>832</v>
      </c>
      <c r="E132" s="2">
        <v>164.13</v>
      </c>
      <c r="F132" s="11" t="s">
        <v>787</v>
      </c>
      <c r="G132" s="15">
        <v>1299</v>
      </c>
      <c r="H132" s="2">
        <v>21</v>
      </c>
      <c r="I132" s="15">
        <v>61.857142857142854</v>
      </c>
      <c r="J132" s="15">
        <v>3694</v>
      </c>
      <c r="K132" s="32">
        <v>5.3063905621346288E-4</v>
      </c>
      <c r="L132" s="15">
        <v>7.914458051544508</v>
      </c>
      <c r="M132" s="15"/>
      <c r="O132" s="11" t="s">
        <v>1028</v>
      </c>
      <c r="P132" s="11" t="s">
        <v>832</v>
      </c>
    </row>
    <row r="133" spans="1:16" ht="49.5">
      <c r="A133" s="2"/>
      <c r="B133" s="10" t="s">
        <v>267</v>
      </c>
      <c r="C133" s="13" t="s">
        <v>269</v>
      </c>
      <c r="D133" s="12" t="s">
        <v>270</v>
      </c>
      <c r="E133" s="2">
        <v>886</v>
      </c>
      <c r="F133" s="11" t="s">
        <v>800</v>
      </c>
      <c r="G133" s="15">
        <v>28183</v>
      </c>
      <c r="H133" s="2">
        <v>5</v>
      </c>
      <c r="I133" s="15">
        <v>5636.6</v>
      </c>
      <c r="J133" s="15">
        <v>75024</v>
      </c>
      <c r="K133" s="32">
        <v>1.1512702479802944E-2</v>
      </c>
      <c r="L133" s="15">
        <v>31.809255079006771</v>
      </c>
      <c r="M133" s="15"/>
      <c r="O133" s="11" t="s">
        <v>1029</v>
      </c>
      <c r="P133" s="11" t="s">
        <v>1030</v>
      </c>
    </row>
    <row r="134" spans="1:16">
      <c r="A134" s="2"/>
      <c r="B134" s="10" t="s">
        <v>271</v>
      </c>
      <c r="C134" s="11" t="s">
        <v>272</v>
      </c>
      <c r="D134" s="11" t="s">
        <v>786</v>
      </c>
      <c r="E134" s="2">
        <v>327.47000000000003</v>
      </c>
      <c r="F134" s="11" t="s">
        <v>782</v>
      </c>
      <c r="G134" s="15">
        <v>21939</v>
      </c>
      <c r="H134" s="2">
        <v>41</v>
      </c>
      <c r="I134" s="15">
        <v>535.09756097560978</v>
      </c>
      <c r="J134" s="15">
        <v>116332.6</v>
      </c>
      <c r="K134" s="32">
        <v>8.9620402265336123E-3</v>
      </c>
      <c r="L134" s="15">
        <v>66.995449964882269</v>
      </c>
      <c r="M134" s="15"/>
      <c r="O134" s="11" t="s">
        <v>1031</v>
      </c>
      <c r="P134" s="11" t="s">
        <v>786</v>
      </c>
    </row>
    <row r="135" spans="1:16">
      <c r="A135" s="2"/>
      <c r="B135" s="10" t="s">
        <v>271</v>
      </c>
      <c r="C135" s="11" t="s">
        <v>273</v>
      </c>
      <c r="D135" s="12" t="s">
        <v>785</v>
      </c>
      <c r="E135" s="2">
        <v>68.83</v>
      </c>
      <c r="F135" s="11" t="s">
        <v>781</v>
      </c>
      <c r="G135" s="15">
        <v>16398</v>
      </c>
      <c r="H135" s="2">
        <v>9</v>
      </c>
      <c r="I135" s="15">
        <v>1822</v>
      </c>
      <c r="J135" s="15">
        <v>66797</v>
      </c>
      <c r="K135" s="32">
        <v>6.6985521507223747E-3</v>
      </c>
      <c r="L135" s="15">
        <v>238.23913990992301</v>
      </c>
      <c r="M135" s="15"/>
      <c r="O135" s="11" t="s">
        <v>1032</v>
      </c>
      <c r="P135" s="11" t="s">
        <v>1033</v>
      </c>
    </row>
    <row r="136" spans="1:16" ht="33">
      <c r="A136" s="2"/>
      <c r="B136" s="10" t="s">
        <v>271</v>
      </c>
      <c r="C136" s="13" t="s">
        <v>274</v>
      </c>
      <c r="D136" s="12" t="s">
        <v>275</v>
      </c>
      <c r="E136" s="2">
        <v>39.28</v>
      </c>
      <c r="F136" s="11" t="s">
        <v>781</v>
      </c>
      <c r="G136" s="15">
        <v>546</v>
      </c>
      <c r="H136" s="2">
        <v>1</v>
      </c>
      <c r="I136" s="15">
        <v>546</v>
      </c>
      <c r="J136" s="15">
        <v>5014</v>
      </c>
      <c r="K136" s="32">
        <v>2.2303997281951558E-4</v>
      </c>
      <c r="L136" s="15">
        <v>13.90020366598778</v>
      </c>
      <c r="M136" s="15"/>
      <c r="O136" s="11" t="s">
        <v>1034</v>
      </c>
      <c r="P136" s="11" t="s">
        <v>275</v>
      </c>
    </row>
    <row r="137" spans="1:16" ht="33">
      <c r="A137" s="2"/>
      <c r="B137" s="10" t="s">
        <v>271</v>
      </c>
      <c r="C137" s="11" t="s">
        <v>276</v>
      </c>
      <c r="D137" s="12" t="s">
        <v>789</v>
      </c>
      <c r="E137" s="2">
        <v>300.05</v>
      </c>
      <c r="F137" s="11" t="s">
        <v>784</v>
      </c>
      <c r="G137" s="15">
        <v>38190</v>
      </c>
      <c r="H137" s="2">
        <v>10</v>
      </c>
      <c r="I137" s="15">
        <v>3819</v>
      </c>
      <c r="J137" s="15">
        <v>65475</v>
      </c>
      <c r="K137" s="32">
        <v>1.5600543153804578E-2</v>
      </c>
      <c r="L137" s="15">
        <v>127.27878686885519</v>
      </c>
      <c r="M137" s="15"/>
      <c r="O137" s="11" t="s">
        <v>1366</v>
      </c>
      <c r="P137" s="11" t="s">
        <v>789</v>
      </c>
    </row>
    <row r="138" spans="1:16" ht="99">
      <c r="A138" s="2"/>
      <c r="B138" s="10" t="s">
        <v>267</v>
      </c>
      <c r="C138" s="11" t="s">
        <v>277</v>
      </c>
      <c r="D138" s="14" t="s">
        <v>278</v>
      </c>
      <c r="E138" s="2">
        <v>1957.06</v>
      </c>
      <c r="F138" s="11" t="s">
        <v>784</v>
      </c>
      <c r="G138" s="15"/>
      <c r="H138" s="2" t="s">
        <v>1414</v>
      </c>
      <c r="I138" s="15" t="e">
        <v>#VALUE!</v>
      </c>
      <c r="J138" s="15">
        <v>0</v>
      </c>
      <c r="K138" s="32">
        <v>0</v>
      </c>
      <c r="L138" s="15">
        <v>0</v>
      </c>
      <c r="M138" s="15"/>
      <c r="O138" s="11" t="s">
        <v>1367</v>
      </c>
      <c r="P138" s="11" t="s">
        <v>278</v>
      </c>
    </row>
    <row r="139" spans="1:16" ht="33">
      <c r="A139" s="2"/>
      <c r="B139" s="10" t="s">
        <v>271</v>
      </c>
      <c r="C139" s="11" t="s">
        <v>279</v>
      </c>
      <c r="D139" s="12" t="s">
        <v>280</v>
      </c>
      <c r="E139" s="2">
        <v>324.76</v>
      </c>
      <c r="F139" s="11" t="s">
        <v>784</v>
      </c>
      <c r="G139" s="15">
        <v>33170</v>
      </c>
      <c r="H139" s="2">
        <v>28</v>
      </c>
      <c r="I139" s="15">
        <v>1184.6428571428571</v>
      </c>
      <c r="J139" s="15">
        <v>104863</v>
      </c>
      <c r="K139" s="32">
        <v>1.3549882597844931E-2</v>
      </c>
      <c r="L139" s="15">
        <v>102.13696268013302</v>
      </c>
      <c r="M139" s="15"/>
      <c r="O139" s="11" t="s">
        <v>1368</v>
      </c>
      <c r="P139" s="11" t="s">
        <v>1369</v>
      </c>
    </row>
    <row r="140" spans="1:16" ht="66">
      <c r="A140" s="2"/>
      <c r="B140" s="10" t="s">
        <v>271</v>
      </c>
      <c r="C140" s="11" t="s">
        <v>281</v>
      </c>
      <c r="D140" s="12" t="s">
        <v>282</v>
      </c>
      <c r="E140" s="2">
        <v>84.28</v>
      </c>
      <c r="F140" s="11" t="s">
        <v>784</v>
      </c>
      <c r="G140" s="15">
        <v>5860</v>
      </c>
      <c r="H140" s="2">
        <v>10</v>
      </c>
      <c r="I140" s="15">
        <v>586</v>
      </c>
      <c r="J140" s="15">
        <v>9614</v>
      </c>
      <c r="K140" s="32">
        <v>2.3937989756819805E-3</v>
      </c>
      <c r="L140" s="15">
        <v>69.530137636449922</v>
      </c>
      <c r="M140" s="15"/>
      <c r="O140" s="11" t="s">
        <v>1035</v>
      </c>
      <c r="P140" s="11" t="s">
        <v>282</v>
      </c>
    </row>
    <row r="141" spans="1:16">
      <c r="A141" s="2"/>
      <c r="B141" s="10" t="s">
        <v>271</v>
      </c>
      <c r="C141" s="11" t="s">
        <v>283</v>
      </c>
      <c r="D141" s="12" t="s">
        <v>802</v>
      </c>
      <c r="E141" s="2">
        <v>1128.28</v>
      </c>
      <c r="F141" s="11" t="s">
        <v>784</v>
      </c>
      <c r="G141" s="15">
        <v>57364</v>
      </c>
      <c r="H141" s="2">
        <v>239</v>
      </c>
      <c r="I141" s="15">
        <v>240.01673640167365</v>
      </c>
      <c r="J141" s="15">
        <v>158281</v>
      </c>
      <c r="K141" s="32">
        <v>2.3433086082085518E-2</v>
      </c>
      <c r="L141" s="15">
        <v>50.841989577055344</v>
      </c>
      <c r="M141" s="15"/>
      <c r="O141" s="11" t="s">
        <v>1036</v>
      </c>
      <c r="P141" s="11" t="s">
        <v>802</v>
      </c>
    </row>
    <row r="142" spans="1:16" ht="33">
      <c r="A142" s="2"/>
      <c r="B142" s="10" t="s">
        <v>271</v>
      </c>
      <c r="C142" s="13" t="s">
        <v>284</v>
      </c>
      <c r="D142" s="12" t="s">
        <v>285</v>
      </c>
      <c r="E142" s="2">
        <v>75.39</v>
      </c>
      <c r="F142" s="11" t="s">
        <v>836</v>
      </c>
      <c r="G142" s="15">
        <v>12564</v>
      </c>
      <c r="H142" s="2">
        <v>28</v>
      </c>
      <c r="I142" s="15">
        <v>448.71428571428572</v>
      </c>
      <c r="J142" s="15">
        <v>32703</v>
      </c>
      <c r="K142" s="32">
        <v>5.132370363561161E-3</v>
      </c>
      <c r="L142" s="15">
        <v>166.65340230799842</v>
      </c>
      <c r="M142" s="15"/>
      <c r="O142" s="11" t="s">
        <v>1037</v>
      </c>
      <c r="P142" s="11" t="s">
        <v>285</v>
      </c>
    </row>
    <row r="143" spans="1:16">
      <c r="A143" s="2"/>
      <c r="B143" s="10" t="s">
        <v>271</v>
      </c>
      <c r="C143" s="11" t="s">
        <v>286</v>
      </c>
      <c r="D143" s="11" t="s">
        <v>287</v>
      </c>
      <c r="E143" s="2">
        <v>169.8</v>
      </c>
      <c r="F143" s="11" t="s">
        <v>787</v>
      </c>
      <c r="G143" s="15">
        <v>1254</v>
      </c>
      <c r="H143" s="2">
        <v>2</v>
      </c>
      <c r="I143" s="15">
        <v>627</v>
      </c>
      <c r="J143" s="15">
        <v>3457</v>
      </c>
      <c r="K143" s="32">
        <v>5.1225664087119508E-4</v>
      </c>
      <c r="L143" s="15">
        <v>7.3851590106007059</v>
      </c>
      <c r="M143" s="15"/>
      <c r="O143" s="11" t="s">
        <v>1038</v>
      </c>
      <c r="P143" s="11" t="s">
        <v>287</v>
      </c>
    </row>
    <row r="144" spans="1:16" ht="49.5">
      <c r="A144" s="2"/>
      <c r="B144" s="10" t="s">
        <v>271</v>
      </c>
      <c r="C144" s="11" t="s">
        <v>288</v>
      </c>
      <c r="D144" s="12" t="s">
        <v>289</v>
      </c>
      <c r="E144" s="2">
        <v>285.08999999999997</v>
      </c>
      <c r="F144" s="11" t="s">
        <v>794</v>
      </c>
      <c r="G144" s="15">
        <v>100</v>
      </c>
      <c r="H144" s="2">
        <v>1</v>
      </c>
      <c r="I144" s="15">
        <v>100</v>
      </c>
      <c r="J144" s="15">
        <v>533</v>
      </c>
      <c r="K144" s="32">
        <v>4.084981187170615E-5</v>
      </c>
      <c r="L144" s="15">
        <v>0.3507664246378337</v>
      </c>
      <c r="M144" s="15"/>
      <c r="O144" s="11" t="s">
        <v>1039</v>
      </c>
      <c r="P144" s="11" t="s">
        <v>1040</v>
      </c>
    </row>
    <row r="145" spans="1:16">
      <c r="A145" s="2"/>
      <c r="B145" s="10" t="s">
        <v>271</v>
      </c>
      <c r="C145" s="13" t="s">
        <v>290</v>
      </c>
      <c r="D145" s="12" t="s">
        <v>291</v>
      </c>
      <c r="E145" s="2">
        <v>328.29</v>
      </c>
      <c r="F145" s="11" t="s">
        <v>784</v>
      </c>
      <c r="G145" s="15">
        <v>15475</v>
      </c>
      <c r="H145" s="2">
        <v>10</v>
      </c>
      <c r="I145" s="15">
        <v>1547.5</v>
      </c>
      <c r="J145" s="15">
        <v>62808</v>
      </c>
      <c r="K145" s="32">
        <v>6.3215083871465266E-3</v>
      </c>
      <c r="L145" s="15">
        <v>47.138200980840111</v>
      </c>
      <c r="M145" s="15"/>
      <c r="O145" s="11" t="s">
        <v>1041</v>
      </c>
      <c r="P145" s="11" t="s">
        <v>291</v>
      </c>
    </row>
    <row r="146" spans="1:16" ht="33">
      <c r="A146" s="2"/>
      <c r="B146" s="10" t="s">
        <v>271</v>
      </c>
      <c r="C146" s="11" t="s">
        <v>292</v>
      </c>
      <c r="D146" s="12" t="s">
        <v>833</v>
      </c>
      <c r="E146" s="2">
        <v>345.48</v>
      </c>
      <c r="F146" s="11" t="s">
        <v>784</v>
      </c>
      <c r="G146" s="15">
        <v>16464</v>
      </c>
      <c r="H146" s="2">
        <v>49</v>
      </c>
      <c r="I146" s="15">
        <v>336</v>
      </c>
      <c r="J146" s="15">
        <v>52194</v>
      </c>
      <c r="K146" s="32">
        <v>6.7255130265577003E-3</v>
      </c>
      <c r="L146" s="15">
        <v>47.655435915248347</v>
      </c>
      <c r="M146" s="15"/>
      <c r="O146" s="11" t="s">
        <v>1042</v>
      </c>
      <c r="P146" s="11" t="s">
        <v>1043</v>
      </c>
    </row>
    <row r="147" spans="1:16">
      <c r="A147" s="2"/>
      <c r="B147" s="10" t="s">
        <v>271</v>
      </c>
      <c r="C147" s="13" t="s">
        <v>293</v>
      </c>
      <c r="D147" s="12" t="s">
        <v>788</v>
      </c>
      <c r="E147" s="2">
        <v>167.87</v>
      </c>
      <c r="F147" s="11" t="s">
        <v>836</v>
      </c>
      <c r="G147" s="15">
        <v>11192.1</v>
      </c>
      <c r="H147" s="2">
        <v>16</v>
      </c>
      <c r="I147" s="15">
        <v>699.50625000000002</v>
      </c>
      <c r="J147" s="15">
        <v>23131.1</v>
      </c>
      <c r="K147" s="32">
        <v>4.5719517944932241E-3</v>
      </c>
      <c r="L147" s="15">
        <v>66.671233692738426</v>
      </c>
      <c r="M147" s="15"/>
      <c r="O147" s="11" t="s">
        <v>1044</v>
      </c>
      <c r="P147" s="11" t="s">
        <v>788</v>
      </c>
    </row>
    <row r="148" spans="1:16">
      <c r="A148" s="2"/>
      <c r="B148" s="10" t="s">
        <v>271</v>
      </c>
      <c r="C148" s="11" t="s">
        <v>294</v>
      </c>
      <c r="D148" s="12" t="s">
        <v>295</v>
      </c>
      <c r="E148" s="2">
        <v>61.8</v>
      </c>
      <c r="F148" s="11" t="s">
        <v>836</v>
      </c>
      <c r="G148" s="15">
        <v>6996</v>
      </c>
      <c r="H148" s="2">
        <v>16</v>
      </c>
      <c r="I148" s="15">
        <v>437.25</v>
      </c>
      <c r="J148" s="15">
        <v>13813</v>
      </c>
      <c r="K148" s="32">
        <v>2.8578528385445625E-3</v>
      </c>
      <c r="L148" s="15">
        <v>113.20388349514563</v>
      </c>
      <c r="M148" s="15"/>
      <c r="O148" s="11" t="s">
        <v>1045</v>
      </c>
      <c r="P148" s="11" t="s">
        <v>295</v>
      </c>
    </row>
    <row r="149" spans="1:16" ht="33">
      <c r="A149" s="2"/>
      <c r="B149" s="10" t="s">
        <v>271</v>
      </c>
      <c r="C149" s="13" t="s">
        <v>296</v>
      </c>
      <c r="D149" s="12" t="s">
        <v>830</v>
      </c>
      <c r="E149" s="2">
        <v>41.71</v>
      </c>
      <c r="F149" s="11" t="s">
        <v>781</v>
      </c>
      <c r="G149" s="15">
        <v>3742</v>
      </c>
      <c r="H149" s="2">
        <v>9</v>
      </c>
      <c r="I149" s="15">
        <v>415.77777777777777</v>
      </c>
      <c r="J149" s="15">
        <v>16363</v>
      </c>
      <c r="K149" s="32">
        <v>1.5285999602392441E-3</v>
      </c>
      <c r="L149" s="15">
        <v>89.714696715415968</v>
      </c>
      <c r="M149" s="15"/>
      <c r="O149" s="11" t="s">
        <v>1046</v>
      </c>
      <c r="P149" s="11" t="s">
        <v>1047</v>
      </c>
    </row>
    <row r="150" spans="1:16" ht="33">
      <c r="A150" s="2"/>
      <c r="B150" s="10" t="s">
        <v>271</v>
      </c>
      <c r="C150" s="13" t="s">
        <v>297</v>
      </c>
      <c r="D150" s="12" t="s">
        <v>298</v>
      </c>
      <c r="E150" s="2">
        <v>48.67</v>
      </c>
      <c r="F150" s="11" t="s">
        <v>781</v>
      </c>
      <c r="G150" s="15">
        <v>11649</v>
      </c>
      <c r="H150" s="2">
        <v>2</v>
      </c>
      <c r="I150" s="15">
        <v>5824.5</v>
      </c>
      <c r="J150" s="15">
        <v>12634</v>
      </c>
      <c r="K150" s="32">
        <v>4.7585945849350497E-3</v>
      </c>
      <c r="L150" s="15">
        <v>239.34662009451407</v>
      </c>
      <c r="M150" s="15"/>
      <c r="O150" s="11" t="s">
        <v>1048</v>
      </c>
      <c r="P150" s="11" t="s">
        <v>1049</v>
      </c>
    </row>
    <row r="151" spans="1:16">
      <c r="A151" s="2"/>
      <c r="B151" s="10" t="s">
        <v>271</v>
      </c>
      <c r="C151" s="11" t="s">
        <v>299</v>
      </c>
      <c r="D151" s="12" t="s">
        <v>300</v>
      </c>
      <c r="E151" s="2">
        <v>139.72999999999999</v>
      </c>
      <c r="F151" s="11" t="s">
        <v>782</v>
      </c>
      <c r="G151" s="15">
        <v>27247.599999999999</v>
      </c>
      <c r="H151" s="2">
        <v>2</v>
      </c>
      <c r="I151" s="15">
        <v>13623.8</v>
      </c>
      <c r="J151" s="15">
        <v>86302.5</v>
      </c>
      <c r="K151" s="32">
        <v>1.1130593339555005E-2</v>
      </c>
      <c r="L151" s="15">
        <v>195.00178916481786</v>
      </c>
      <c r="M151" s="15"/>
      <c r="O151" s="11" t="s">
        <v>1050</v>
      </c>
      <c r="P151" s="11" t="s">
        <v>1051</v>
      </c>
    </row>
    <row r="152" spans="1:16">
      <c r="A152" s="2"/>
      <c r="B152" s="10" t="s">
        <v>271</v>
      </c>
      <c r="C152" s="13" t="s">
        <v>301</v>
      </c>
      <c r="D152" s="12" t="s">
        <v>302</v>
      </c>
      <c r="E152" s="2">
        <v>85.83</v>
      </c>
      <c r="F152" s="11" t="s">
        <v>787</v>
      </c>
      <c r="G152" s="15">
        <v>3636</v>
      </c>
      <c r="H152" s="2">
        <v>121</v>
      </c>
      <c r="I152" s="15">
        <v>30.049586776859503</v>
      </c>
      <c r="J152" s="15">
        <v>8300</v>
      </c>
      <c r="K152" s="32">
        <v>1.4852991596552357E-3</v>
      </c>
      <c r="L152" s="15">
        <v>42.362810206221603</v>
      </c>
      <c r="M152" s="15"/>
      <c r="O152" s="11" t="s">
        <v>1052</v>
      </c>
      <c r="P152" s="11" t="s">
        <v>1053</v>
      </c>
    </row>
    <row r="153" spans="1:16" ht="33">
      <c r="A153" s="2"/>
      <c r="B153" s="10" t="s">
        <v>271</v>
      </c>
      <c r="C153" s="13" t="s">
        <v>303</v>
      </c>
      <c r="D153" s="12" t="s">
        <v>304</v>
      </c>
      <c r="E153" s="2">
        <v>160.15</v>
      </c>
      <c r="F153" s="11" t="s">
        <v>787</v>
      </c>
      <c r="G153" s="15">
        <v>1436</v>
      </c>
      <c r="H153" s="2">
        <v>14</v>
      </c>
      <c r="I153" s="15">
        <v>102.57142857142857</v>
      </c>
      <c r="J153" s="15">
        <v>2466</v>
      </c>
      <c r="K153" s="32">
        <v>5.8660329847770034E-4</v>
      </c>
      <c r="L153" s="15">
        <v>8.9665938182953475</v>
      </c>
      <c r="M153" s="15"/>
      <c r="O153" s="11" t="s">
        <v>1054</v>
      </c>
      <c r="P153" s="11" t="s">
        <v>1055</v>
      </c>
    </row>
    <row r="154" spans="1:16">
      <c r="A154" s="2"/>
      <c r="B154" s="10" t="s">
        <v>271</v>
      </c>
      <c r="C154" s="14" t="s">
        <v>848</v>
      </c>
      <c r="D154" s="12" t="s">
        <v>850</v>
      </c>
      <c r="E154" s="2">
        <v>66.760000000000005</v>
      </c>
      <c r="F154" s="11" t="s">
        <v>781</v>
      </c>
      <c r="G154" s="15">
        <v>2330</v>
      </c>
      <c r="H154" s="2">
        <v>2</v>
      </c>
      <c r="I154" s="15">
        <v>1165</v>
      </c>
      <c r="J154" s="15">
        <v>11010</v>
      </c>
      <c r="K154" s="32">
        <v>9.5180061661075328E-4</v>
      </c>
      <c r="L154" s="15">
        <v>34.901138406231276</v>
      </c>
      <c r="M154" s="15"/>
      <c r="N154" s="42" t="s">
        <v>849</v>
      </c>
      <c r="O154" s="11" t="s">
        <v>1056</v>
      </c>
      <c r="P154" s="11" t="s">
        <v>1057</v>
      </c>
    </row>
    <row r="155" spans="1:16">
      <c r="A155" s="2"/>
      <c r="B155" s="10" t="s">
        <v>271</v>
      </c>
      <c r="C155" s="11" t="s">
        <v>306</v>
      </c>
      <c r="D155" s="12" t="s">
        <v>307</v>
      </c>
      <c r="E155" s="2">
        <v>53.58</v>
      </c>
      <c r="F155" s="11" t="s">
        <v>795</v>
      </c>
      <c r="G155" s="15">
        <v>612</v>
      </c>
      <c r="H155" s="2">
        <v>1</v>
      </c>
      <c r="I155" s="15">
        <v>612</v>
      </c>
      <c r="J155" s="15">
        <v>2066</v>
      </c>
      <c r="K155" s="32">
        <v>2.5000084865484166E-4</v>
      </c>
      <c r="L155" s="15">
        <v>11.422172452407615</v>
      </c>
      <c r="M155" s="15"/>
      <c r="O155" s="11" t="s">
        <v>1058</v>
      </c>
      <c r="P155" s="11" t="s">
        <v>307</v>
      </c>
    </row>
    <row r="156" spans="1:16">
      <c r="A156" s="2"/>
      <c r="B156" s="10" t="s">
        <v>271</v>
      </c>
      <c r="C156" s="11" t="s">
        <v>308</v>
      </c>
      <c r="D156" s="12" t="s">
        <v>803</v>
      </c>
      <c r="E156" s="2">
        <v>54.13</v>
      </c>
      <c r="F156" s="11" t="s">
        <v>781</v>
      </c>
      <c r="G156" s="15">
        <v>4240</v>
      </c>
      <c r="H156" s="2">
        <v>1</v>
      </c>
      <c r="I156" s="15">
        <v>4240</v>
      </c>
      <c r="J156" s="15">
        <v>11800</v>
      </c>
      <c r="K156" s="32">
        <v>1.7320320233603407E-3</v>
      </c>
      <c r="L156" s="15">
        <v>78.329946425272482</v>
      </c>
      <c r="M156" s="15"/>
      <c r="O156" s="11" t="s">
        <v>1059</v>
      </c>
      <c r="P156" s="11" t="s">
        <v>1060</v>
      </c>
    </row>
    <row r="157" spans="1:16" ht="33">
      <c r="A157" s="2"/>
      <c r="B157" s="10" t="s">
        <v>271</v>
      </c>
      <c r="C157" s="11" t="s">
        <v>309</v>
      </c>
      <c r="D157" s="12" t="s">
        <v>310</v>
      </c>
      <c r="E157" s="2">
        <v>135.33000000000001</v>
      </c>
      <c r="F157" s="11" t="s">
        <v>784</v>
      </c>
      <c r="G157" s="15">
        <v>15717</v>
      </c>
      <c r="H157" s="2">
        <v>14</v>
      </c>
      <c r="I157" s="15">
        <v>1122.6428571428571</v>
      </c>
      <c r="J157" s="15">
        <v>34234</v>
      </c>
      <c r="K157" s="32">
        <v>6.4203649318760559E-3</v>
      </c>
      <c r="L157" s="15">
        <v>116.13832853025936</v>
      </c>
      <c r="M157" s="15"/>
      <c r="O157" s="11" t="s">
        <v>1061</v>
      </c>
      <c r="P157" s="11" t="s">
        <v>310</v>
      </c>
    </row>
    <row r="158" spans="1:16">
      <c r="A158" s="2"/>
      <c r="B158" s="10" t="s">
        <v>271</v>
      </c>
      <c r="C158" s="11" t="s">
        <v>311</v>
      </c>
      <c r="D158" s="12" t="s">
        <v>312</v>
      </c>
      <c r="E158" s="2">
        <v>79.05</v>
      </c>
      <c r="F158" s="11" t="s">
        <v>781</v>
      </c>
      <c r="G158" s="15">
        <v>17821</v>
      </c>
      <c r="H158" s="2">
        <v>1</v>
      </c>
      <c r="I158" s="15">
        <v>17821</v>
      </c>
      <c r="J158" s="15">
        <v>102793</v>
      </c>
      <c r="K158" s="32">
        <v>7.279844973656753E-3</v>
      </c>
      <c r="L158" s="15">
        <v>225.43959519291587</v>
      </c>
      <c r="M158" s="15"/>
      <c r="O158" s="11" t="s">
        <v>1062</v>
      </c>
      <c r="P158" s="11" t="s">
        <v>312</v>
      </c>
    </row>
    <row r="159" spans="1:16">
      <c r="A159" s="2"/>
      <c r="B159" s="10" t="s">
        <v>271</v>
      </c>
      <c r="C159" s="11" t="s">
        <v>313</v>
      </c>
      <c r="D159" s="12" t="s">
        <v>811</v>
      </c>
      <c r="E159" s="2">
        <v>212.16</v>
      </c>
      <c r="F159" s="11" t="s">
        <v>787</v>
      </c>
      <c r="G159" s="15">
        <v>16927</v>
      </c>
      <c r="H159" s="2">
        <v>347</v>
      </c>
      <c r="I159" s="15">
        <v>48.78097982708934</v>
      </c>
      <c r="J159" s="15">
        <v>50639</v>
      </c>
      <c r="K159" s="32">
        <v>6.9146476555236999E-3</v>
      </c>
      <c r="L159" s="15">
        <v>79.784125188536962</v>
      </c>
      <c r="M159" s="15"/>
      <c r="O159" s="11" t="s">
        <v>1063</v>
      </c>
      <c r="P159" s="11" t="s">
        <v>811</v>
      </c>
    </row>
    <row r="160" spans="1:16" ht="33">
      <c r="A160" s="2"/>
      <c r="B160" s="10" t="s">
        <v>271</v>
      </c>
      <c r="C160" s="11" t="s">
        <v>314</v>
      </c>
      <c r="D160" s="14" t="s">
        <v>315</v>
      </c>
      <c r="E160" s="2">
        <v>53</v>
      </c>
      <c r="F160" s="11" t="s">
        <v>781</v>
      </c>
      <c r="G160" s="15"/>
      <c r="H160" s="2" t="s">
        <v>1414</v>
      </c>
      <c r="I160" s="15" t="e">
        <v>#VALUE!</v>
      </c>
      <c r="J160" s="15">
        <v>1621</v>
      </c>
      <c r="K160" s="32">
        <v>0</v>
      </c>
      <c r="L160" s="15">
        <v>0</v>
      </c>
      <c r="M160" s="15"/>
      <c r="O160" s="11" t="s">
        <v>1064</v>
      </c>
      <c r="P160" s="11" t="s">
        <v>1065</v>
      </c>
    </row>
    <row r="161" spans="1:16" ht="66">
      <c r="A161" s="2"/>
      <c r="B161" s="10" t="s">
        <v>271</v>
      </c>
      <c r="C161" s="11" t="s">
        <v>316</v>
      </c>
      <c r="D161" s="12" t="s">
        <v>317</v>
      </c>
      <c r="E161" s="2">
        <v>68.38</v>
      </c>
      <c r="F161" s="11" t="s">
        <v>784</v>
      </c>
      <c r="G161" s="15">
        <v>1960</v>
      </c>
      <c r="H161" s="2">
        <v>2</v>
      </c>
      <c r="I161" s="15">
        <v>980</v>
      </c>
      <c r="J161" s="15">
        <v>12400</v>
      </c>
      <c r="K161" s="32">
        <v>8.0065631268544054E-4</v>
      </c>
      <c r="L161" s="15">
        <v>28.663351857268211</v>
      </c>
      <c r="M161" s="15"/>
      <c r="O161" s="11" t="s">
        <v>1066</v>
      </c>
      <c r="P161" s="11" t="s">
        <v>317</v>
      </c>
    </row>
    <row r="162" spans="1:16">
      <c r="A162" s="2"/>
      <c r="B162" s="10" t="s">
        <v>271</v>
      </c>
      <c r="C162" s="11" t="s">
        <v>318</v>
      </c>
      <c r="D162" s="12" t="s">
        <v>319</v>
      </c>
      <c r="E162" s="2">
        <v>135.19999999999999</v>
      </c>
      <c r="F162" s="11" t="s">
        <v>783</v>
      </c>
      <c r="G162" s="15">
        <v>3694</v>
      </c>
      <c r="H162" s="2">
        <v>8</v>
      </c>
      <c r="I162" s="15">
        <v>461.75</v>
      </c>
      <c r="J162" s="15">
        <v>12402</v>
      </c>
      <c r="K162" s="32">
        <v>1.5089920505408252E-3</v>
      </c>
      <c r="L162" s="15">
        <v>27.322485207100595</v>
      </c>
      <c r="M162" s="15"/>
      <c r="O162" s="11" t="s">
        <v>1067</v>
      </c>
      <c r="P162" s="11" t="s">
        <v>319</v>
      </c>
    </row>
    <row r="163" spans="1:16" ht="33">
      <c r="A163" s="2"/>
      <c r="B163" s="10" t="s">
        <v>271</v>
      </c>
      <c r="C163" s="11" t="s">
        <v>320</v>
      </c>
      <c r="D163" s="12" t="s">
        <v>321</v>
      </c>
      <c r="E163" s="2">
        <v>127.04</v>
      </c>
      <c r="F163" s="11" t="s">
        <v>784</v>
      </c>
      <c r="G163" s="15">
        <v>8867.01</v>
      </c>
      <c r="H163" s="2">
        <v>8</v>
      </c>
      <c r="I163" s="15">
        <v>1108.37625</v>
      </c>
      <c r="J163" s="15">
        <v>29804.010000000002</v>
      </c>
      <c r="K163" s="32">
        <v>3.6221569036453717E-3</v>
      </c>
      <c r="L163" s="15">
        <v>69.796993073047858</v>
      </c>
      <c r="M163" s="15"/>
      <c r="O163" s="11" t="s">
        <v>1068</v>
      </c>
      <c r="P163" s="11" t="s">
        <v>321</v>
      </c>
    </row>
    <row r="164" spans="1:16" ht="33">
      <c r="A164" s="2"/>
      <c r="B164" s="10" t="s">
        <v>271</v>
      </c>
      <c r="C164" s="11" t="s">
        <v>322</v>
      </c>
      <c r="D164" s="12" t="s">
        <v>323</v>
      </c>
      <c r="E164" s="2">
        <v>633.42999999999995</v>
      </c>
      <c r="F164" s="11" t="s">
        <v>787</v>
      </c>
      <c r="G164" s="15">
        <v>13633</v>
      </c>
      <c r="H164" s="2">
        <v>190</v>
      </c>
      <c r="I164" s="15">
        <v>71.752631578947373</v>
      </c>
      <c r="J164" s="15">
        <v>38534</v>
      </c>
      <c r="K164" s="32">
        <v>5.5690548524696994E-3</v>
      </c>
      <c r="L164" s="15">
        <v>21.522504459845603</v>
      </c>
      <c r="M164" s="15"/>
      <c r="O164" s="11" t="s">
        <v>1370</v>
      </c>
      <c r="P164" s="11" t="s">
        <v>1371</v>
      </c>
    </row>
    <row r="165" spans="1:16" ht="33">
      <c r="A165" s="2"/>
      <c r="B165" s="10" t="s">
        <v>271</v>
      </c>
      <c r="C165" s="13" t="s">
        <v>324</v>
      </c>
      <c r="D165" s="12" t="s">
        <v>325</v>
      </c>
      <c r="E165" s="2">
        <v>395.04</v>
      </c>
      <c r="F165" s="11" t="s">
        <v>784</v>
      </c>
      <c r="G165" s="15">
        <v>13437</v>
      </c>
      <c r="H165" s="2">
        <v>6</v>
      </c>
      <c r="I165" s="15">
        <v>2239.5</v>
      </c>
      <c r="J165" s="15">
        <v>46224</v>
      </c>
      <c r="K165" s="32">
        <v>5.4889892212011552E-3</v>
      </c>
      <c r="L165" s="15">
        <v>34.014277035236937</v>
      </c>
      <c r="M165" s="15"/>
      <c r="O165" s="11" t="s">
        <v>1069</v>
      </c>
      <c r="P165" s="11" t="s">
        <v>1070</v>
      </c>
    </row>
    <row r="166" spans="1:16" ht="33">
      <c r="A166" s="2"/>
      <c r="B166" s="10" t="s">
        <v>271</v>
      </c>
      <c r="C166" s="13" t="s">
        <v>326</v>
      </c>
      <c r="D166" s="12" t="s">
        <v>810</v>
      </c>
      <c r="E166" s="2">
        <v>65.14</v>
      </c>
      <c r="F166" s="11" t="s">
        <v>787</v>
      </c>
      <c r="G166" s="15">
        <v>2962.5</v>
      </c>
      <c r="H166" s="2">
        <v>48</v>
      </c>
      <c r="I166" s="15">
        <v>61.71875</v>
      </c>
      <c r="J166" s="15">
        <v>8210.4</v>
      </c>
      <c r="K166" s="32">
        <v>1.2101756766992947E-3</v>
      </c>
      <c r="L166" s="15">
        <v>45.478968375805955</v>
      </c>
      <c r="M166" s="15"/>
      <c r="O166" s="11" t="s">
        <v>1071</v>
      </c>
      <c r="P166" s="11" t="s">
        <v>810</v>
      </c>
    </row>
    <row r="167" spans="1:16">
      <c r="A167" s="2"/>
      <c r="B167" s="10" t="s">
        <v>271</v>
      </c>
      <c r="C167" s="11" t="s">
        <v>327</v>
      </c>
      <c r="D167" s="12" t="s">
        <v>809</v>
      </c>
      <c r="E167" s="2">
        <v>92.5</v>
      </c>
      <c r="F167" s="11" t="s">
        <v>836</v>
      </c>
      <c r="G167" s="15">
        <v>6445</v>
      </c>
      <c r="H167" s="2">
        <v>5</v>
      </c>
      <c r="I167" s="15">
        <v>1289</v>
      </c>
      <c r="J167" s="15">
        <v>14837</v>
      </c>
      <c r="K167" s="32">
        <v>2.6327703751314615E-3</v>
      </c>
      <c r="L167" s="15">
        <v>69.675675675675677</v>
      </c>
      <c r="M167" s="15"/>
      <c r="O167" s="11" t="s">
        <v>1072</v>
      </c>
      <c r="P167" s="11" t="s">
        <v>1073</v>
      </c>
    </row>
    <row r="168" spans="1:16" ht="33">
      <c r="A168" s="2"/>
      <c r="B168" s="10" t="s">
        <v>271</v>
      </c>
      <c r="C168" s="11" t="s">
        <v>328</v>
      </c>
      <c r="D168" s="12" t="s">
        <v>329</v>
      </c>
      <c r="E168" s="2">
        <v>124.39</v>
      </c>
      <c r="F168" s="11" t="s">
        <v>836</v>
      </c>
      <c r="G168" s="15">
        <v>4547</v>
      </c>
      <c r="H168" s="2">
        <v>7</v>
      </c>
      <c r="I168" s="15">
        <v>649.57142857142856</v>
      </c>
      <c r="J168" s="15">
        <v>17641</v>
      </c>
      <c r="K168" s="32">
        <v>1.8574409458064786E-3</v>
      </c>
      <c r="L168" s="15">
        <v>36.554385400755685</v>
      </c>
      <c r="M168" s="15"/>
      <c r="O168" s="11" t="s">
        <v>1372</v>
      </c>
      <c r="P168" s="11" t="s">
        <v>1373</v>
      </c>
    </row>
    <row r="169" spans="1:16" ht="33">
      <c r="A169" s="2"/>
      <c r="B169" s="10" t="s">
        <v>271</v>
      </c>
      <c r="C169" s="11" t="s">
        <v>330</v>
      </c>
      <c r="D169" s="12" t="s">
        <v>331</v>
      </c>
      <c r="E169" s="2">
        <v>162.88999999999999</v>
      </c>
      <c r="F169" s="11" t="s">
        <v>784</v>
      </c>
      <c r="G169" s="15">
        <v>0</v>
      </c>
      <c r="H169" s="2">
        <v>0</v>
      </c>
      <c r="I169" s="15" t="e">
        <v>#DIV/0!</v>
      </c>
      <c r="J169" s="15">
        <v>1080</v>
      </c>
      <c r="K169" s="32">
        <v>0</v>
      </c>
      <c r="L169" s="15">
        <v>0</v>
      </c>
      <c r="M169" s="15"/>
      <c r="O169" s="11" t="s">
        <v>1074</v>
      </c>
      <c r="P169" s="11" t="s">
        <v>1075</v>
      </c>
    </row>
    <row r="170" spans="1:16">
      <c r="A170" s="2"/>
      <c r="B170" s="10" t="s">
        <v>271</v>
      </c>
      <c r="C170" s="13" t="s">
        <v>332</v>
      </c>
      <c r="D170" s="11" t="s">
        <v>333</v>
      </c>
      <c r="E170" s="2">
        <v>94.93</v>
      </c>
      <c r="F170" s="11" t="s">
        <v>784</v>
      </c>
      <c r="G170" s="15">
        <v>-42</v>
      </c>
      <c r="H170" s="2">
        <v>2</v>
      </c>
      <c r="I170" s="15">
        <v>-21</v>
      </c>
      <c r="J170" s="15">
        <v>3380</v>
      </c>
      <c r="K170" s="32">
        <v>-1.7156920986116584E-5</v>
      </c>
      <c r="L170" s="15">
        <v>-0.44243126514273673</v>
      </c>
      <c r="M170" s="15"/>
      <c r="O170" s="11" t="s">
        <v>1076</v>
      </c>
      <c r="P170" s="11" t="s">
        <v>333</v>
      </c>
    </row>
    <row r="171" spans="1:16">
      <c r="A171" s="2"/>
      <c r="B171" s="10" t="s">
        <v>271</v>
      </c>
      <c r="C171" s="11" t="s">
        <v>334</v>
      </c>
      <c r="D171" s="12" t="s">
        <v>335</v>
      </c>
      <c r="E171" s="2">
        <v>76.28</v>
      </c>
      <c r="F171" s="11" t="s">
        <v>836</v>
      </c>
      <c r="G171" s="15">
        <v>1778</v>
      </c>
      <c r="H171" s="2">
        <v>1</v>
      </c>
      <c r="I171" s="15">
        <v>1778</v>
      </c>
      <c r="J171" s="15">
        <v>6861</v>
      </c>
      <c r="K171" s="32">
        <v>7.2630965507893539E-4</v>
      </c>
      <c r="L171" s="15">
        <v>23.308862087047718</v>
      </c>
      <c r="M171" s="15"/>
      <c r="O171" s="11" t="s">
        <v>1077</v>
      </c>
      <c r="P171" s="11" t="s">
        <v>335</v>
      </c>
    </row>
    <row r="172" spans="1:16" ht="33">
      <c r="A172" s="2"/>
      <c r="B172" s="10" t="s">
        <v>271</v>
      </c>
      <c r="C172" s="11" t="s">
        <v>336</v>
      </c>
      <c r="D172" s="12" t="s">
        <v>831</v>
      </c>
      <c r="E172" s="2">
        <v>98.37</v>
      </c>
      <c r="F172" s="11" t="s">
        <v>836</v>
      </c>
      <c r="G172" s="15">
        <v>1359</v>
      </c>
      <c r="H172" s="2">
        <v>1</v>
      </c>
      <c r="I172" s="15">
        <v>1359</v>
      </c>
      <c r="J172" s="15">
        <v>5465</v>
      </c>
      <c r="K172" s="32">
        <v>5.5514894333648661E-4</v>
      </c>
      <c r="L172" s="15">
        <v>13.815187557182067</v>
      </c>
      <c r="M172" s="15"/>
      <c r="O172" s="11" t="s">
        <v>1078</v>
      </c>
      <c r="P172" s="11" t="s">
        <v>1079</v>
      </c>
    </row>
    <row r="173" spans="1:16" ht="49.5">
      <c r="A173" s="2"/>
      <c r="B173" s="10" t="s">
        <v>271</v>
      </c>
      <c r="C173" s="11" t="s">
        <v>337</v>
      </c>
      <c r="D173" s="14" t="s">
        <v>858</v>
      </c>
      <c r="E173" s="2">
        <v>374.23</v>
      </c>
      <c r="F173" s="11" t="s">
        <v>784</v>
      </c>
      <c r="G173" s="15"/>
      <c r="H173" s="2" t="s">
        <v>1414</v>
      </c>
      <c r="I173" s="15" t="e">
        <v>#VALUE!</v>
      </c>
      <c r="J173" s="15">
        <v>0</v>
      </c>
      <c r="K173" s="32">
        <v>0</v>
      </c>
      <c r="L173" s="15">
        <v>0</v>
      </c>
      <c r="M173" s="15"/>
      <c r="O173" s="11" t="s">
        <v>1374</v>
      </c>
      <c r="P173" s="11" t="s">
        <v>1375</v>
      </c>
    </row>
    <row r="174" spans="1:16">
      <c r="A174" s="2"/>
      <c r="B174" s="10" t="s">
        <v>271</v>
      </c>
      <c r="C174" s="11" t="s">
        <v>338</v>
      </c>
      <c r="D174" s="12" t="s">
        <v>339</v>
      </c>
      <c r="E174" s="2">
        <v>204.74</v>
      </c>
      <c r="F174" s="11" t="s">
        <v>784</v>
      </c>
      <c r="G174" s="15">
        <v>3324</v>
      </c>
      <c r="H174" s="2">
        <v>5</v>
      </c>
      <c r="I174" s="15">
        <v>664.8</v>
      </c>
      <c r="J174" s="15">
        <v>6053</v>
      </c>
      <c r="K174" s="32">
        <v>1.3578477466155124E-3</v>
      </c>
      <c r="L174" s="15">
        <v>16.235225163622154</v>
      </c>
      <c r="M174" s="15"/>
      <c r="O174" s="11" t="s">
        <v>1080</v>
      </c>
      <c r="P174" s="11" t="s">
        <v>1081</v>
      </c>
    </row>
    <row r="175" spans="1:16">
      <c r="A175" s="2"/>
      <c r="B175" s="10" t="s">
        <v>271</v>
      </c>
      <c r="C175" s="13" t="s">
        <v>340</v>
      </c>
      <c r="D175" s="12" t="s">
        <v>341</v>
      </c>
      <c r="E175" s="2">
        <v>131.53</v>
      </c>
      <c r="F175" s="11" t="s">
        <v>784</v>
      </c>
      <c r="G175" s="15">
        <v>4559</v>
      </c>
      <c r="H175" s="2">
        <v>8</v>
      </c>
      <c r="I175" s="15">
        <v>569.875</v>
      </c>
      <c r="J175" s="15">
        <v>11764</v>
      </c>
      <c r="K175" s="32">
        <v>1.8623429232310835E-3</v>
      </c>
      <c r="L175" s="15">
        <v>34.66129400136851</v>
      </c>
      <c r="M175" s="15"/>
      <c r="O175" s="11" t="s">
        <v>1082</v>
      </c>
      <c r="P175" s="11" t="s">
        <v>1083</v>
      </c>
    </row>
    <row r="176" spans="1:16">
      <c r="A176" s="2"/>
      <c r="B176" s="10" t="s">
        <v>271</v>
      </c>
      <c r="C176" s="11" t="s">
        <v>342</v>
      </c>
      <c r="D176" s="12" t="s">
        <v>824</v>
      </c>
      <c r="E176" s="2">
        <v>117.19</v>
      </c>
      <c r="F176" s="11" t="s">
        <v>784</v>
      </c>
      <c r="G176" s="15">
        <v>910</v>
      </c>
      <c r="H176" s="2">
        <v>1</v>
      </c>
      <c r="I176" s="15">
        <v>910</v>
      </c>
      <c r="J176" s="15">
        <v>2900</v>
      </c>
      <c r="K176" s="32">
        <v>3.7173328803252596E-4</v>
      </c>
      <c r="L176" s="15">
        <v>7.7651676764229034</v>
      </c>
      <c r="M176" s="15"/>
      <c r="O176" s="11" t="s">
        <v>1084</v>
      </c>
      <c r="P176" s="11" t="s">
        <v>1085</v>
      </c>
    </row>
    <row r="177" spans="1:16" ht="33">
      <c r="A177" s="2"/>
      <c r="B177" s="10" t="s">
        <v>271</v>
      </c>
      <c r="C177" s="11" t="s">
        <v>343</v>
      </c>
      <c r="D177" s="12" t="s">
        <v>344</v>
      </c>
      <c r="E177" s="2">
        <v>1262.07</v>
      </c>
      <c r="F177" s="11" t="s">
        <v>784</v>
      </c>
      <c r="G177" s="15">
        <v>33091</v>
      </c>
      <c r="H177" s="2">
        <v>100</v>
      </c>
      <c r="I177" s="15">
        <v>330.91</v>
      </c>
      <c r="J177" s="15">
        <v>72788</v>
      </c>
      <c r="K177" s="32">
        <v>1.3517611246466282E-2</v>
      </c>
      <c r="L177" s="15">
        <v>26.219623317248647</v>
      </c>
      <c r="M177" s="15"/>
      <c r="O177" s="11" t="s">
        <v>1376</v>
      </c>
      <c r="P177" s="11" t="s">
        <v>344</v>
      </c>
    </row>
    <row r="178" spans="1:16">
      <c r="A178" s="2"/>
      <c r="B178" s="10" t="s">
        <v>271</v>
      </c>
      <c r="C178" s="11" t="s">
        <v>345</v>
      </c>
      <c r="D178" s="12" t="s">
        <v>346</v>
      </c>
      <c r="E178" s="2">
        <v>237.92</v>
      </c>
      <c r="F178" s="11" t="s">
        <v>800</v>
      </c>
      <c r="G178" s="15">
        <v>10122</v>
      </c>
      <c r="H178" s="2">
        <v>6</v>
      </c>
      <c r="I178" s="15">
        <v>1687</v>
      </c>
      <c r="J178" s="15">
        <v>83640</v>
      </c>
      <c r="K178" s="32">
        <v>4.1348179576540965E-3</v>
      </c>
      <c r="L178" s="15">
        <v>42.543712172158713</v>
      </c>
      <c r="M178" s="15"/>
      <c r="O178" s="11" t="s">
        <v>1086</v>
      </c>
      <c r="P178" s="11" t="s">
        <v>1087</v>
      </c>
    </row>
    <row r="179" spans="1:16">
      <c r="A179" s="2"/>
      <c r="B179" s="10" t="s">
        <v>271</v>
      </c>
      <c r="C179" s="13" t="s">
        <v>347</v>
      </c>
      <c r="D179" s="12" t="s">
        <v>348</v>
      </c>
      <c r="E179" s="2">
        <v>63.28</v>
      </c>
      <c r="F179" s="11" t="s">
        <v>781</v>
      </c>
      <c r="G179" s="15">
        <v>3682</v>
      </c>
      <c r="H179" s="2">
        <v>5</v>
      </c>
      <c r="I179" s="15">
        <v>736.4</v>
      </c>
      <c r="J179" s="15">
        <v>23307</v>
      </c>
      <c r="K179" s="32">
        <v>1.5040900731162204E-3</v>
      </c>
      <c r="L179" s="15">
        <v>58.185840707964601</v>
      </c>
      <c r="M179" s="15"/>
      <c r="O179" s="11" t="s">
        <v>1088</v>
      </c>
      <c r="P179" s="11" t="s">
        <v>348</v>
      </c>
    </row>
    <row r="180" spans="1:16" ht="33">
      <c r="A180" s="2"/>
      <c r="B180" s="10" t="s">
        <v>271</v>
      </c>
      <c r="C180" s="11" t="s">
        <v>349</v>
      </c>
      <c r="D180" s="12" t="s">
        <v>350</v>
      </c>
      <c r="E180" s="2">
        <v>40.19</v>
      </c>
      <c r="F180" s="11" t="s">
        <v>781</v>
      </c>
      <c r="G180" s="15">
        <v>2448</v>
      </c>
      <c r="H180" s="2">
        <v>6</v>
      </c>
      <c r="I180" s="15">
        <v>408</v>
      </c>
      <c r="J180" s="15">
        <v>3359</v>
      </c>
      <c r="K180" s="32">
        <v>1.0000033946193667E-3</v>
      </c>
      <c r="L180" s="15">
        <v>60.910674297088832</v>
      </c>
      <c r="M180" s="15"/>
      <c r="O180" s="11" t="s">
        <v>1089</v>
      </c>
      <c r="P180" s="11" t="s">
        <v>350</v>
      </c>
    </row>
    <row r="181" spans="1:16" ht="33">
      <c r="A181" s="2"/>
      <c r="B181" s="10" t="s">
        <v>271</v>
      </c>
      <c r="C181" s="11" t="s">
        <v>351</v>
      </c>
      <c r="D181" s="12" t="s">
        <v>352</v>
      </c>
      <c r="E181" s="2">
        <v>214</v>
      </c>
      <c r="F181" s="11" t="s">
        <v>784</v>
      </c>
      <c r="G181" s="15">
        <v>4890</v>
      </c>
      <c r="H181" s="2">
        <v>4</v>
      </c>
      <c r="I181" s="15">
        <v>1222.5</v>
      </c>
      <c r="J181" s="15">
        <v>13530</v>
      </c>
      <c r="K181" s="32">
        <v>1.9975558005264306E-3</v>
      </c>
      <c r="L181" s="15">
        <v>22.850467289719628</v>
      </c>
      <c r="M181" s="15"/>
      <c r="O181" s="11" t="s">
        <v>1377</v>
      </c>
      <c r="P181" s="11" t="s">
        <v>352</v>
      </c>
    </row>
    <row r="182" spans="1:16" ht="33">
      <c r="A182" s="2"/>
      <c r="B182" s="10" t="s">
        <v>776</v>
      </c>
      <c r="C182" s="11" t="s">
        <v>732</v>
      </c>
      <c r="D182" s="73" t="s">
        <v>733</v>
      </c>
      <c r="E182" s="2">
        <v>337.5</v>
      </c>
      <c r="F182" s="11" t="s">
        <v>795</v>
      </c>
      <c r="G182" s="15">
        <v>2500</v>
      </c>
      <c r="H182" s="2" t="s">
        <v>1414</v>
      </c>
      <c r="I182" s="15" t="e">
        <v>#VALUE!</v>
      </c>
      <c r="J182" s="15">
        <v>8700</v>
      </c>
      <c r="K182" s="32">
        <v>1.0212452967926537E-3</v>
      </c>
      <c r="L182" s="15">
        <v>7.4074074074074074</v>
      </c>
      <c r="M182" s="15"/>
      <c r="N182" s="42" t="s">
        <v>875</v>
      </c>
      <c r="O182" s="11" t="s">
        <v>1090</v>
      </c>
      <c r="P182" s="11" t="s">
        <v>1091</v>
      </c>
    </row>
    <row r="183" spans="1:16" ht="33">
      <c r="A183" s="2"/>
      <c r="B183" s="10" t="s">
        <v>776</v>
      </c>
      <c r="C183" s="11" t="s">
        <v>734</v>
      </c>
      <c r="D183" s="73" t="s">
        <v>735</v>
      </c>
      <c r="E183" s="2">
        <v>529.85</v>
      </c>
      <c r="F183" s="11" t="s">
        <v>784</v>
      </c>
      <c r="G183" s="15">
        <v>10000</v>
      </c>
      <c r="H183" s="2" t="s">
        <v>1414</v>
      </c>
      <c r="I183" s="15" t="e">
        <v>#VALUE!</v>
      </c>
      <c r="J183" s="15">
        <v>41870</v>
      </c>
      <c r="K183" s="32">
        <v>4.0849811871706146E-3</v>
      </c>
      <c r="L183" s="15">
        <v>18.873266018684532</v>
      </c>
      <c r="M183" s="15"/>
      <c r="N183" s="42" t="s">
        <v>875</v>
      </c>
      <c r="O183" s="11" t="s">
        <v>1092</v>
      </c>
      <c r="P183" s="11" t="s">
        <v>735</v>
      </c>
    </row>
    <row r="184" spans="1:16">
      <c r="A184" s="2"/>
      <c r="B184" s="10" t="s">
        <v>271</v>
      </c>
      <c r="C184" s="11" t="s">
        <v>736</v>
      </c>
      <c r="D184" s="73" t="s">
        <v>737</v>
      </c>
      <c r="E184" s="2">
        <v>237.22</v>
      </c>
      <c r="F184" s="11" t="s">
        <v>784</v>
      </c>
      <c r="G184" s="15">
        <v>7000</v>
      </c>
      <c r="H184" s="2" t="s">
        <v>1414</v>
      </c>
      <c r="I184" s="15" t="e">
        <v>#VALUE!</v>
      </c>
      <c r="J184" s="15">
        <v>17000</v>
      </c>
      <c r="K184" s="32">
        <v>2.8594868310194304E-3</v>
      </c>
      <c r="L184" s="15">
        <v>29.508473147289436</v>
      </c>
      <c r="M184" s="15"/>
      <c r="N184" s="42" t="s">
        <v>874</v>
      </c>
      <c r="O184" s="11" t="s">
        <v>1093</v>
      </c>
      <c r="P184" s="11" t="s">
        <v>1094</v>
      </c>
    </row>
    <row r="185" spans="1:16" ht="33">
      <c r="A185" s="2"/>
      <c r="B185" s="10" t="s">
        <v>271</v>
      </c>
      <c r="C185" s="11" t="s">
        <v>738</v>
      </c>
      <c r="D185" s="73" t="s">
        <v>739</v>
      </c>
      <c r="E185" s="2">
        <v>371.3</v>
      </c>
      <c r="F185" s="11" t="s">
        <v>784</v>
      </c>
      <c r="G185" s="15">
        <v>10000</v>
      </c>
      <c r="H185" s="2" t="s">
        <v>1414</v>
      </c>
      <c r="I185" s="15" t="e">
        <v>#VALUE!</v>
      </c>
      <c r="J185" s="15">
        <v>23200</v>
      </c>
      <c r="K185" s="32">
        <v>4.0849811871706146E-3</v>
      </c>
      <c r="L185" s="15">
        <v>26.932399676811205</v>
      </c>
      <c r="M185" s="15"/>
      <c r="N185" s="42" t="s">
        <v>874</v>
      </c>
      <c r="O185" s="11" t="s">
        <v>1095</v>
      </c>
      <c r="P185" s="11" t="s">
        <v>739</v>
      </c>
    </row>
    <row r="186" spans="1:16" ht="33">
      <c r="A186" s="2"/>
      <c r="B186" s="10" t="s">
        <v>271</v>
      </c>
      <c r="C186" s="11" t="s">
        <v>740</v>
      </c>
      <c r="D186" s="73" t="s">
        <v>741</v>
      </c>
      <c r="E186" s="2">
        <v>2536.79</v>
      </c>
      <c r="F186" s="11" t="s">
        <v>784</v>
      </c>
      <c r="G186" s="15">
        <v>110000</v>
      </c>
      <c r="H186" s="2" t="s">
        <v>1414</v>
      </c>
      <c r="I186" s="15" t="e">
        <v>#VALUE!</v>
      </c>
      <c r="J186" s="15">
        <v>327000</v>
      </c>
      <c r="K186" s="32">
        <v>4.4934793058876765E-2</v>
      </c>
      <c r="L186" s="15">
        <v>43.361886478581198</v>
      </c>
      <c r="M186" s="15"/>
      <c r="N186" s="42" t="s">
        <v>874</v>
      </c>
      <c r="O186" s="11" t="s">
        <v>1378</v>
      </c>
      <c r="P186" s="11" t="s">
        <v>741</v>
      </c>
    </row>
    <row r="187" spans="1:16">
      <c r="A187" s="2"/>
      <c r="B187" s="10" t="s">
        <v>271</v>
      </c>
      <c r="C187" s="13" t="s">
        <v>305</v>
      </c>
      <c r="D187" s="12" t="s">
        <v>742</v>
      </c>
      <c r="E187" s="2">
        <v>84.46</v>
      </c>
      <c r="F187" s="11" t="s">
        <v>782</v>
      </c>
      <c r="G187" s="15">
        <v>6688</v>
      </c>
      <c r="H187" s="2">
        <v>21</v>
      </c>
      <c r="I187" s="15">
        <v>318.47619047619048</v>
      </c>
      <c r="J187" s="15">
        <v>11097</v>
      </c>
      <c r="K187" s="32">
        <v>2.7320354179797075E-3</v>
      </c>
      <c r="L187" s="15">
        <v>79.185413213355446</v>
      </c>
      <c r="M187" s="15"/>
      <c r="N187" s="42" t="s">
        <v>862</v>
      </c>
      <c r="O187" s="11" t="s">
        <v>1096</v>
      </c>
      <c r="P187" s="11" t="s">
        <v>1097</v>
      </c>
    </row>
    <row r="188" spans="1:16" ht="33">
      <c r="A188" s="2"/>
      <c r="B188" s="10" t="s">
        <v>271</v>
      </c>
      <c r="C188" s="11" t="s">
        <v>743</v>
      </c>
      <c r="D188" s="73" t="s">
        <v>744</v>
      </c>
      <c r="E188" s="2">
        <v>631.97</v>
      </c>
      <c r="F188" s="11" t="s">
        <v>784</v>
      </c>
      <c r="G188" s="15">
        <v>18000</v>
      </c>
      <c r="H188" s="2" t="s">
        <v>1414</v>
      </c>
      <c r="I188" s="15" t="e">
        <v>#VALUE!</v>
      </c>
      <c r="J188" s="15">
        <v>41400</v>
      </c>
      <c r="K188" s="32">
        <v>7.352966136907107E-3</v>
      </c>
      <c r="L188" s="15">
        <v>28.48236466920898</v>
      </c>
      <c r="M188" s="15"/>
      <c r="N188" s="42" t="s">
        <v>875</v>
      </c>
      <c r="O188" s="11" t="s">
        <v>1098</v>
      </c>
      <c r="P188" s="11" t="s">
        <v>1099</v>
      </c>
    </row>
    <row r="189" spans="1:16" ht="49.5">
      <c r="A189" s="2"/>
      <c r="B189" s="10" t="s">
        <v>271</v>
      </c>
      <c r="C189" s="11" t="s">
        <v>745</v>
      </c>
      <c r="D189" s="11" t="s">
        <v>746</v>
      </c>
      <c r="E189" s="2">
        <v>504</v>
      </c>
      <c r="F189" s="11" t="s">
        <v>784</v>
      </c>
      <c r="G189" s="15">
        <v>11000</v>
      </c>
      <c r="H189" s="2" t="s">
        <v>1414</v>
      </c>
      <c r="I189" s="15" t="e">
        <v>#VALUE!</v>
      </c>
      <c r="J189" s="15">
        <v>32000</v>
      </c>
      <c r="K189" s="32">
        <v>4.4934793058876762E-3</v>
      </c>
      <c r="L189" s="15">
        <v>21.825396825396826</v>
      </c>
      <c r="M189" s="15"/>
      <c r="N189" s="42" t="s">
        <v>875</v>
      </c>
      <c r="O189" s="11" t="s">
        <v>1379</v>
      </c>
      <c r="P189" s="11" t="s">
        <v>1409</v>
      </c>
    </row>
    <row r="190" spans="1:16">
      <c r="A190" s="2"/>
      <c r="B190" s="10" t="s">
        <v>776</v>
      </c>
      <c r="C190" s="11" t="s">
        <v>768</v>
      </c>
      <c r="D190" s="53" t="s">
        <v>769</v>
      </c>
      <c r="E190" s="2">
        <v>174.03</v>
      </c>
      <c r="F190" s="11" t="s">
        <v>787</v>
      </c>
      <c r="G190" s="15"/>
      <c r="H190" s="2" t="s">
        <v>1414</v>
      </c>
      <c r="I190" s="15" t="e">
        <v>#VALUE!</v>
      </c>
      <c r="J190" s="15">
        <v>0</v>
      </c>
      <c r="K190" s="32">
        <v>0</v>
      </c>
      <c r="L190" s="15">
        <v>0</v>
      </c>
      <c r="M190" s="15"/>
      <c r="O190" s="11" t="s">
        <v>1100</v>
      </c>
      <c r="P190" s="11" t="s">
        <v>1101</v>
      </c>
    </row>
    <row r="191" spans="1:16" s="21" customFormat="1">
      <c r="A191" s="33"/>
      <c r="B191" s="22" t="s">
        <v>838</v>
      </c>
      <c r="C191" s="19"/>
      <c r="D191" s="52"/>
      <c r="E191" s="33">
        <f>SUM(E132:E190)</f>
        <v>17969.82</v>
      </c>
      <c r="F191" s="33"/>
      <c r="G191" s="33">
        <v>669206.21</v>
      </c>
      <c r="H191" s="33">
        <v>1434</v>
      </c>
      <c r="I191" s="20">
        <v>466.67099721059969</v>
      </c>
      <c r="J191" s="20">
        <v>2050408.6099999999</v>
      </c>
      <c r="K191" s="34">
        <v>0.2733694778187748</v>
      </c>
      <c r="L191" s="20">
        <v>37.240562788052408</v>
      </c>
      <c r="M191" s="20"/>
      <c r="O191" s="19"/>
      <c r="P191" s="19"/>
    </row>
    <row r="192" spans="1:16">
      <c r="A192" s="2"/>
      <c r="B192" s="10" t="s">
        <v>353</v>
      </c>
      <c r="C192" s="11" t="s">
        <v>354</v>
      </c>
      <c r="D192" s="12" t="s">
        <v>355</v>
      </c>
      <c r="E192" s="2">
        <v>262.8</v>
      </c>
      <c r="F192" s="11" t="s">
        <v>794</v>
      </c>
      <c r="G192" s="15">
        <v>6973</v>
      </c>
      <c r="H192" s="2">
        <v>27</v>
      </c>
      <c r="I192" s="15">
        <v>258.25925925925924</v>
      </c>
      <c r="J192" s="15">
        <v>18146</v>
      </c>
      <c r="K192" s="32">
        <v>2.8484573818140699E-3</v>
      </c>
      <c r="L192" s="15">
        <v>26.533485540334855</v>
      </c>
      <c r="M192" s="15"/>
      <c r="O192" s="11" t="s">
        <v>1102</v>
      </c>
      <c r="P192" s="11" t="s">
        <v>355</v>
      </c>
    </row>
    <row r="193" spans="1:16">
      <c r="A193" s="2"/>
      <c r="B193" s="10" t="s">
        <v>353</v>
      </c>
      <c r="C193" s="11" t="s">
        <v>356</v>
      </c>
      <c r="D193" s="12" t="s">
        <v>357</v>
      </c>
      <c r="E193" s="2">
        <v>92.58</v>
      </c>
      <c r="F193" s="11" t="s">
        <v>784</v>
      </c>
      <c r="G193" s="15">
        <v>1805</v>
      </c>
      <c r="H193" s="2">
        <v>1</v>
      </c>
      <c r="I193" s="15">
        <v>1805</v>
      </c>
      <c r="J193" s="15">
        <v>5400</v>
      </c>
      <c r="K193" s="32">
        <v>7.3733910428429598E-4</v>
      </c>
      <c r="L193" s="15">
        <v>19.496651544610067</v>
      </c>
      <c r="M193" s="15"/>
      <c r="O193" s="11" t="s">
        <v>1103</v>
      </c>
      <c r="P193" s="11" t="s">
        <v>1104</v>
      </c>
    </row>
    <row r="194" spans="1:16">
      <c r="A194" s="2"/>
      <c r="B194" s="10" t="s">
        <v>358</v>
      </c>
      <c r="C194" s="11" t="s">
        <v>359</v>
      </c>
      <c r="D194" s="12" t="s">
        <v>807</v>
      </c>
      <c r="E194" s="2">
        <v>46.64</v>
      </c>
      <c r="F194" s="11" t="s">
        <v>794</v>
      </c>
      <c r="G194" s="15">
        <v>0</v>
      </c>
      <c r="H194" s="2">
        <v>0</v>
      </c>
      <c r="I194" s="15" t="e">
        <v>#DIV/0!</v>
      </c>
      <c r="J194" s="15">
        <v>0</v>
      </c>
      <c r="K194" s="32">
        <v>0</v>
      </c>
      <c r="L194" s="15">
        <v>0</v>
      </c>
      <c r="M194" s="15"/>
      <c r="O194" s="11" t="s">
        <v>1105</v>
      </c>
      <c r="P194" s="11" t="s">
        <v>807</v>
      </c>
    </row>
    <row r="195" spans="1:16" ht="33">
      <c r="A195" s="2"/>
      <c r="B195" s="10" t="s">
        <v>358</v>
      </c>
      <c r="C195" s="11" t="s">
        <v>360</v>
      </c>
      <c r="D195" s="12" t="s">
        <v>834</v>
      </c>
      <c r="E195" s="2">
        <v>42.9</v>
      </c>
      <c r="F195" s="11" t="s">
        <v>836</v>
      </c>
      <c r="G195" s="15">
        <v>0</v>
      </c>
      <c r="H195" s="2">
        <v>0</v>
      </c>
      <c r="I195" s="15" t="e">
        <v>#DIV/0!</v>
      </c>
      <c r="J195" s="15">
        <v>2817</v>
      </c>
      <c r="K195" s="32">
        <v>0</v>
      </c>
      <c r="L195" s="15">
        <v>0</v>
      </c>
      <c r="M195" s="15"/>
      <c r="O195" s="11" t="s">
        <v>1106</v>
      </c>
      <c r="P195" s="11" t="s">
        <v>1107</v>
      </c>
    </row>
    <row r="196" spans="1:16">
      <c r="A196" s="2"/>
      <c r="B196" s="10" t="s">
        <v>358</v>
      </c>
      <c r="C196" s="11" t="s">
        <v>361</v>
      </c>
      <c r="D196" s="12" t="s">
        <v>362</v>
      </c>
      <c r="E196" s="2">
        <v>151.12</v>
      </c>
      <c r="F196" s="11" t="s">
        <v>846</v>
      </c>
      <c r="G196" s="15">
        <v>4707</v>
      </c>
      <c r="H196" s="2">
        <v>9</v>
      </c>
      <c r="I196" s="15">
        <v>523</v>
      </c>
      <c r="J196" s="15">
        <v>13313</v>
      </c>
      <c r="K196" s="32">
        <v>1.9228006448012084E-3</v>
      </c>
      <c r="L196" s="15">
        <v>31.147432503970354</v>
      </c>
      <c r="M196" s="15"/>
      <c r="O196" s="11" t="s">
        <v>1108</v>
      </c>
      <c r="P196" s="11" t="s">
        <v>362</v>
      </c>
    </row>
    <row r="197" spans="1:16" ht="33">
      <c r="A197" s="2"/>
      <c r="B197" s="10" t="s">
        <v>358</v>
      </c>
      <c r="C197" s="11" t="s">
        <v>363</v>
      </c>
      <c r="D197" s="12" t="s">
        <v>827</v>
      </c>
      <c r="E197" s="2">
        <v>117.85</v>
      </c>
      <c r="F197" s="11" t="s">
        <v>784</v>
      </c>
      <c r="G197" s="15">
        <v>4857</v>
      </c>
      <c r="H197" s="2">
        <v>7</v>
      </c>
      <c r="I197" s="15">
        <v>693.85714285714289</v>
      </c>
      <c r="J197" s="15">
        <v>13828</v>
      </c>
      <c r="K197" s="32">
        <v>1.9840753626087677E-3</v>
      </c>
      <c r="L197" s="15">
        <v>41.213406873143832</v>
      </c>
      <c r="M197" s="15"/>
      <c r="O197" s="11" t="s">
        <v>1380</v>
      </c>
      <c r="P197" s="11" t="s">
        <v>1381</v>
      </c>
    </row>
    <row r="198" spans="1:16">
      <c r="A198" s="2"/>
      <c r="B198" s="10" t="s">
        <v>358</v>
      </c>
      <c r="C198" s="11" t="s">
        <v>364</v>
      </c>
      <c r="D198" s="12" t="s">
        <v>365</v>
      </c>
      <c r="E198" s="2">
        <v>237.04</v>
      </c>
      <c r="F198" s="11" t="s">
        <v>836</v>
      </c>
      <c r="G198" s="15">
        <v>13027</v>
      </c>
      <c r="H198" s="2">
        <v>19</v>
      </c>
      <c r="I198" s="15">
        <v>685.63157894736844</v>
      </c>
      <c r="J198" s="15">
        <v>31107</v>
      </c>
      <c r="K198" s="32">
        <v>5.3215049925271606E-3</v>
      </c>
      <c r="L198" s="15">
        <v>54.956969287883901</v>
      </c>
      <c r="M198" s="15"/>
      <c r="O198" s="11" t="s">
        <v>1109</v>
      </c>
      <c r="P198" s="11" t="s">
        <v>365</v>
      </c>
    </row>
    <row r="199" spans="1:16">
      <c r="A199" s="2"/>
      <c r="B199" s="10" t="s">
        <v>358</v>
      </c>
      <c r="C199" s="11" t="s">
        <v>366</v>
      </c>
      <c r="D199" s="12" t="s">
        <v>367</v>
      </c>
      <c r="E199" s="2">
        <v>200</v>
      </c>
      <c r="F199" s="11" t="s">
        <v>836</v>
      </c>
      <c r="G199" s="15">
        <v>19923</v>
      </c>
      <c r="H199" s="2">
        <v>30</v>
      </c>
      <c r="I199" s="15">
        <v>664.1</v>
      </c>
      <c r="J199" s="15">
        <v>41103</v>
      </c>
      <c r="K199" s="32">
        <v>8.1385080192000157E-3</v>
      </c>
      <c r="L199" s="15">
        <v>99.614999999999995</v>
      </c>
      <c r="M199" s="15"/>
      <c r="O199" s="11" t="s">
        <v>1110</v>
      </c>
      <c r="P199" s="11" t="s">
        <v>1111</v>
      </c>
    </row>
    <row r="200" spans="1:16">
      <c r="A200" s="2"/>
      <c r="B200" s="10" t="s">
        <v>358</v>
      </c>
      <c r="C200" s="11" t="s">
        <v>368</v>
      </c>
      <c r="D200" s="12" t="s">
        <v>369</v>
      </c>
      <c r="E200" s="2">
        <v>117.11</v>
      </c>
      <c r="F200" s="11" t="s">
        <v>784</v>
      </c>
      <c r="G200" s="15">
        <v>7966</v>
      </c>
      <c r="H200" s="2">
        <v>10</v>
      </c>
      <c r="I200" s="15">
        <v>796.6</v>
      </c>
      <c r="J200" s="15">
        <v>11393</v>
      </c>
      <c r="K200" s="32">
        <v>3.254096013700112E-3</v>
      </c>
      <c r="L200" s="15">
        <v>68.021518230723245</v>
      </c>
      <c r="M200" s="15"/>
      <c r="O200" s="11" t="s">
        <v>1112</v>
      </c>
      <c r="P200" s="11" t="s">
        <v>369</v>
      </c>
    </row>
    <row r="201" spans="1:16">
      <c r="A201" s="2"/>
      <c r="B201" s="10" t="s">
        <v>358</v>
      </c>
      <c r="C201" s="11" t="s">
        <v>370</v>
      </c>
      <c r="D201" s="12" t="s">
        <v>371</v>
      </c>
      <c r="E201" s="2">
        <v>910</v>
      </c>
      <c r="F201" s="11" t="s">
        <v>784</v>
      </c>
      <c r="G201" s="15">
        <v>16293</v>
      </c>
      <c r="H201" s="2">
        <v>43</v>
      </c>
      <c r="I201" s="15">
        <v>378.90697674418607</v>
      </c>
      <c r="J201" s="15">
        <v>40607</v>
      </c>
      <c r="K201" s="32">
        <v>6.655659848257083E-3</v>
      </c>
      <c r="L201" s="15">
        <v>17.904395604395603</v>
      </c>
      <c r="M201" s="15"/>
      <c r="O201" s="11" t="s">
        <v>1113</v>
      </c>
      <c r="P201" s="11" t="s">
        <v>1114</v>
      </c>
    </row>
    <row r="202" spans="1:16" ht="33">
      <c r="A202" s="2"/>
      <c r="B202" s="10" t="s">
        <v>358</v>
      </c>
      <c r="C202" s="11" t="s">
        <v>372</v>
      </c>
      <c r="D202" s="12" t="s">
        <v>829</v>
      </c>
      <c r="E202" s="2">
        <v>386.9</v>
      </c>
      <c r="F202" s="11" t="s">
        <v>784</v>
      </c>
      <c r="G202" s="15">
        <v>12046</v>
      </c>
      <c r="H202" s="2">
        <v>72</v>
      </c>
      <c r="I202" s="15">
        <v>167.30555555555554</v>
      </c>
      <c r="J202" s="15">
        <v>33583</v>
      </c>
      <c r="K202" s="32">
        <v>4.9207683380657228E-3</v>
      </c>
      <c r="L202" s="15">
        <v>31.134660118893773</v>
      </c>
      <c r="M202" s="15"/>
      <c r="O202" s="11" t="s">
        <v>1115</v>
      </c>
      <c r="P202" s="11" t="s">
        <v>829</v>
      </c>
    </row>
    <row r="203" spans="1:16" ht="33">
      <c r="A203" s="2"/>
      <c r="B203" s="10" t="s">
        <v>358</v>
      </c>
      <c r="C203" s="11" t="s">
        <v>373</v>
      </c>
      <c r="D203" s="12" t="s">
        <v>374</v>
      </c>
      <c r="E203" s="2">
        <v>38.21</v>
      </c>
      <c r="F203" s="11" t="s">
        <v>795</v>
      </c>
      <c r="G203" s="15">
        <v>529</v>
      </c>
      <c r="H203" s="2">
        <v>11</v>
      </c>
      <c r="I203" s="15">
        <v>48.090909090909093</v>
      </c>
      <c r="J203" s="15">
        <v>1983</v>
      </c>
      <c r="K203" s="32">
        <v>2.1609550480132555E-4</v>
      </c>
      <c r="L203" s="15">
        <v>13.844543313268778</v>
      </c>
      <c r="M203" s="15"/>
      <c r="O203" s="11" t="s">
        <v>1116</v>
      </c>
      <c r="P203" s="11" t="s">
        <v>374</v>
      </c>
    </row>
    <row r="204" spans="1:16">
      <c r="A204" s="2"/>
      <c r="B204" s="10" t="s">
        <v>358</v>
      </c>
      <c r="C204" s="11" t="s">
        <v>375</v>
      </c>
      <c r="D204" s="12" t="s">
        <v>376</v>
      </c>
      <c r="E204" s="2">
        <v>232.65</v>
      </c>
      <c r="F204" s="11" t="s">
        <v>784</v>
      </c>
      <c r="G204" s="15">
        <v>10594</v>
      </c>
      <c r="H204" s="2">
        <v>40</v>
      </c>
      <c r="I204" s="15">
        <v>264.85000000000002</v>
      </c>
      <c r="J204" s="15">
        <v>37755.4</v>
      </c>
      <c r="K204" s="32">
        <v>4.3276290696885496E-3</v>
      </c>
      <c r="L204" s="15">
        <v>45.53621319578766</v>
      </c>
      <c r="M204" s="15"/>
      <c r="O204" s="11" t="s">
        <v>1117</v>
      </c>
      <c r="P204" s="11" t="s">
        <v>376</v>
      </c>
    </row>
    <row r="205" spans="1:16">
      <c r="A205" s="2"/>
      <c r="B205" s="10" t="s">
        <v>358</v>
      </c>
      <c r="C205" s="11" t="s">
        <v>377</v>
      </c>
      <c r="D205" s="12" t="s">
        <v>792</v>
      </c>
      <c r="E205" s="2">
        <v>61.76</v>
      </c>
      <c r="F205" s="11" t="s">
        <v>784</v>
      </c>
      <c r="G205" s="15">
        <v>939</v>
      </c>
      <c r="H205" s="2">
        <v>1</v>
      </c>
      <c r="I205" s="15">
        <v>939</v>
      </c>
      <c r="J205" s="15">
        <v>3769</v>
      </c>
      <c r="K205" s="32">
        <v>3.8357973347532073E-4</v>
      </c>
      <c r="L205" s="15">
        <v>15.204015544041452</v>
      </c>
      <c r="M205" s="15"/>
      <c r="O205" s="11" t="s">
        <v>1118</v>
      </c>
      <c r="P205" s="11" t="s">
        <v>792</v>
      </c>
    </row>
    <row r="206" spans="1:16" ht="33">
      <c r="A206" s="2"/>
      <c r="B206" s="10" t="s">
        <v>358</v>
      </c>
      <c r="C206" s="11" t="s">
        <v>378</v>
      </c>
      <c r="D206" s="12" t="s">
        <v>808</v>
      </c>
      <c r="E206" s="2">
        <v>159.51</v>
      </c>
      <c r="F206" s="11" t="s">
        <v>784</v>
      </c>
      <c r="G206" s="15">
        <v>6718</v>
      </c>
      <c r="H206" s="2">
        <v>15</v>
      </c>
      <c r="I206" s="15">
        <v>447.86666666666667</v>
      </c>
      <c r="J206" s="15">
        <v>22913</v>
      </c>
      <c r="K206" s="32">
        <v>2.7442903615412192E-3</v>
      </c>
      <c r="L206" s="15">
        <v>42.116481725283684</v>
      </c>
      <c r="M206" s="15"/>
      <c r="O206" s="11" t="s">
        <v>1119</v>
      </c>
      <c r="P206" s="11" t="s">
        <v>808</v>
      </c>
    </row>
    <row r="207" spans="1:16">
      <c r="A207" s="2"/>
      <c r="B207" s="10" t="s">
        <v>358</v>
      </c>
      <c r="C207" s="11" t="s">
        <v>379</v>
      </c>
      <c r="D207" s="12" t="s">
        <v>821</v>
      </c>
      <c r="E207" s="2">
        <v>68</v>
      </c>
      <c r="F207" s="11" t="s">
        <v>781</v>
      </c>
      <c r="G207" s="15">
        <v>1958</v>
      </c>
      <c r="H207" s="2">
        <v>20</v>
      </c>
      <c r="I207" s="15">
        <v>97.9</v>
      </c>
      <c r="J207" s="15">
        <v>10214</v>
      </c>
      <c r="K207" s="32">
        <v>7.9983931644800647E-4</v>
      </c>
      <c r="L207" s="15">
        <v>28.794117647058822</v>
      </c>
      <c r="M207" s="15"/>
      <c r="O207" s="11" t="s">
        <v>1120</v>
      </c>
      <c r="P207" s="11" t="s">
        <v>821</v>
      </c>
    </row>
    <row r="208" spans="1:16">
      <c r="A208" s="2"/>
      <c r="B208" s="10" t="s">
        <v>358</v>
      </c>
      <c r="C208" s="11" t="s">
        <v>380</v>
      </c>
      <c r="D208" s="12" t="s">
        <v>791</v>
      </c>
      <c r="E208" s="2">
        <v>99.4</v>
      </c>
      <c r="F208" s="11" t="s">
        <v>784</v>
      </c>
      <c r="G208" s="15">
        <v>2663.5</v>
      </c>
      <c r="H208" s="2">
        <v>2</v>
      </c>
      <c r="I208" s="15">
        <v>1331.75</v>
      </c>
      <c r="J208" s="15">
        <v>18325</v>
      </c>
      <c r="K208" s="32">
        <v>1.0880347392028932E-3</v>
      </c>
      <c r="L208" s="15">
        <v>26.795774647887324</v>
      </c>
      <c r="M208" s="15"/>
      <c r="O208" s="11" t="s">
        <v>1121</v>
      </c>
      <c r="P208" s="11" t="s">
        <v>791</v>
      </c>
    </row>
    <row r="209" spans="1:16">
      <c r="A209" s="2"/>
      <c r="B209" s="10" t="s">
        <v>358</v>
      </c>
      <c r="C209" s="11" t="s">
        <v>381</v>
      </c>
      <c r="D209" s="12" t="s">
        <v>828</v>
      </c>
      <c r="E209" s="2">
        <v>73.040000000000006</v>
      </c>
      <c r="F209" s="11" t="s">
        <v>784</v>
      </c>
      <c r="G209" s="15">
        <v>1446.01</v>
      </c>
      <c r="H209" s="2">
        <v>4</v>
      </c>
      <c r="I209" s="15">
        <v>361.5025</v>
      </c>
      <c r="J209" s="15">
        <v>5291.01</v>
      </c>
      <c r="K209" s="32">
        <v>5.9069236464605812E-4</v>
      </c>
      <c r="L209" s="15">
        <v>19.797508214676888</v>
      </c>
      <c r="M209" s="15"/>
      <c r="O209" s="11" t="s">
        <v>1122</v>
      </c>
      <c r="P209" s="11" t="s">
        <v>828</v>
      </c>
    </row>
    <row r="210" spans="1:16" ht="33">
      <c r="A210" s="2"/>
      <c r="B210" s="10" t="s">
        <v>358</v>
      </c>
      <c r="C210" s="11" t="s">
        <v>382</v>
      </c>
      <c r="D210" s="12" t="s">
        <v>790</v>
      </c>
      <c r="E210" s="2">
        <v>180.62</v>
      </c>
      <c r="F210" s="11" t="s">
        <v>836</v>
      </c>
      <c r="G210" s="15">
        <v>19978.2</v>
      </c>
      <c r="H210" s="2">
        <v>28</v>
      </c>
      <c r="I210" s="15">
        <v>713.50714285714287</v>
      </c>
      <c r="J210" s="15">
        <v>57819.400000000009</v>
      </c>
      <c r="K210" s="32">
        <v>8.1610571153531986E-3</v>
      </c>
      <c r="L210" s="15">
        <v>110.60901339829476</v>
      </c>
      <c r="M210" s="15"/>
      <c r="O210" s="11" t="s">
        <v>1123</v>
      </c>
      <c r="P210" s="11" t="s">
        <v>1124</v>
      </c>
    </row>
    <row r="211" spans="1:16">
      <c r="A211" s="2"/>
      <c r="B211" s="10" t="s">
        <v>358</v>
      </c>
      <c r="C211" s="11" t="s">
        <v>383</v>
      </c>
      <c r="D211" s="12" t="s">
        <v>384</v>
      </c>
      <c r="E211" s="2">
        <v>75.58</v>
      </c>
      <c r="F211" s="11" t="s">
        <v>784</v>
      </c>
      <c r="G211" s="15">
        <v>2408.4</v>
      </c>
      <c r="H211" s="2">
        <v>14</v>
      </c>
      <c r="I211" s="15">
        <v>172.02857142857144</v>
      </c>
      <c r="J211" s="15">
        <v>6593.4</v>
      </c>
      <c r="K211" s="32">
        <v>9.8382686911817102E-4</v>
      </c>
      <c r="L211" s="15">
        <v>31.865572902884363</v>
      </c>
      <c r="M211" s="15"/>
      <c r="O211" s="11" t="s">
        <v>1125</v>
      </c>
      <c r="P211" s="11" t="s">
        <v>1126</v>
      </c>
    </row>
    <row r="212" spans="1:16">
      <c r="A212" s="2"/>
      <c r="B212" s="10" t="s">
        <v>358</v>
      </c>
      <c r="C212" s="11" t="s">
        <v>385</v>
      </c>
      <c r="D212" s="12" t="s">
        <v>386</v>
      </c>
      <c r="E212" s="2">
        <v>110</v>
      </c>
      <c r="F212" s="11" t="s">
        <v>784</v>
      </c>
      <c r="G212" s="15">
        <v>1296</v>
      </c>
      <c r="H212" s="2">
        <v>2</v>
      </c>
      <c r="I212" s="15">
        <v>648</v>
      </c>
      <c r="J212" s="15">
        <v>2950</v>
      </c>
      <c r="K212" s="32">
        <v>5.2941356185731172E-4</v>
      </c>
      <c r="L212" s="15">
        <v>11.781818181818181</v>
      </c>
      <c r="M212" s="15"/>
      <c r="O212" s="11" t="s">
        <v>1127</v>
      </c>
      <c r="P212" s="11" t="s">
        <v>386</v>
      </c>
    </row>
    <row r="213" spans="1:16">
      <c r="A213" s="2"/>
      <c r="B213" s="10" t="s">
        <v>358</v>
      </c>
      <c r="C213" s="11" t="s">
        <v>387</v>
      </c>
      <c r="D213" s="12" t="s">
        <v>388</v>
      </c>
      <c r="E213" s="2">
        <v>44.85</v>
      </c>
      <c r="F213" s="11" t="s">
        <v>784</v>
      </c>
      <c r="G213" s="15">
        <v>4721</v>
      </c>
      <c r="H213" s="2">
        <v>9</v>
      </c>
      <c r="I213" s="15">
        <v>524.55555555555554</v>
      </c>
      <c r="J213" s="15">
        <v>17730</v>
      </c>
      <c r="K213" s="32">
        <v>1.9285196184632473E-3</v>
      </c>
      <c r="L213" s="15">
        <v>105.26198439241917</v>
      </c>
      <c r="M213" s="15"/>
      <c r="O213" s="11" t="s">
        <v>1128</v>
      </c>
      <c r="P213" s="11" t="s">
        <v>388</v>
      </c>
    </row>
    <row r="214" spans="1:16">
      <c r="A214" s="2"/>
      <c r="B214" s="10" t="s">
        <v>358</v>
      </c>
      <c r="C214" s="11" t="s">
        <v>389</v>
      </c>
      <c r="D214" s="12" t="s">
        <v>390</v>
      </c>
      <c r="E214" s="2">
        <v>73.599999999999994</v>
      </c>
      <c r="F214" s="11" t="s">
        <v>784</v>
      </c>
      <c r="G214" s="15">
        <v>2582</v>
      </c>
      <c r="H214" s="2">
        <v>4</v>
      </c>
      <c r="I214" s="15">
        <v>645.5</v>
      </c>
      <c r="J214" s="15">
        <v>8810</v>
      </c>
      <c r="K214" s="32">
        <v>1.0547421425274527E-3</v>
      </c>
      <c r="L214" s="15">
        <v>35.081521739130437</v>
      </c>
      <c r="M214" s="15"/>
      <c r="O214" s="11" t="s">
        <v>1129</v>
      </c>
      <c r="P214" s="11" t="s">
        <v>390</v>
      </c>
    </row>
    <row r="215" spans="1:16" ht="66">
      <c r="A215" s="2"/>
      <c r="B215" s="10" t="s">
        <v>358</v>
      </c>
      <c r="C215" s="11" t="s">
        <v>391</v>
      </c>
      <c r="D215" s="12" t="s">
        <v>392</v>
      </c>
      <c r="E215" s="2">
        <v>105.68</v>
      </c>
      <c r="F215" s="11" t="s">
        <v>784</v>
      </c>
      <c r="G215" s="15">
        <v>2569</v>
      </c>
      <c r="H215" s="2">
        <v>6</v>
      </c>
      <c r="I215" s="15">
        <v>428.16666666666669</v>
      </c>
      <c r="J215" s="15">
        <v>4880</v>
      </c>
      <c r="K215" s="32">
        <v>1.0494316669841311E-3</v>
      </c>
      <c r="L215" s="15">
        <v>24.30923542770628</v>
      </c>
      <c r="M215" s="15"/>
      <c r="O215" s="11" t="s">
        <v>1130</v>
      </c>
      <c r="P215" s="11" t="s">
        <v>1131</v>
      </c>
    </row>
    <row r="216" spans="1:16">
      <c r="A216" s="2"/>
      <c r="B216" s="10" t="s">
        <v>358</v>
      </c>
      <c r="C216" s="11" t="s">
        <v>393</v>
      </c>
      <c r="D216" s="12" t="s">
        <v>394</v>
      </c>
      <c r="E216" s="2">
        <v>45.06</v>
      </c>
      <c r="F216" s="11" t="s">
        <v>784</v>
      </c>
      <c r="G216" s="15">
        <v>3313</v>
      </c>
      <c r="H216" s="2">
        <v>6</v>
      </c>
      <c r="I216" s="15">
        <v>552.16666666666663</v>
      </c>
      <c r="J216" s="15">
        <v>4782</v>
      </c>
      <c r="K216" s="32">
        <v>1.3533542673096247E-3</v>
      </c>
      <c r="L216" s="15">
        <v>73.524189968930315</v>
      </c>
      <c r="M216" s="15"/>
      <c r="O216" s="11" t="s">
        <v>1132</v>
      </c>
      <c r="P216" s="11" t="s">
        <v>394</v>
      </c>
    </row>
    <row r="217" spans="1:16" ht="33">
      <c r="A217" s="2"/>
      <c r="B217" s="10" t="s">
        <v>358</v>
      </c>
      <c r="C217" s="11" t="s">
        <v>395</v>
      </c>
      <c r="D217" s="12" t="s">
        <v>396</v>
      </c>
      <c r="E217" s="2">
        <v>130.22999999999999</v>
      </c>
      <c r="F217" s="11" t="s">
        <v>784</v>
      </c>
      <c r="G217" s="15">
        <v>6140</v>
      </c>
      <c r="H217" s="2">
        <v>27</v>
      </c>
      <c r="I217" s="15">
        <v>227.40740740740742</v>
      </c>
      <c r="J217" s="15">
        <v>14541</v>
      </c>
      <c r="K217" s="32">
        <v>2.5081784489227577E-3</v>
      </c>
      <c r="L217" s="15">
        <v>47.147354680181223</v>
      </c>
      <c r="M217" s="15"/>
      <c r="O217" s="11" t="s">
        <v>1382</v>
      </c>
      <c r="P217" s="11" t="s">
        <v>1383</v>
      </c>
    </row>
    <row r="218" spans="1:16" ht="49.5">
      <c r="A218" s="2"/>
      <c r="B218" s="10" t="s">
        <v>358</v>
      </c>
      <c r="C218" s="11" t="s">
        <v>397</v>
      </c>
      <c r="D218" s="12" t="s">
        <v>398</v>
      </c>
      <c r="E218" s="2">
        <v>48.31</v>
      </c>
      <c r="F218" s="11" t="s">
        <v>784</v>
      </c>
      <c r="G218" s="15">
        <v>1533.4</v>
      </c>
      <c r="H218" s="2">
        <v>8</v>
      </c>
      <c r="I218" s="15">
        <v>191.67500000000001</v>
      </c>
      <c r="J218" s="15">
        <v>6415.4</v>
      </c>
      <c r="K218" s="32">
        <v>6.2639101524074217E-4</v>
      </c>
      <c r="L218" s="15">
        <v>31.740840405713104</v>
      </c>
      <c r="M218" s="15"/>
      <c r="O218" s="11" t="s">
        <v>1133</v>
      </c>
      <c r="P218" s="11" t="s">
        <v>1134</v>
      </c>
    </row>
    <row r="219" spans="1:16">
      <c r="A219" s="2"/>
      <c r="B219" s="10" t="s">
        <v>358</v>
      </c>
      <c r="C219" s="11" t="s">
        <v>399</v>
      </c>
      <c r="D219" s="12" t="s">
        <v>400</v>
      </c>
      <c r="E219" s="2">
        <v>73.39</v>
      </c>
      <c r="F219" s="11" t="s">
        <v>843</v>
      </c>
      <c r="G219" s="15">
        <v>296</v>
      </c>
      <c r="H219" s="2">
        <v>2</v>
      </c>
      <c r="I219" s="15">
        <v>148</v>
      </c>
      <c r="J219" s="15">
        <v>822</v>
      </c>
      <c r="K219" s="32">
        <v>1.2091544314025021E-4</v>
      </c>
      <c r="L219" s="15">
        <v>4.0332470363809785</v>
      </c>
      <c r="M219" s="15"/>
      <c r="O219" s="11" t="s">
        <v>1135</v>
      </c>
      <c r="P219" s="11" t="s">
        <v>1136</v>
      </c>
    </row>
    <row r="220" spans="1:16">
      <c r="A220" s="2"/>
      <c r="B220" s="10" t="s">
        <v>358</v>
      </c>
      <c r="C220" s="11" t="s">
        <v>401</v>
      </c>
      <c r="D220" s="12" t="s">
        <v>402</v>
      </c>
      <c r="E220" s="2">
        <v>56.13</v>
      </c>
      <c r="F220" s="11" t="s">
        <v>784</v>
      </c>
      <c r="G220" s="15">
        <v>4643</v>
      </c>
      <c r="H220" s="2">
        <v>10</v>
      </c>
      <c r="I220" s="15">
        <v>464.3</v>
      </c>
      <c r="J220" s="15">
        <v>10399</v>
      </c>
      <c r="K220" s="32">
        <v>1.8966567652033165E-3</v>
      </c>
      <c r="L220" s="15">
        <v>82.718688758239793</v>
      </c>
      <c r="M220" s="15"/>
      <c r="O220" s="11" t="s">
        <v>1137</v>
      </c>
      <c r="P220" s="11" t="s">
        <v>402</v>
      </c>
    </row>
    <row r="221" spans="1:16" ht="49.5">
      <c r="A221" s="2"/>
      <c r="B221" s="10" t="s">
        <v>358</v>
      </c>
      <c r="C221" s="11" t="s">
        <v>403</v>
      </c>
      <c r="D221" s="12" t="s">
        <v>404</v>
      </c>
      <c r="E221" s="2">
        <v>28.22</v>
      </c>
      <c r="F221" s="11" t="s">
        <v>781</v>
      </c>
      <c r="G221" s="15">
        <v>2218</v>
      </c>
      <c r="H221" s="2">
        <v>17</v>
      </c>
      <c r="I221" s="15">
        <v>130.47058823529412</v>
      </c>
      <c r="J221" s="15">
        <v>5679</v>
      </c>
      <c r="K221" s="32">
        <v>9.0604882731444244E-4</v>
      </c>
      <c r="L221" s="15">
        <v>78.596739900779596</v>
      </c>
      <c r="M221" s="15"/>
      <c r="O221" s="11" t="s">
        <v>1138</v>
      </c>
      <c r="P221" s="11" t="s">
        <v>1139</v>
      </c>
    </row>
    <row r="222" spans="1:16">
      <c r="A222" s="2"/>
      <c r="B222" s="10" t="s">
        <v>358</v>
      </c>
      <c r="C222" s="11" t="s">
        <v>405</v>
      </c>
      <c r="D222" s="12" t="s">
        <v>406</v>
      </c>
      <c r="E222" s="2">
        <v>73.44</v>
      </c>
      <c r="F222" s="11" t="s">
        <v>784</v>
      </c>
      <c r="G222" s="15">
        <v>2336</v>
      </c>
      <c r="H222" s="2">
        <v>14</v>
      </c>
      <c r="I222" s="15">
        <v>166.85714285714286</v>
      </c>
      <c r="J222" s="15">
        <v>9784</v>
      </c>
      <c r="K222" s="32">
        <v>9.5425160532305571E-4</v>
      </c>
      <c r="L222" s="15">
        <v>31.808278867102398</v>
      </c>
      <c r="M222" s="15"/>
      <c r="O222" s="11" t="s">
        <v>1140</v>
      </c>
      <c r="P222" s="11" t="s">
        <v>1141</v>
      </c>
    </row>
    <row r="223" spans="1:16">
      <c r="A223" s="2"/>
      <c r="B223" s="10" t="s">
        <v>358</v>
      </c>
      <c r="C223" s="11" t="s">
        <v>407</v>
      </c>
      <c r="D223" s="12" t="s">
        <v>408</v>
      </c>
      <c r="E223" s="2">
        <v>32.03</v>
      </c>
      <c r="F223" s="11" t="s">
        <v>782</v>
      </c>
      <c r="G223" s="15">
        <v>936</v>
      </c>
      <c r="H223" s="2">
        <v>1</v>
      </c>
      <c r="I223" s="15">
        <v>936</v>
      </c>
      <c r="J223" s="15">
        <v>2102</v>
      </c>
      <c r="K223" s="32">
        <v>3.8235423911916957E-4</v>
      </c>
      <c r="L223" s="15">
        <v>29.222603808929129</v>
      </c>
      <c r="M223" s="15"/>
      <c r="O223" s="11" t="s">
        <v>1142</v>
      </c>
      <c r="P223" s="11" t="s">
        <v>408</v>
      </c>
    </row>
    <row r="224" spans="1:16" ht="33">
      <c r="A224" s="2"/>
      <c r="B224" s="10" t="s">
        <v>358</v>
      </c>
      <c r="C224" s="11" t="s">
        <v>409</v>
      </c>
      <c r="D224" s="12" t="s">
        <v>410</v>
      </c>
      <c r="E224" s="2">
        <v>240.06</v>
      </c>
      <c r="F224" s="11" t="s">
        <v>784</v>
      </c>
      <c r="G224" s="15">
        <v>8571</v>
      </c>
      <c r="H224" s="2">
        <v>11</v>
      </c>
      <c r="I224" s="15">
        <v>779.18181818181813</v>
      </c>
      <c r="J224" s="15">
        <v>17921</v>
      </c>
      <c r="K224" s="32">
        <v>3.5012373755239344E-3</v>
      </c>
      <c r="L224" s="15">
        <v>35.703574106473383</v>
      </c>
      <c r="M224" s="15"/>
      <c r="O224" s="11" t="s">
        <v>1384</v>
      </c>
      <c r="P224" s="11" t="s">
        <v>410</v>
      </c>
    </row>
    <row r="225" spans="1:16">
      <c r="A225" s="2"/>
      <c r="B225" s="10" t="s">
        <v>358</v>
      </c>
      <c r="C225" s="11" t="s">
        <v>411</v>
      </c>
      <c r="D225" s="12" t="s">
        <v>412</v>
      </c>
      <c r="E225" s="2">
        <v>68.819999999999993</v>
      </c>
      <c r="F225" s="11" t="s">
        <v>784</v>
      </c>
      <c r="G225" s="15">
        <v>6488</v>
      </c>
      <c r="H225" s="2">
        <v>9</v>
      </c>
      <c r="I225" s="15">
        <v>720.88888888888891</v>
      </c>
      <c r="J225" s="15">
        <v>18611</v>
      </c>
      <c r="K225" s="32">
        <v>2.650335794236295E-3</v>
      </c>
      <c r="L225" s="15">
        <v>94.274920081371704</v>
      </c>
      <c r="M225" s="15"/>
      <c r="O225" s="11" t="s">
        <v>1143</v>
      </c>
      <c r="P225" s="11" t="s">
        <v>1144</v>
      </c>
    </row>
    <row r="226" spans="1:16">
      <c r="A226" s="2"/>
      <c r="B226" s="10" t="s">
        <v>358</v>
      </c>
      <c r="C226" s="11" t="s">
        <v>413</v>
      </c>
      <c r="D226" s="12" t="s">
        <v>414</v>
      </c>
      <c r="E226" s="2">
        <v>11.24</v>
      </c>
      <c r="F226" s="11" t="s">
        <v>781</v>
      </c>
      <c r="G226" s="15">
        <v>147</v>
      </c>
      <c r="H226" s="2">
        <v>1</v>
      </c>
      <c r="I226" s="15">
        <v>147</v>
      </c>
      <c r="J226" s="15">
        <v>2833</v>
      </c>
      <c r="K226" s="32">
        <v>6.0049223451408039E-5</v>
      </c>
      <c r="L226" s="15">
        <v>13.078291814946619</v>
      </c>
      <c r="M226" s="15"/>
      <c r="O226" s="11" t="s">
        <v>1145</v>
      </c>
      <c r="P226" s="11" t="s">
        <v>1146</v>
      </c>
    </row>
    <row r="227" spans="1:16">
      <c r="A227" s="2"/>
      <c r="B227" s="10" t="s">
        <v>358</v>
      </c>
      <c r="C227" s="11" t="s">
        <v>415</v>
      </c>
      <c r="D227" s="12" t="s">
        <v>416</v>
      </c>
      <c r="E227" s="2">
        <v>153.77000000000001</v>
      </c>
      <c r="F227" s="11" t="s">
        <v>784</v>
      </c>
      <c r="G227" s="15">
        <v>5627</v>
      </c>
      <c r="H227" s="2">
        <v>7</v>
      </c>
      <c r="I227" s="15">
        <v>803.85714285714289</v>
      </c>
      <c r="J227" s="15">
        <v>18096</v>
      </c>
      <c r="K227" s="32">
        <v>2.2986189140209051E-3</v>
      </c>
      <c r="L227" s="15">
        <v>36.593613838850231</v>
      </c>
      <c r="M227" s="15"/>
      <c r="O227" s="11" t="s">
        <v>1147</v>
      </c>
      <c r="P227" s="11" t="s">
        <v>416</v>
      </c>
    </row>
    <row r="228" spans="1:16">
      <c r="A228" s="2"/>
      <c r="B228" s="10" t="s">
        <v>358</v>
      </c>
      <c r="C228" s="11" t="s">
        <v>417</v>
      </c>
      <c r="D228" s="12" t="s">
        <v>418</v>
      </c>
      <c r="E228" s="2">
        <v>103.95</v>
      </c>
      <c r="F228" s="11" t="s">
        <v>781</v>
      </c>
      <c r="G228" s="15">
        <v>6466</v>
      </c>
      <c r="H228" s="2">
        <v>15</v>
      </c>
      <c r="I228" s="15">
        <v>431.06666666666666</v>
      </c>
      <c r="J228" s="15">
        <v>12763</v>
      </c>
      <c r="K228" s="32">
        <v>2.6413488356245196E-3</v>
      </c>
      <c r="L228" s="15">
        <v>62.202982202982199</v>
      </c>
      <c r="M228" s="15"/>
      <c r="O228" s="11" t="s">
        <v>1148</v>
      </c>
      <c r="P228" s="11" t="s">
        <v>1149</v>
      </c>
    </row>
    <row r="229" spans="1:16" ht="82.5">
      <c r="A229" s="2"/>
      <c r="B229" s="10" t="s">
        <v>358</v>
      </c>
      <c r="C229" s="11" t="s">
        <v>419</v>
      </c>
      <c r="D229" s="12" t="s">
        <v>420</v>
      </c>
      <c r="E229" s="2">
        <v>205.61</v>
      </c>
      <c r="F229" s="11" t="s">
        <v>784</v>
      </c>
      <c r="G229" s="15">
        <v>2670</v>
      </c>
      <c r="H229" s="2">
        <v>8</v>
      </c>
      <c r="I229" s="15">
        <v>333.75</v>
      </c>
      <c r="J229" s="15">
        <v>7652</v>
      </c>
      <c r="K229" s="32">
        <v>1.0906899769745541E-3</v>
      </c>
      <c r="L229" s="15">
        <v>12.985749720344341</v>
      </c>
      <c r="M229" s="15"/>
      <c r="O229" s="11" t="s">
        <v>1385</v>
      </c>
      <c r="P229" s="11" t="s">
        <v>1386</v>
      </c>
    </row>
    <row r="230" spans="1:16">
      <c r="A230" s="2"/>
      <c r="B230" s="10" t="s">
        <v>358</v>
      </c>
      <c r="C230" s="11" t="s">
        <v>421</v>
      </c>
      <c r="D230" s="12" t="s">
        <v>422</v>
      </c>
      <c r="E230" s="2">
        <v>183.08</v>
      </c>
      <c r="F230" s="11" t="s">
        <v>784</v>
      </c>
      <c r="G230" s="15">
        <v>4521</v>
      </c>
      <c r="H230" s="2">
        <v>107</v>
      </c>
      <c r="I230" s="15">
        <v>42.252336448598129</v>
      </c>
      <c r="J230" s="15">
        <v>11304</v>
      </c>
      <c r="K230" s="32">
        <v>1.8468199947198351E-3</v>
      </c>
      <c r="L230" s="15">
        <v>24.694122787852304</v>
      </c>
      <c r="M230" s="15"/>
      <c r="O230" s="11" t="s">
        <v>1150</v>
      </c>
      <c r="P230" s="11" t="s">
        <v>422</v>
      </c>
    </row>
    <row r="231" spans="1:16">
      <c r="A231" s="2"/>
      <c r="B231" s="10" t="s">
        <v>358</v>
      </c>
      <c r="C231" s="11" t="s">
        <v>423</v>
      </c>
      <c r="D231" s="12" t="s">
        <v>424</v>
      </c>
      <c r="E231" s="2">
        <v>33.21</v>
      </c>
      <c r="F231" s="14" t="s">
        <v>844</v>
      </c>
      <c r="G231" s="15">
        <v>1014</v>
      </c>
      <c r="H231" s="2">
        <v>3</v>
      </c>
      <c r="I231" s="15">
        <v>338</v>
      </c>
      <c r="J231" s="15">
        <v>2340</v>
      </c>
      <c r="K231" s="32">
        <v>4.1421709237910039E-4</v>
      </c>
      <c r="L231" s="15">
        <v>30.532971996386628</v>
      </c>
      <c r="M231" s="15"/>
      <c r="O231" s="11" t="s">
        <v>1151</v>
      </c>
      <c r="P231" s="11" t="s">
        <v>1152</v>
      </c>
    </row>
    <row r="232" spans="1:16">
      <c r="A232" s="2"/>
      <c r="B232" s="10" t="s">
        <v>358</v>
      </c>
      <c r="C232" s="11" t="s">
        <v>425</v>
      </c>
      <c r="D232" s="12" t="s">
        <v>426</v>
      </c>
      <c r="E232" s="2">
        <v>30.71</v>
      </c>
      <c r="F232" s="11" t="s">
        <v>781</v>
      </c>
      <c r="G232" s="15">
        <v>736</v>
      </c>
      <c r="H232" s="2">
        <v>3</v>
      </c>
      <c r="I232" s="15">
        <v>245.33333333333334</v>
      </c>
      <c r="J232" s="15">
        <v>3528.8</v>
      </c>
      <c r="K232" s="32">
        <v>3.0065461537575727E-4</v>
      </c>
      <c r="L232" s="15">
        <v>23.966134809508304</v>
      </c>
      <c r="M232" s="15"/>
      <c r="O232" s="11" t="s">
        <v>1153</v>
      </c>
      <c r="P232" s="11" t="s">
        <v>426</v>
      </c>
    </row>
    <row r="233" spans="1:16">
      <c r="A233" s="2"/>
      <c r="B233" s="10" t="s">
        <v>358</v>
      </c>
      <c r="C233" s="11" t="s">
        <v>427</v>
      </c>
      <c r="D233" s="12" t="s">
        <v>428</v>
      </c>
      <c r="E233" s="2">
        <v>56.64</v>
      </c>
      <c r="F233" s="11" t="s">
        <v>781</v>
      </c>
      <c r="G233" s="15">
        <v>1211</v>
      </c>
      <c r="H233" s="2">
        <v>5</v>
      </c>
      <c r="I233" s="15">
        <v>242.2</v>
      </c>
      <c r="J233" s="15">
        <v>8705</v>
      </c>
      <c r="K233" s="32">
        <v>4.9469122176636147E-4</v>
      </c>
      <c r="L233" s="15">
        <v>21.380649717514125</v>
      </c>
      <c r="M233" s="15"/>
      <c r="O233" s="11" t="s">
        <v>1154</v>
      </c>
      <c r="P233" s="11" t="s">
        <v>428</v>
      </c>
    </row>
    <row r="234" spans="1:16">
      <c r="A234" s="2"/>
      <c r="B234" s="10" t="s">
        <v>358</v>
      </c>
      <c r="C234" s="11" t="s">
        <v>429</v>
      </c>
      <c r="D234" s="12" t="s">
        <v>430</v>
      </c>
      <c r="E234" s="2">
        <v>82</v>
      </c>
      <c r="F234" s="11" t="s">
        <v>787</v>
      </c>
      <c r="G234" s="15">
        <v>6255</v>
      </c>
      <c r="H234" s="2">
        <v>106</v>
      </c>
      <c r="I234" s="15">
        <v>59.009433962264154</v>
      </c>
      <c r="J234" s="15">
        <v>16888</v>
      </c>
      <c r="K234" s="32">
        <v>2.5551557325752196E-3</v>
      </c>
      <c r="L234" s="15">
        <v>76.280487804878049</v>
      </c>
      <c r="M234" s="15"/>
      <c r="O234" s="11" t="s">
        <v>1155</v>
      </c>
      <c r="P234" s="11" t="s">
        <v>430</v>
      </c>
    </row>
    <row r="235" spans="1:16">
      <c r="A235" s="2"/>
      <c r="B235" s="10" t="s">
        <v>358</v>
      </c>
      <c r="C235" s="11" t="s">
        <v>431</v>
      </c>
      <c r="D235" s="12" t="s">
        <v>432</v>
      </c>
      <c r="E235" s="2">
        <v>87.4</v>
      </c>
      <c r="F235" s="11" t="s">
        <v>784</v>
      </c>
      <c r="G235" s="15">
        <v>0</v>
      </c>
      <c r="H235" s="2">
        <v>0</v>
      </c>
      <c r="I235" s="15" t="e">
        <v>#DIV/0!</v>
      </c>
      <c r="J235" s="15">
        <v>11422.5</v>
      </c>
      <c r="K235" s="32">
        <v>0</v>
      </c>
      <c r="L235" s="15">
        <v>0</v>
      </c>
      <c r="M235" s="15"/>
      <c r="O235" s="11" t="s">
        <v>1156</v>
      </c>
      <c r="P235" s="11" t="s">
        <v>432</v>
      </c>
    </row>
    <row r="236" spans="1:16" ht="33">
      <c r="A236" s="2"/>
      <c r="B236" s="10" t="s">
        <v>358</v>
      </c>
      <c r="C236" s="11" t="s">
        <v>433</v>
      </c>
      <c r="D236" s="12" t="s">
        <v>434</v>
      </c>
      <c r="E236" s="2">
        <v>335.76</v>
      </c>
      <c r="F236" s="11" t="s">
        <v>784</v>
      </c>
      <c r="G236" s="15">
        <v>12833</v>
      </c>
      <c r="H236" s="2">
        <v>16</v>
      </c>
      <c r="I236" s="15">
        <v>802.0625</v>
      </c>
      <c r="J236" s="15">
        <v>31950</v>
      </c>
      <c r="K236" s="32">
        <v>5.2422563574960499E-3</v>
      </c>
      <c r="L236" s="15">
        <v>38.220752918751494</v>
      </c>
      <c r="M236" s="15"/>
      <c r="O236" s="11" t="s">
        <v>1157</v>
      </c>
      <c r="P236" s="11" t="s">
        <v>1158</v>
      </c>
    </row>
    <row r="237" spans="1:16">
      <c r="A237" s="2"/>
      <c r="B237" s="10" t="s">
        <v>358</v>
      </c>
      <c r="C237" s="11" t="s">
        <v>435</v>
      </c>
      <c r="D237" s="12" t="s">
        <v>436</v>
      </c>
      <c r="E237" s="2">
        <v>153.41</v>
      </c>
      <c r="F237" s="11" t="s">
        <v>784</v>
      </c>
      <c r="G237" s="15">
        <v>11947</v>
      </c>
      <c r="H237" s="2">
        <v>7</v>
      </c>
      <c r="I237" s="15">
        <v>1706.7142857142858</v>
      </c>
      <c r="J237" s="15">
        <v>19556</v>
      </c>
      <c r="K237" s="32">
        <v>4.8803270243127335E-3</v>
      </c>
      <c r="L237" s="15">
        <v>77.876279251678511</v>
      </c>
      <c r="M237" s="15"/>
      <c r="O237" s="11" t="s">
        <v>1159</v>
      </c>
      <c r="P237" s="11" t="s">
        <v>1160</v>
      </c>
    </row>
    <row r="238" spans="1:16">
      <c r="A238" s="2"/>
      <c r="B238" s="10" t="s">
        <v>358</v>
      </c>
      <c r="C238" s="11" t="s">
        <v>437</v>
      </c>
      <c r="D238" s="12" t="s">
        <v>438</v>
      </c>
      <c r="E238" s="2">
        <v>88.18</v>
      </c>
      <c r="F238" s="11" t="s">
        <v>836</v>
      </c>
      <c r="G238" s="15">
        <v>1342</v>
      </c>
      <c r="H238" s="2">
        <v>3</v>
      </c>
      <c r="I238" s="15">
        <v>447.33333333333331</v>
      </c>
      <c r="J238" s="15">
        <v>3005</v>
      </c>
      <c r="K238" s="32">
        <v>5.4820447531829649E-4</v>
      </c>
      <c r="L238" s="15">
        <v>15.218870492175094</v>
      </c>
      <c r="M238" s="15"/>
      <c r="O238" s="11" t="s">
        <v>1161</v>
      </c>
      <c r="P238" s="11" t="s">
        <v>1162</v>
      </c>
    </row>
    <row r="239" spans="1:16" ht="33">
      <c r="A239" s="2"/>
      <c r="B239" s="10" t="s">
        <v>358</v>
      </c>
      <c r="C239" s="11" t="s">
        <v>439</v>
      </c>
      <c r="D239" s="12" t="s">
        <v>440</v>
      </c>
      <c r="E239" s="2">
        <v>49.04</v>
      </c>
      <c r="F239" s="11" t="s">
        <v>836</v>
      </c>
      <c r="G239" s="15">
        <v>1088</v>
      </c>
      <c r="H239" s="2">
        <v>1</v>
      </c>
      <c r="I239" s="15">
        <v>1088</v>
      </c>
      <c r="J239" s="15">
        <v>2944</v>
      </c>
      <c r="K239" s="32">
        <v>4.444459531641629E-4</v>
      </c>
      <c r="L239" s="15">
        <v>22.185970636215334</v>
      </c>
      <c r="M239" s="15"/>
      <c r="O239" s="11" t="s">
        <v>1163</v>
      </c>
      <c r="P239" s="11" t="s">
        <v>440</v>
      </c>
    </row>
    <row r="240" spans="1:16">
      <c r="A240" s="2"/>
      <c r="B240" s="10" t="s">
        <v>358</v>
      </c>
      <c r="C240" s="11" t="s">
        <v>441</v>
      </c>
      <c r="D240" s="12" t="s">
        <v>442</v>
      </c>
      <c r="E240" s="2">
        <v>29</v>
      </c>
      <c r="F240" s="11" t="s">
        <v>781</v>
      </c>
      <c r="G240" s="15">
        <v>5392</v>
      </c>
      <c r="H240" s="2">
        <v>7</v>
      </c>
      <c r="I240" s="15">
        <v>770.28571428571433</v>
      </c>
      <c r="J240" s="15">
        <v>20567</v>
      </c>
      <c r="K240" s="32">
        <v>2.2026218561223957E-3</v>
      </c>
      <c r="L240" s="15">
        <v>185.93103448275863</v>
      </c>
      <c r="M240" s="15"/>
      <c r="O240" s="11" t="s">
        <v>1164</v>
      </c>
      <c r="P240" s="11" t="s">
        <v>442</v>
      </c>
    </row>
    <row r="241" spans="1:16">
      <c r="A241" s="2"/>
      <c r="B241" s="10" t="s">
        <v>358</v>
      </c>
      <c r="C241" s="11" t="s">
        <v>443</v>
      </c>
      <c r="D241" s="12" t="s">
        <v>444</v>
      </c>
      <c r="E241" s="2">
        <v>52.97</v>
      </c>
      <c r="F241" s="11" t="s">
        <v>781</v>
      </c>
      <c r="G241" s="15">
        <v>3194</v>
      </c>
      <c r="H241" s="2">
        <v>5</v>
      </c>
      <c r="I241" s="15">
        <v>638.79999999999995</v>
      </c>
      <c r="J241" s="15">
        <v>10680</v>
      </c>
      <c r="K241" s="32">
        <v>1.3047429911822945E-3</v>
      </c>
      <c r="L241" s="15">
        <v>60.298282046441386</v>
      </c>
      <c r="M241" s="15"/>
      <c r="O241" s="11" t="s">
        <v>1165</v>
      </c>
      <c r="P241" s="11" t="s">
        <v>1166</v>
      </c>
    </row>
    <row r="242" spans="1:16">
      <c r="A242" s="2"/>
      <c r="B242" s="10" t="s">
        <v>358</v>
      </c>
      <c r="C242" s="11" t="s">
        <v>445</v>
      </c>
      <c r="D242" s="12" t="s">
        <v>793</v>
      </c>
      <c r="E242" s="2">
        <v>46.74</v>
      </c>
      <c r="F242" s="11" t="s">
        <v>784</v>
      </c>
      <c r="G242" s="15">
        <v>3308</v>
      </c>
      <c r="H242" s="2">
        <v>7</v>
      </c>
      <c r="I242" s="15">
        <v>472.57142857142856</v>
      </c>
      <c r="J242" s="15">
        <v>10939</v>
      </c>
      <c r="K242" s="32">
        <v>1.3513117767160394E-3</v>
      </c>
      <c r="L242" s="15">
        <v>70.774497218656393</v>
      </c>
      <c r="M242" s="15"/>
      <c r="O242" s="11" t="s">
        <v>1167</v>
      </c>
      <c r="P242" s="11" t="s">
        <v>793</v>
      </c>
    </row>
    <row r="243" spans="1:16">
      <c r="A243" s="2"/>
      <c r="B243" s="10" t="s">
        <v>358</v>
      </c>
      <c r="C243" s="11" t="s">
        <v>446</v>
      </c>
      <c r="D243" s="12" t="s">
        <v>447</v>
      </c>
      <c r="E243" s="2">
        <v>202.11</v>
      </c>
      <c r="F243" s="11" t="s">
        <v>784</v>
      </c>
      <c r="G243" s="15">
        <v>3197</v>
      </c>
      <c r="H243" s="2">
        <v>5</v>
      </c>
      <c r="I243" s="15">
        <v>639.4</v>
      </c>
      <c r="J243" s="15">
        <v>6691</v>
      </c>
      <c r="K243" s="32">
        <v>1.3059684855384456E-3</v>
      </c>
      <c r="L243" s="15">
        <v>15.818118846172876</v>
      </c>
      <c r="M243" s="15"/>
      <c r="O243" s="11" t="s">
        <v>1168</v>
      </c>
      <c r="P243" s="11" t="s">
        <v>1169</v>
      </c>
    </row>
    <row r="244" spans="1:16">
      <c r="A244" s="2"/>
      <c r="B244" s="10" t="s">
        <v>358</v>
      </c>
      <c r="C244" s="11" t="s">
        <v>448</v>
      </c>
      <c r="D244" s="12" t="s">
        <v>449</v>
      </c>
      <c r="E244" s="2">
        <v>84.07</v>
      </c>
      <c r="F244" s="11" t="s">
        <v>836</v>
      </c>
      <c r="G244" s="15">
        <v>1264</v>
      </c>
      <c r="H244" s="2">
        <v>3</v>
      </c>
      <c r="I244" s="15">
        <v>421.33333333333331</v>
      </c>
      <c r="J244" s="15">
        <v>2056</v>
      </c>
      <c r="K244" s="32">
        <v>5.1634162205836578E-4</v>
      </c>
      <c r="L244" s="15">
        <v>15.035089806113954</v>
      </c>
      <c r="M244" s="15"/>
      <c r="O244" s="11" t="s">
        <v>1170</v>
      </c>
      <c r="P244" s="11" t="s">
        <v>1171</v>
      </c>
    </row>
    <row r="245" spans="1:16">
      <c r="A245" s="2"/>
      <c r="B245" s="10" t="s">
        <v>358</v>
      </c>
      <c r="C245" s="11" t="s">
        <v>450</v>
      </c>
      <c r="D245" s="12" t="s">
        <v>451</v>
      </c>
      <c r="E245" s="2">
        <v>69.260000000000005</v>
      </c>
      <c r="F245" s="11" t="s">
        <v>784</v>
      </c>
      <c r="G245" s="15">
        <v>5750</v>
      </c>
      <c r="H245" s="2">
        <v>14</v>
      </c>
      <c r="I245" s="15">
        <v>410.71428571428572</v>
      </c>
      <c r="J245" s="15">
        <v>9545</v>
      </c>
      <c r="K245" s="32">
        <v>2.3488641826231037E-3</v>
      </c>
      <c r="L245" s="15">
        <v>83.020502454519203</v>
      </c>
      <c r="M245" s="15"/>
      <c r="O245" s="11" t="s">
        <v>1172</v>
      </c>
      <c r="P245" s="11" t="s">
        <v>1173</v>
      </c>
    </row>
    <row r="246" spans="1:16">
      <c r="A246" s="2"/>
      <c r="B246" s="10" t="s">
        <v>358</v>
      </c>
      <c r="C246" s="11" t="s">
        <v>452</v>
      </c>
      <c r="D246" s="12" t="s">
        <v>453</v>
      </c>
      <c r="E246" s="2">
        <v>80.03</v>
      </c>
      <c r="F246" s="11" t="s">
        <v>784</v>
      </c>
      <c r="G246" s="15">
        <v>0</v>
      </c>
      <c r="H246" s="2">
        <v>0</v>
      </c>
      <c r="I246" s="15" t="e">
        <v>#DIV/0!</v>
      </c>
      <c r="J246" s="15">
        <v>1417</v>
      </c>
      <c r="K246" s="32">
        <v>0</v>
      </c>
      <c r="L246" s="15">
        <v>0</v>
      </c>
      <c r="M246" s="15"/>
      <c r="O246" s="11" t="s">
        <v>1174</v>
      </c>
      <c r="P246" s="11" t="s">
        <v>453</v>
      </c>
    </row>
    <row r="247" spans="1:16">
      <c r="A247" s="2"/>
      <c r="B247" s="10" t="s">
        <v>358</v>
      </c>
      <c r="C247" s="11" t="s">
        <v>454</v>
      </c>
      <c r="D247" s="12" t="s">
        <v>455</v>
      </c>
      <c r="E247" s="2">
        <v>67.98</v>
      </c>
      <c r="F247" s="11" t="s">
        <v>795</v>
      </c>
      <c r="G247" s="15">
        <v>1418</v>
      </c>
      <c r="H247" s="2">
        <v>3</v>
      </c>
      <c r="I247" s="15">
        <v>472.66666666666669</v>
      </c>
      <c r="J247" s="15">
        <v>3968</v>
      </c>
      <c r="K247" s="32">
        <v>5.7925033234079324E-4</v>
      </c>
      <c r="L247" s="15">
        <v>20.859076198882022</v>
      </c>
      <c r="M247" s="15"/>
      <c r="O247" s="11" t="s">
        <v>1175</v>
      </c>
      <c r="P247" s="11" t="s">
        <v>1176</v>
      </c>
    </row>
    <row r="248" spans="1:16" ht="33">
      <c r="A248" s="2"/>
      <c r="B248" s="10" t="s">
        <v>358</v>
      </c>
      <c r="C248" s="11" t="s">
        <v>456</v>
      </c>
      <c r="D248" s="12" t="s">
        <v>457</v>
      </c>
      <c r="E248" s="2">
        <v>91.9</v>
      </c>
      <c r="F248" s="11" t="s">
        <v>784</v>
      </c>
      <c r="G248" s="15">
        <v>2639</v>
      </c>
      <c r="H248" s="2">
        <v>3</v>
      </c>
      <c r="I248" s="15">
        <v>879.66666666666663</v>
      </c>
      <c r="J248" s="15">
        <v>7362</v>
      </c>
      <c r="K248" s="32">
        <v>1.0780265352943253E-3</v>
      </c>
      <c r="L248" s="15">
        <v>28.71599564744287</v>
      </c>
      <c r="M248" s="15"/>
      <c r="O248" s="11" t="s">
        <v>1177</v>
      </c>
      <c r="P248" s="11" t="s">
        <v>1178</v>
      </c>
    </row>
    <row r="249" spans="1:16">
      <c r="A249" s="2"/>
      <c r="B249" s="10" t="s">
        <v>358</v>
      </c>
      <c r="C249" s="11" t="s">
        <v>458</v>
      </c>
      <c r="D249" s="12" t="s">
        <v>459</v>
      </c>
      <c r="E249" s="2">
        <v>26.93</v>
      </c>
      <c r="F249" s="11" t="s">
        <v>781</v>
      </c>
      <c r="G249" s="15">
        <v>522</v>
      </c>
      <c r="H249" s="2">
        <v>3</v>
      </c>
      <c r="I249" s="15">
        <v>174</v>
      </c>
      <c r="J249" s="15">
        <v>1636</v>
      </c>
      <c r="K249" s="32">
        <v>2.132360179703061E-4</v>
      </c>
      <c r="L249" s="15">
        <v>19.383587077608617</v>
      </c>
      <c r="M249" s="15"/>
      <c r="O249" s="11" t="s">
        <v>1179</v>
      </c>
      <c r="P249" s="11" t="s">
        <v>1180</v>
      </c>
    </row>
    <row r="250" spans="1:16">
      <c r="A250" s="2"/>
      <c r="B250" s="10" t="s">
        <v>358</v>
      </c>
      <c r="C250" s="11" t="s">
        <v>460</v>
      </c>
      <c r="D250" s="12" t="s">
        <v>461</v>
      </c>
      <c r="E250" s="2">
        <v>152.35</v>
      </c>
      <c r="F250" s="11" t="s">
        <v>836</v>
      </c>
      <c r="G250" s="15">
        <v>7950</v>
      </c>
      <c r="H250" s="2">
        <v>16</v>
      </c>
      <c r="I250" s="15">
        <v>496.875</v>
      </c>
      <c r="J250" s="15">
        <v>18900</v>
      </c>
      <c r="K250" s="32">
        <v>3.2475600438006389E-3</v>
      </c>
      <c r="L250" s="15">
        <v>52.182474565146045</v>
      </c>
      <c r="M250" s="15"/>
      <c r="O250" s="11" t="s">
        <v>1181</v>
      </c>
      <c r="P250" s="11" t="s">
        <v>461</v>
      </c>
    </row>
    <row r="251" spans="1:16">
      <c r="A251" s="2"/>
      <c r="B251" s="10" t="s">
        <v>358</v>
      </c>
      <c r="C251" s="11" t="s">
        <v>462</v>
      </c>
      <c r="D251" s="12" t="s">
        <v>463</v>
      </c>
      <c r="E251" s="2">
        <v>29.26</v>
      </c>
      <c r="F251" s="11" t="s">
        <v>836</v>
      </c>
      <c r="G251" s="15">
        <v>730</v>
      </c>
      <c r="H251" s="2">
        <v>6</v>
      </c>
      <c r="I251" s="15">
        <v>121.66666666666667</v>
      </c>
      <c r="J251" s="15">
        <v>1905</v>
      </c>
      <c r="K251" s="32">
        <v>2.9820362666345488E-4</v>
      </c>
      <c r="L251" s="15">
        <v>24.948735475051262</v>
      </c>
      <c r="M251" s="15"/>
      <c r="O251" s="11" t="s">
        <v>1182</v>
      </c>
      <c r="P251" s="11" t="s">
        <v>463</v>
      </c>
    </row>
    <row r="252" spans="1:16">
      <c r="A252" s="2"/>
      <c r="B252" s="10" t="s">
        <v>358</v>
      </c>
      <c r="C252" s="11" t="s">
        <v>464</v>
      </c>
      <c r="D252" s="12" t="s">
        <v>465</v>
      </c>
      <c r="E252" s="2">
        <v>123.3</v>
      </c>
      <c r="F252" s="11" t="s">
        <v>784</v>
      </c>
      <c r="G252" s="15">
        <v>4348</v>
      </c>
      <c r="H252" s="2">
        <v>5</v>
      </c>
      <c r="I252" s="15">
        <v>869.6</v>
      </c>
      <c r="J252" s="15">
        <v>9863</v>
      </c>
      <c r="K252" s="32">
        <v>1.7761498201817835E-3</v>
      </c>
      <c r="L252" s="15">
        <v>35.26358475263585</v>
      </c>
      <c r="M252" s="15"/>
      <c r="O252" s="11" t="s">
        <v>1183</v>
      </c>
      <c r="P252" s="11" t="s">
        <v>1184</v>
      </c>
    </row>
    <row r="253" spans="1:16">
      <c r="A253" s="2"/>
      <c r="B253" s="10" t="s">
        <v>358</v>
      </c>
      <c r="C253" s="11" t="s">
        <v>466</v>
      </c>
      <c r="D253" s="12" t="s">
        <v>467</v>
      </c>
      <c r="E253" s="2">
        <v>388.95</v>
      </c>
      <c r="F253" s="11" t="s">
        <v>784</v>
      </c>
      <c r="G253" s="15">
        <v>8006</v>
      </c>
      <c r="H253" s="2">
        <v>12</v>
      </c>
      <c r="I253" s="15">
        <v>667.16666666666663</v>
      </c>
      <c r="J253" s="15">
        <v>20381</v>
      </c>
      <c r="K253" s="32">
        <v>3.2704359384487943E-3</v>
      </c>
      <c r="L253" s="15">
        <v>20.58362257359558</v>
      </c>
      <c r="M253" s="15"/>
      <c r="O253" s="11" t="s">
        <v>1185</v>
      </c>
      <c r="P253" s="11" t="s">
        <v>467</v>
      </c>
    </row>
    <row r="254" spans="1:16">
      <c r="A254" s="2"/>
      <c r="B254" s="10" t="s">
        <v>358</v>
      </c>
      <c r="C254" s="11" t="s">
        <v>468</v>
      </c>
      <c r="D254" s="12" t="s">
        <v>469</v>
      </c>
      <c r="E254" s="2">
        <v>70.400000000000006</v>
      </c>
      <c r="F254" s="11" t="s">
        <v>836</v>
      </c>
      <c r="G254" s="15">
        <v>2075</v>
      </c>
      <c r="H254" s="2">
        <v>6</v>
      </c>
      <c r="I254" s="15">
        <v>345.83333333333331</v>
      </c>
      <c r="J254" s="15">
        <v>5068</v>
      </c>
      <c r="K254" s="32">
        <v>8.4763359633790265E-4</v>
      </c>
      <c r="L254" s="15">
        <v>29.474431818181817</v>
      </c>
      <c r="M254" s="15"/>
      <c r="O254" s="11" t="s">
        <v>1186</v>
      </c>
      <c r="P254" s="11" t="s">
        <v>1187</v>
      </c>
    </row>
    <row r="255" spans="1:16">
      <c r="A255" s="2"/>
      <c r="B255" s="10" t="s">
        <v>358</v>
      </c>
      <c r="C255" s="11" t="s">
        <v>470</v>
      </c>
      <c r="D255" s="12" t="s">
        <v>471</v>
      </c>
      <c r="E255" s="2">
        <v>61.86</v>
      </c>
      <c r="F255" s="11" t="s">
        <v>784</v>
      </c>
      <c r="G255" s="15">
        <v>1447</v>
      </c>
      <c r="H255" s="2">
        <v>4</v>
      </c>
      <c r="I255" s="15">
        <v>361.75</v>
      </c>
      <c r="J255" s="15">
        <v>8916.0499999999993</v>
      </c>
      <c r="K255" s="32">
        <v>5.9109677778358802E-4</v>
      </c>
      <c r="L255" s="15">
        <v>23.391529259618494</v>
      </c>
      <c r="M255" s="15"/>
      <c r="O255" s="11" t="s">
        <v>1188</v>
      </c>
      <c r="P255" s="11" t="s">
        <v>471</v>
      </c>
    </row>
    <row r="256" spans="1:16" ht="33">
      <c r="A256" s="2"/>
      <c r="B256" s="10" t="s">
        <v>358</v>
      </c>
      <c r="C256" s="11" t="s">
        <v>472</v>
      </c>
      <c r="D256" s="12" t="s">
        <v>473</v>
      </c>
      <c r="E256" s="2">
        <v>192.93</v>
      </c>
      <c r="F256" s="11" t="s">
        <v>784</v>
      </c>
      <c r="G256" s="15">
        <v>4318</v>
      </c>
      <c r="H256" s="2">
        <v>8</v>
      </c>
      <c r="I256" s="15">
        <v>539.75</v>
      </c>
      <c r="J256" s="15">
        <v>7254</v>
      </c>
      <c r="K256" s="32">
        <v>1.7638948766202716E-3</v>
      </c>
      <c r="L256" s="15">
        <v>22.381174519255687</v>
      </c>
      <c r="M256" s="15"/>
      <c r="O256" s="11" t="s">
        <v>1387</v>
      </c>
      <c r="P256" s="11" t="s">
        <v>1388</v>
      </c>
    </row>
    <row r="257" spans="1:16" ht="33">
      <c r="A257" s="2"/>
      <c r="B257" s="10" t="s">
        <v>358</v>
      </c>
      <c r="C257" s="11" t="s">
        <v>474</v>
      </c>
      <c r="D257" s="12" t="s">
        <v>475</v>
      </c>
      <c r="E257" s="2">
        <v>79.069999999999993</v>
      </c>
      <c r="F257" s="11" t="s">
        <v>784</v>
      </c>
      <c r="G257" s="15">
        <v>7648</v>
      </c>
      <c r="H257" s="2">
        <v>8</v>
      </c>
      <c r="I257" s="15">
        <v>956</v>
      </c>
      <c r="J257" s="15">
        <v>14482</v>
      </c>
      <c r="K257" s="32">
        <v>3.1241936119480863E-3</v>
      </c>
      <c r="L257" s="15">
        <v>96.724421398760597</v>
      </c>
      <c r="M257" s="15"/>
      <c r="O257" s="11" t="s">
        <v>1189</v>
      </c>
      <c r="P257" s="11" t="s">
        <v>475</v>
      </c>
    </row>
    <row r="258" spans="1:16">
      <c r="A258" s="2"/>
      <c r="B258" s="10" t="s">
        <v>777</v>
      </c>
      <c r="C258" s="11" t="s">
        <v>747</v>
      </c>
      <c r="D258" s="12" t="s">
        <v>835</v>
      </c>
      <c r="E258" s="2">
        <v>571.79999999999995</v>
      </c>
      <c r="F258" s="11" t="s">
        <v>784</v>
      </c>
      <c r="G258" s="15">
        <v>5687</v>
      </c>
      <c r="H258" s="2">
        <v>3</v>
      </c>
      <c r="I258" s="15">
        <v>1895.6666666666667</v>
      </c>
      <c r="J258" s="15">
        <v>12781</v>
      </c>
      <c r="K258" s="32">
        <v>2.3231288011439288E-3</v>
      </c>
      <c r="L258" s="15">
        <v>9.9457852395942652</v>
      </c>
      <c r="M258" s="15"/>
      <c r="N258" s="65" t="s">
        <v>872</v>
      </c>
      <c r="O258" s="11" t="s">
        <v>1190</v>
      </c>
      <c r="P258" s="11" t="s">
        <v>1191</v>
      </c>
    </row>
    <row r="259" spans="1:16">
      <c r="A259" s="2"/>
      <c r="B259" s="10" t="s">
        <v>777</v>
      </c>
      <c r="C259" s="11" t="s">
        <v>770</v>
      </c>
      <c r="D259" s="48" t="s">
        <v>771</v>
      </c>
      <c r="E259" s="2">
        <v>133.5</v>
      </c>
      <c r="F259" s="11" t="s">
        <v>784</v>
      </c>
      <c r="G259" s="15">
        <v>1167</v>
      </c>
      <c r="H259" s="2">
        <v>1</v>
      </c>
      <c r="I259" s="15">
        <v>1167</v>
      </c>
      <c r="J259" s="15">
        <v>6123.01</v>
      </c>
      <c r="K259" s="32">
        <v>4.7671730454281077E-4</v>
      </c>
      <c r="L259" s="15">
        <v>8.7415730337078656</v>
      </c>
      <c r="M259" s="15"/>
      <c r="N259" s="42" t="s">
        <v>875</v>
      </c>
      <c r="O259" s="11" t="s">
        <v>1192</v>
      </c>
      <c r="P259" s="11" t="s">
        <v>771</v>
      </c>
    </row>
    <row r="260" spans="1:16" ht="33">
      <c r="A260" s="2"/>
      <c r="B260" s="10" t="s">
        <v>777</v>
      </c>
      <c r="C260" s="11" t="s">
        <v>772</v>
      </c>
      <c r="D260" s="48" t="s">
        <v>773</v>
      </c>
      <c r="E260" s="2">
        <v>205.38</v>
      </c>
      <c r="F260" s="11" t="s">
        <v>784</v>
      </c>
      <c r="G260" s="15">
        <v>16149.2</v>
      </c>
      <c r="H260" s="2">
        <v>16</v>
      </c>
      <c r="I260" s="15">
        <v>1009.325</v>
      </c>
      <c r="J260" s="15">
        <v>29378.2</v>
      </c>
      <c r="K260" s="32">
        <v>6.5969178187855696E-3</v>
      </c>
      <c r="L260" s="15">
        <v>78.630830655370545</v>
      </c>
      <c r="M260" s="15"/>
      <c r="N260" s="42" t="s">
        <v>873</v>
      </c>
      <c r="O260" s="11" t="s">
        <v>1193</v>
      </c>
      <c r="P260" s="11" t="s">
        <v>1194</v>
      </c>
    </row>
    <row r="261" spans="1:16">
      <c r="A261" s="2"/>
      <c r="B261" s="10" t="s">
        <v>777</v>
      </c>
      <c r="C261" s="11" t="s">
        <v>774</v>
      </c>
      <c r="D261" s="48" t="s">
        <v>775</v>
      </c>
      <c r="E261" s="2">
        <v>114.82</v>
      </c>
      <c r="F261" s="11" t="s">
        <v>784</v>
      </c>
      <c r="G261" s="15">
        <v>1265</v>
      </c>
      <c r="H261" s="2">
        <v>2</v>
      </c>
      <c r="I261" s="15">
        <v>632.5</v>
      </c>
      <c r="J261" s="15">
        <v>5961.1</v>
      </c>
      <c r="K261" s="32">
        <v>5.1675012017708276E-4</v>
      </c>
      <c r="L261" s="15">
        <v>11.017244382511759</v>
      </c>
      <c r="M261" s="15"/>
      <c r="N261" s="42" t="s">
        <v>851</v>
      </c>
      <c r="O261" s="11" t="s">
        <v>1195</v>
      </c>
      <c r="P261" s="11" t="s">
        <v>1196</v>
      </c>
    </row>
    <row r="262" spans="1:16" s="21" customFormat="1">
      <c r="A262" s="33"/>
      <c r="B262" s="22" t="s">
        <v>839</v>
      </c>
      <c r="C262" s="19"/>
      <c r="D262" s="33"/>
      <c r="E262" s="33">
        <f>SUM(E192:E261)</f>
        <v>9132.1399999999976</v>
      </c>
      <c r="F262" s="33"/>
      <c r="G262" s="33">
        <v>325804.71000000002</v>
      </c>
      <c r="H262" s="33">
        <v>898</v>
      </c>
      <c r="I262" s="20">
        <v>362.81148106904232</v>
      </c>
      <c r="J262" s="20">
        <v>870247.27</v>
      </c>
      <c r="K262" s="34">
        <v>0.13309061110415779</v>
      </c>
      <c r="L262" s="20">
        <v>35.676709949694171</v>
      </c>
      <c r="M262" s="20"/>
      <c r="O262" s="19"/>
      <c r="P262" s="19"/>
    </row>
    <row r="263" spans="1:16">
      <c r="A263" s="2"/>
      <c r="B263" s="10" t="s">
        <v>476</v>
      </c>
      <c r="C263" s="11" t="s">
        <v>477</v>
      </c>
      <c r="D263" s="12" t="s">
        <v>478</v>
      </c>
      <c r="E263" s="2">
        <v>2897.91</v>
      </c>
      <c r="F263" s="11" t="s">
        <v>799</v>
      </c>
      <c r="G263" s="15">
        <v>33849.5</v>
      </c>
      <c r="H263" s="2">
        <v>2866</v>
      </c>
      <c r="I263" s="15">
        <v>11.810711793440335</v>
      </c>
      <c r="J263" s="15">
        <v>52067.7</v>
      </c>
      <c r="K263" s="32">
        <v>1.3827457069513173E-2</v>
      </c>
      <c r="L263" s="15">
        <v>11.680659509784638</v>
      </c>
      <c r="M263" s="15"/>
      <c r="N263" s="42"/>
      <c r="O263" s="11" t="s">
        <v>1197</v>
      </c>
      <c r="P263" s="11" t="s">
        <v>478</v>
      </c>
    </row>
    <row r="264" spans="1:16" ht="33">
      <c r="A264" s="2"/>
      <c r="B264" s="10" t="s">
        <v>476</v>
      </c>
      <c r="C264" s="11" t="s">
        <v>479</v>
      </c>
      <c r="D264" s="12" t="s">
        <v>480</v>
      </c>
      <c r="E264" s="2">
        <v>486.59</v>
      </c>
      <c r="F264" s="11" t="s">
        <v>805</v>
      </c>
      <c r="G264" s="15">
        <v>25800</v>
      </c>
      <c r="H264" s="2">
        <v>1</v>
      </c>
      <c r="I264" s="15">
        <v>25800</v>
      </c>
      <c r="J264" s="15">
        <v>38800</v>
      </c>
      <c r="K264" s="32">
        <v>1.0539251462900186E-2</v>
      </c>
      <c r="L264" s="15">
        <v>53.022051419059167</v>
      </c>
      <c r="M264" s="15"/>
      <c r="O264" s="11" t="s">
        <v>1198</v>
      </c>
      <c r="P264" s="11" t="s">
        <v>480</v>
      </c>
    </row>
    <row r="265" spans="1:16">
      <c r="A265" s="2"/>
      <c r="B265" s="10" t="s">
        <v>481</v>
      </c>
      <c r="C265" s="11" t="s">
        <v>482</v>
      </c>
      <c r="D265" s="12" t="s">
        <v>483</v>
      </c>
      <c r="E265" s="2">
        <v>79.930000000000007</v>
      </c>
      <c r="F265" s="11" t="s">
        <v>787</v>
      </c>
      <c r="G265" s="15">
        <v>3200</v>
      </c>
      <c r="H265" s="2">
        <v>160</v>
      </c>
      <c r="I265" s="15">
        <v>20</v>
      </c>
      <c r="J265" s="15">
        <v>6366</v>
      </c>
      <c r="K265" s="32">
        <v>1.3071939798945968E-3</v>
      </c>
      <c r="L265" s="15">
        <v>40.035030651820342</v>
      </c>
      <c r="M265" s="15"/>
      <c r="O265" s="11" t="s">
        <v>1199</v>
      </c>
      <c r="P265" s="11" t="s">
        <v>483</v>
      </c>
    </row>
    <row r="266" spans="1:16">
      <c r="A266" s="2"/>
      <c r="B266" s="10" t="s">
        <v>481</v>
      </c>
      <c r="C266" s="11" t="s">
        <v>484</v>
      </c>
      <c r="D266" s="12" t="s">
        <v>485</v>
      </c>
      <c r="E266" s="2">
        <v>71.099999999999994</v>
      </c>
      <c r="F266" s="11" t="s">
        <v>799</v>
      </c>
      <c r="G266" s="15">
        <v>951</v>
      </c>
      <c r="H266" s="2">
        <v>27</v>
      </c>
      <c r="I266" s="15">
        <v>35.222222222222221</v>
      </c>
      <c r="J266" s="15">
        <v>1361</v>
      </c>
      <c r="K266" s="32">
        <v>3.884817108999255E-4</v>
      </c>
      <c r="L266" s="15">
        <v>13.375527426160339</v>
      </c>
      <c r="M266" s="15"/>
      <c r="O266" s="11" t="s">
        <v>1200</v>
      </c>
      <c r="P266" s="11" t="s">
        <v>1201</v>
      </c>
    </row>
    <row r="267" spans="1:16" ht="33">
      <c r="A267" s="2"/>
      <c r="B267" s="10" t="s">
        <v>481</v>
      </c>
      <c r="C267" s="11" t="s">
        <v>486</v>
      </c>
      <c r="D267" s="12" t="s">
        <v>487</v>
      </c>
      <c r="E267" s="2">
        <v>914.8</v>
      </c>
      <c r="F267" s="11" t="s">
        <v>795</v>
      </c>
      <c r="G267" s="15">
        <v>18136.099999999999</v>
      </c>
      <c r="H267" s="2">
        <v>165</v>
      </c>
      <c r="I267" s="15">
        <v>109.91575757575757</v>
      </c>
      <c r="J267" s="15">
        <v>34839.399999999994</v>
      </c>
      <c r="K267" s="32">
        <v>7.4085627308644987E-3</v>
      </c>
      <c r="L267" s="15">
        <v>19.825207695671185</v>
      </c>
      <c r="M267" s="15"/>
      <c r="O267" s="11" t="s">
        <v>1389</v>
      </c>
      <c r="P267" s="11" t="s">
        <v>487</v>
      </c>
    </row>
    <row r="268" spans="1:16" ht="33">
      <c r="A268" s="2"/>
      <c r="B268" s="10" t="s">
        <v>481</v>
      </c>
      <c r="C268" s="11" t="s">
        <v>488</v>
      </c>
      <c r="D268" s="12" t="s">
        <v>489</v>
      </c>
      <c r="E268" s="2">
        <v>65.900000000000006</v>
      </c>
      <c r="F268" s="11" t="s">
        <v>794</v>
      </c>
      <c r="G268" s="15">
        <v>967</v>
      </c>
      <c r="H268" s="2">
        <v>11</v>
      </c>
      <c r="I268" s="15">
        <v>87.909090909090907</v>
      </c>
      <c r="J268" s="15">
        <v>1287</v>
      </c>
      <c r="K268" s="32">
        <v>3.9501768079939847E-4</v>
      </c>
      <c r="L268" s="15">
        <v>14.673748103186645</v>
      </c>
      <c r="M268" s="15"/>
      <c r="O268" s="11" t="s">
        <v>1202</v>
      </c>
      <c r="P268" s="11" t="s">
        <v>489</v>
      </c>
    </row>
    <row r="269" spans="1:16">
      <c r="A269" s="2"/>
      <c r="B269" s="10" t="s">
        <v>481</v>
      </c>
      <c r="C269" s="11" t="s">
        <v>490</v>
      </c>
      <c r="D269" s="12" t="s">
        <v>491</v>
      </c>
      <c r="E269" s="2">
        <v>397.09</v>
      </c>
      <c r="F269" s="11" t="s">
        <v>783</v>
      </c>
      <c r="G269" s="15">
        <v>4100</v>
      </c>
      <c r="H269" s="2">
        <v>15</v>
      </c>
      <c r="I269" s="15">
        <v>273.33333333333331</v>
      </c>
      <c r="J269" s="15">
        <v>8070</v>
      </c>
      <c r="K269" s="32">
        <v>1.6748422867399523E-3</v>
      </c>
      <c r="L269" s="15">
        <v>10.325115213175854</v>
      </c>
      <c r="M269" s="15"/>
      <c r="O269" s="11" t="s">
        <v>1203</v>
      </c>
      <c r="P269" s="11" t="s">
        <v>491</v>
      </c>
    </row>
    <row r="270" spans="1:16">
      <c r="A270" s="2"/>
      <c r="B270" s="10" t="s">
        <v>481</v>
      </c>
      <c r="C270" s="11" t="s">
        <v>492</v>
      </c>
      <c r="D270" s="12" t="s">
        <v>493</v>
      </c>
      <c r="E270" s="2">
        <v>206</v>
      </c>
      <c r="F270" s="11" t="s">
        <v>805</v>
      </c>
      <c r="G270" s="15">
        <v>783</v>
      </c>
      <c r="H270" s="2">
        <v>12</v>
      </c>
      <c r="I270" s="15">
        <v>65.25</v>
      </c>
      <c r="J270" s="15">
        <v>13097</v>
      </c>
      <c r="K270" s="32">
        <v>3.1985402695545914E-4</v>
      </c>
      <c r="L270" s="15">
        <v>3.8009708737864076</v>
      </c>
      <c r="M270" s="15"/>
      <c r="O270" s="11" t="s">
        <v>1204</v>
      </c>
      <c r="P270" s="11" t="s">
        <v>1205</v>
      </c>
    </row>
    <row r="271" spans="1:16">
      <c r="A271" s="2"/>
      <c r="B271" s="10" t="s">
        <v>481</v>
      </c>
      <c r="C271" s="11" t="s">
        <v>494</v>
      </c>
      <c r="D271" s="12" t="s">
        <v>495</v>
      </c>
      <c r="E271" s="2">
        <v>35.11</v>
      </c>
      <c r="F271" s="11" t="s">
        <v>795</v>
      </c>
      <c r="G271" s="15">
        <v>927</v>
      </c>
      <c r="H271" s="2">
        <v>4</v>
      </c>
      <c r="I271" s="15">
        <v>231.75</v>
      </c>
      <c r="J271" s="15">
        <v>1273</v>
      </c>
      <c r="K271" s="32">
        <v>3.7867775605071602E-4</v>
      </c>
      <c r="L271" s="15">
        <v>26.402734263742524</v>
      </c>
      <c r="M271" s="15"/>
      <c r="O271" s="11" t="s">
        <v>1206</v>
      </c>
      <c r="P271" s="11" t="s">
        <v>495</v>
      </c>
    </row>
    <row r="272" spans="1:16" ht="33">
      <c r="A272" s="2"/>
      <c r="B272" s="10" t="s">
        <v>481</v>
      </c>
      <c r="C272" s="11" t="s">
        <v>496</v>
      </c>
      <c r="D272" s="12" t="s">
        <v>497</v>
      </c>
      <c r="E272" s="2">
        <v>336.69</v>
      </c>
      <c r="F272" s="11" t="s">
        <v>805</v>
      </c>
      <c r="G272" s="15">
        <v>17280</v>
      </c>
      <c r="H272" s="2">
        <v>4</v>
      </c>
      <c r="I272" s="15">
        <v>4320</v>
      </c>
      <c r="J272" s="15">
        <v>45923</v>
      </c>
      <c r="K272" s="32">
        <v>7.0588474914308232E-3</v>
      </c>
      <c r="L272" s="15">
        <v>51.323175621491579</v>
      </c>
      <c r="M272" s="15"/>
      <c r="O272" s="11" t="s">
        <v>1207</v>
      </c>
      <c r="P272" s="11" t="s">
        <v>497</v>
      </c>
    </row>
    <row r="273" spans="1:16">
      <c r="A273" s="2"/>
      <c r="B273" s="10" t="s">
        <v>481</v>
      </c>
      <c r="C273" s="11" t="s">
        <v>498</v>
      </c>
      <c r="D273" s="12" t="s">
        <v>499</v>
      </c>
      <c r="E273" s="2">
        <v>15.85</v>
      </c>
      <c r="F273" s="11" t="s">
        <v>799</v>
      </c>
      <c r="G273" s="15">
        <v>1040</v>
      </c>
      <c r="H273" s="2">
        <v>11</v>
      </c>
      <c r="I273" s="15">
        <v>94.545454545454547</v>
      </c>
      <c r="J273" s="15">
        <v>1554.01</v>
      </c>
      <c r="K273" s="32">
        <v>4.2483804346574394E-4</v>
      </c>
      <c r="L273" s="15">
        <v>65.615141955835966</v>
      </c>
      <c r="M273" s="15"/>
      <c r="O273" s="11" t="s">
        <v>1208</v>
      </c>
      <c r="P273" s="11" t="s">
        <v>499</v>
      </c>
    </row>
    <row r="274" spans="1:16">
      <c r="A274" s="2"/>
      <c r="B274" s="10" t="s">
        <v>481</v>
      </c>
      <c r="C274" s="11" t="s">
        <v>500</v>
      </c>
      <c r="D274" s="12" t="s">
        <v>501</v>
      </c>
      <c r="E274" s="2">
        <v>49.79</v>
      </c>
      <c r="F274" s="11" t="s">
        <v>799</v>
      </c>
      <c r="G274" s="15">
        <v>1844</v>
      </c>
      <c r="H274" s="2">
        <v>24</v>
      </c>
      <c r="I274" s="15">
        <v>76.833333333333329</v>
      </c>
      <c r="J274" s="15">
        <v>2894</v>
      </c>
      <c r="K274" s="32">
        <v>7.5327053091426145E-4</v>
      </c>
      <c r="L274" s="15">
        <v>37.035549307089781</v>
      </c>
      <c r="M274" s="15"/>
      <c r="O274" s="11" t="s">
        <v>1209</v>
      </c>
      <c r="P274" s="11" t="s">
        <v>1210</v>
      </c>
    </row>
    <row r="275" spans="1:16">
      <c r="A275" s="2"/>
      <c r="B275" s="10" t="s">
        <v>481</v>
      </c>
      <c r="C275" s="11" t="s">
        <v>502</v>
      </c>
      <c r="D275" s="12" t="s">
        <v>503</v>
      </c>
      <c r="E275" s="2">
        <v>195.99</v>
      </c>
      <c r="F275" s="11" t="s">
        <v>805</v>
      </c>
      <c r="G275" s="15">
        <v>80</v>
      </c>
      <c r="H275" s="2">
        <v>1</v>
      </c>
      <c r="I275" s="15">
        <v>80</v>
      </c>
      <c r="J275" s="15">
        <v>800</v>
      </c>
      <c r="K275" s="32">
        <v>3.2679849497364918E-5</v>
      </c>
      <c r="L275" s="15">
        <v>0.40818409102505226</v>
      </c>
      <c r="M275" s="15"/>
      <c r="O275" s="11" t="s">
        <v>1211</v>
      </c>
      <c r="P275" s="11" t="s">
        <v>503</v>
      </c>
    </row>
    <row r="276" spans="1:16">
      <c r="A276" s="2"/>
      <c r="B276" s="10" t="s">
        <v>481</v>
      </c>
      <c r="C276" s="11" t="s">
        <v>504</v>
      </c>
      <c r="D276" s="12" t="s">
        <v>505</v>
      </c>
      <c r="E276" s="2">
        <v>31.37</v>
      </c>
      <c r="F276" s="11" t="s">
        <v>843</v>
      </c>
      <c r="G276" s="15">
        <v>3980</v>
      </c>
      <c r="H276" s="2">
        <v>2</v>
      </c>
      <c r="I276" s="15">
        <v>1990</v>
      </c>
      <c r="J276" s="15">
        <v>3980</v>
      </c>
      <c r="K276" s="32">
        <v>1.6258225124939048E-3</v>
      </c>
      <c r="L276" s="15">
        <v>126.87280841568376</v>
      </c>
      <c r="M276" s="15"/>
      <c r="O276" s="11" t="s">
        <v>1212</v>
      </c>
      <c r="P276" s="11" t="s">
        <v>1213</v>
      </c>
    </row>
    <row r="277" spans="1:16">
      <c r="A277" s="2"/>
      <c r="B277" s="10" t="s">
        <v>481</v>
      </c>
      <c r="C277" s="11" t="s">
        <v>506</v>
      </c>
      <c r="D277" s="12" t="s">
        <v>507</v>
      </c>
      <c r="E277" s="2">
        <v>66.73</v>
      </c>
      <c r="F277" s="11" t="s">
        <v>805</v>
      </c>
      <c r="G277" s="15">
        <v>2512</v>
      </c>
      <c r="H277" s="2">
        <v>2</v>
      </c>
      <c r="I277" s="15">
        <v>1256</v>
      </c>
      <c r="J277" s="15">
        <v>6829</v>
      </c>
      <c r="K277" s="32">
        <v>1.0261472742172585E-3</v>
      </c>
      <c r="L277" s="15">
        <v>37.644237973924767</v>
      </c>
      <c r="M277" s="15"/>
      <c r="O277" s="11" t="s">
        <v>1214</v>
      </c>
      <c r="P277" s="11" t="s">
        <v>1215</v>
      </c>
    </row>
    <row r="278" spans="1:16">
      <c r="A278" s="2"/>
      <c r="B278" s="10" t="s">
        <v>481</v>
      </c>
      <c r="C278" s="11" t="s">
        <v>508</v>
      </c>
      <c r="D278" s="12" t="s">
        <v>509</v>
      </c>
      <c r="E278" s="2">
        <v>30.45</v>
      </c>
      <c r="F278" s="11" t="s">
        <v>795</v>
      </c>
      <c r="G278" s="15">
        <v>842.03</v>
      </c>
      <c r="H278" s="2">
        <v>5</v>
      </c>
      <c r="I278" s="15">
        <v>168.40600000000001</v>
      </c>
      <c r="J278" s="15">
        <v>2715.04</v>
      </c>
      <c r="K278" s="32">
        <v>3.4396767090332729E-4</v>
      </c>
      <c r="L278" s="15">
        <v>27.652873563218389</v>
      </c>
      <c r="M278" s="15"/>
      <c r="O278" s="11" t="s">
        <v>1216</v>
      </c>
      <c r="P278" s="11" t="s">
        <v>509</v>
      </c>
    </row>
    <row r="279" spans="1:16" ht="33">
      <c r="A279" s="2"/>
      <c r="B279" s="10" t="s">
        <v>481</v>
      </c>
      <c r="C279" s="11" t="s">
        <v>510</v>
      </c>
      <c r="D279" s="12" t="s">
        <v>511</v>
      </c>
      <c r="E279" s="2">
        <v>65.89</v>
      </c>
      <c r="F279" s="11" t="s">
        <v>843</v>
      </c>
      <c r="G279" s="15">
        <v>1317</v>
      </c>
      <c r="H279" s="2">
        <v>7</v>
      </c>
      <c r="I279" s="15">
        <v>188.14285714285714</v>
      </c>
      <c r="J279" s="15">
        <v>2978</v>
      </c>
      <c r="K279" s="32">
        <v>5.3799202235036998E-4</v>
      </c>
      <c r="L279" s="15">
        <v>19.987858552132341</v>
      </c>
      <c r="M279" s="15"/>
      <c r="O279" s="11" t="s">
        <v>1217</v>
      </c>
      <c r="P279" s="11" t="s">
        <v>1218</v>
      </c>
    </row>
    <row r="280" spans="1:16">
      <c r="A280" s="2"/>
      <c r="B280" s="10" t="s">
        <v>481</v>
      </c>
      <c r="C280" s="11" t="s">
        <v>512</v>
      </c>
      <c r="D280" s="12" t="s">
        <v>513</v>
      </c>
      <c r="E280" s="2">
        <v>302.92</v>
      </c>
      <c r="F280" s="11" t="s">
        <v>783</v>
      </c>
      <c r="G280" s="15">
        <v>10805</v>
      </c>
      <c r="H280" s="2">
        <v>15</v>
      </c>
      <c r="I280" s="15">
        <v>720.33333333333337</v>
      </c>
      <c r="J280" s="15">
        <v>18461</v>
      </c>
      <c r="K280" s="32">
        <v>4.4138221727378496E-3</v>
      </c>
      <c r="L280" s="15">
        <v>35.669483692063906</v>
      </c>
      <c r="M280" s="15"/>
      <c r="O280" s="11" t="s">
        <v>1219</v>
      </c>
      <c r="P280" s="11" t="s">
        <v>513</v>
      </c>
    </row>
    <row r="281" spans="1:16">
      <c r="A281" s="2"/>
      <c r="B281" s="10" t="s">
        <v>481</v>
      </c>
      <c r="C281" s="11" t="s">
        <v>514</v>
      </c>
      <c r="D281" s="12" t="s">
        <v>515</v>
      </c>
      <c r="E281" s="2">
        <v>877.59</v>
      </c>
      <c r="F281" s="11" t="s">
        <v>805</v>
      </c>
      <c r="G281" s="15">
        <v>0</v>
      </c>
      <c r="H281" s="2">
        <v>0</v>
      </c>
      <c r="I281" s="15" t="e">
        <v>#DIV/0!</v>
      </c>
      <c r="J281" s="15">
        <v>90980</v>
      </c>
      <c r="K281" s="32">
        <v>0</v>
      </c>
      <c r="L281" s="15">
        <v>0</v>
      </c>
      <c r="M281" s="15"/>
      <c r="O281" s="11" t="s">
        <v>1220</v>
      </c>
      <c r="P281" s="11" t="s">
        <v>515</v>
      </c>
    </row>
    <row r="282" spans="1:16" ht="33">
      <c r="A282" s="2"/>
      <c r="B282" s="10" t="s">
        <v>481</v>
      </c>
      <c r="C282" s="11" t="s">
        <v>516</v>
      </c>
      <c r="D282" s="12" t="s">
        <v>517</v>
      </c>
      <c r="E282" s="2">
        <v>60.34</v>
      </c>
      <c r="F282" s="11" t="s">
        <v>784</v>
      </c>
      <c r="G282" s="15">
        <v>4386</v>
      </c>
      <c r="H282" s="2">
        <v>5</v>
      </c>
      <c r="I282" s="15">
        <v>877.2</v>
      </c>
      <c r="J282" s="15">
        <v>9234</v>
      </c>
      <c r="K282" s="32">
        <v>1.7916727486930318E-3</v>
      </c>
      <c r="L282" s="15">
        <v>72.688100762346693</v>
      </c>
      <c r="M282" s="15"/>
      <c r="O282" s="11" t="s">
        <v>1221</v>
      </c>
      <c r="P282" s="11" t="s">
        <v>517</v>
      </c>
    </row>
    <row r="283" spans="1:16">
      <c r="A283" s="2"/>
      <c r="B283" s="10" t="s">
        <v>481</v>
      </c>
      <c r="C283" s="11" t="s">
        <v>518</v>
      </c>
      <c r="D283" s="12" t="s">
        <v>519</v>
      </c>
      <c r="E283" s="2">
        <v>153</v>
      </c>
      <c r="F283" s="11" t="s">
        <v>799</v>
      </c>
      <c r="G283" s="15">
        <v>967</v>
      </c>
      <c r="H283" s="2">
        <v>9</v>
      </c>
      <c r="I283" s="15">
        <v>107.44444444444444</v>
      </c>
      <c r="J283" s="15">
        <v>3007</v>
      </c>
      <c r="K283" s="32">
        <v>3.9501768079939847E-4</v>
      </c>
      <c r="L283" s="15">
        <v>6.3202614379084965</v>
      </c>
      <c r="M283" s="15"/>
      <c r="O283" s="11" t="s">
        <v>1222</v>
      </c>
      <c r="P283" s="11" t="s">
        <v>1223</v>
      </c>
    </row>
    <row r="284" spans="1:16">
      <c r="A284" s="2"/>
      <c r="B284" s="10" t="s">
        <v>481</v>
      </c>
      <c r="C284" s="11" t="s">
        <v>520</v>
      </c>
      <c r="D284" s="12" t="s">
        <v>820</v>
      </c>
      <c r="E284" s="2">
        <v>138.05000000000001</v>
      </c>
      <c r="F284" s="11" t="s">
        <v>800</v>
      </c>
      <c r="G284" s="15">
        <v>11523</v>
      </c>
      <c r="H284" s="2">
        <v>1</v>
      </c>
      <c r="I284" s="15">
        <v>11523</v>
      </c>
      <c r="J284" s="15">
        <v>22822</v>
      </c>
      <c r="K284" s="32">
        <v>4.7071238219766999E-3</v>
      </c>
      <c r="L284" s="15">
        <v>83.46975733429916</v>
      </c>
      <c r="M284" s="15"/>
      <c r="O284" s="11" t="s">
        <v>1224</v>
      </c>
      <c r="P284" s="11" t="s">
        <v>820</v>
      </c>
    </row>
    <row r="285" spans="1:16" ht="33">
      <c r="A285" s="2"/>
      <c r="B285" s="10" t="s">
        <v>481</v>
      </c>
      <c r="C285" s="11" t="s">
        <v>521</v>
      </c>
      <c r="D285" s="12" t="s">
        <v>522</v>
      </c>
      <c r="E285" s="2">
        <v>88.31</v>
      </c>
      <c r="F285" s="11" t="s">
        <v>784</v>
      </c>
      <c r="G285" s="15">
        <v>4482</v>
      </c>
      <c r="H285" s="2">
        <v>7</v>
      </c>
      <c r="I285" s="15">
        <v>640.28571428571433</v>
      </c>
      <c r="J285" s="15">
        <v>13984</v>
      </c>
      <c r="K285" s="32">
        <v>1.8308885680898698E-3</v>
      </c>
      <c r="L285" s="15">
        <v>50.75302910202695</v>
      </c>
      <c r="M285" s="15"/>
      <c r="O285" s="11" t="s">
        <v>1225</v>
      </c>
      <c r="P285" s="11" t="s">
        <v>1226</v>
      </c>
    </row>
    <row r="286" spans="1:16">
      <c r="A286" s="2"/>
      <c r="B286" s="10" t="s">
        <v>481</v>
      </c>
      <c r="C286" s="11" t="s">
        <v>523</v>
      </c>
      <c r="D286" s="12" t="s">
        <v>524</v>
      </c>
      <c r="E286" s="2">
        <v>109.56</v>
      </c>
      <c r="F286" s="11" t="s">
        <v>784</v>
      </c>
      <c r="G286" s="15">
        <v>3194</v>
      </c>
      <c r="H286" s="2">
        <v>9</v>
      </c>
      <c r="I286" s="15">
        <v>354.88888888888891</v>
      </c>
      <c r="J286" s="15">
        <v>3823</v>
      </c>
      <c r="K286" s="32">
        <v>1.3047429911822945E-3</v>
      </c>
      <c r="L286" s="15">
        <v>29.152975538517708</v>
      </c>
      <c r="M286" s="15"/>
      <c r="O286" s="11" t="s">
        <v>1227</v>
      </c>
      <c r="P286" s="11" t="s">
        <v>1228</v>
      </c>
    </row>
    <row r="287" spans="1:16" ht="33">
      <c r="A287" s="2"/>
      <c r="B287" s="10" t="s">
        <v>481</v>
      </c>
      <c r="C287" s="11" t="s">
        <v>525</v>
      </c>
      <c r="D287" s="12" t="s">
        <v>526</v>
      </c>
      <c r="E287" s="2">
        <v>74</v>
      </c>
      <c r="F287" s="11" t="s">
        <v>784</v>
      </c>
      <c r="G287" s="15">
        <v>2350</v>
      </c>
      <c r="H287" s="2">
        <v>6</v>
      </c>
      <c r="I287" s="15">
        <v>391.66666666666669</v>
      </c>
      <c r="J287" s="15">
        <v>5335</v>
      </c>
      <c r="K287" s="32">
        <v>9.5997057898509455E-4</v>
      </c>
      <c r="L287" s="15">
        <v>31.756756756756758</v>
      </c>
      <c r="M287" s="15"/>
      <c r="O287" s="11" t="s">
        <v>1390</v>
      </c>
      <c r="P287" s="11" t="s">
        <v>1391</v>
      </c>
    </row>
    <row r="288" spans="1:16">
      <c r="A288" s="2"/>
      <c r="B288" s="10" t="s">
        <v>481</v>
      </c>
      <c r="C288" s="11" t="s">
        <v>527</v>
      </c>
      <c r="D288" s="12" t="s">
        <v>528</v>
      </c>
      <c r="E288" s="2">
        <v>242</v>
      </c>
      <c r="F288" s="11" t="s">
        <v>784</v>
      </c>
      <c r="G288" s="15">
        <v>6663.3</v>
      </c>
      <c r="H288" s="2">
        <v>23</v>
      </c>
      <c r="I288" s="15">
        <v>289.7086956521739</v>
      </c>
      <c r="J288" s="15">
        <v>17585.900000000001</v>
      </c>
      <c r="K288" s="32">
        <v>2.7219455144473961E-3</v>
      </c>
      <c r="L288" s="15">
        <v>27.534297520661159</v>
      </c>
      <c r="M288" s="15"/>
      <c r="O288" s="11" t="s">
        <v>1229</v>
      </c>
      <c r="P288" s="11" t="s">
        <v>1230</v>
      </c>
    </row>
    <row r="289" spans="1:16">
      <c r="A289" s="2"/>
      <c r="B289" s="10" t="s">
        <v>481</v>
      </c>
      <c r="C289" s="11" t="s">
        <v>529</v>
      </c>
      <c r="D289" s="12" t="s">
        <v>530</v>
      </c>
      <c r="E289" s="2">
        <v>32.06</v>
      </c>
      <c r="F289" s="11" t="s">
        <v>799</v>
      </c>
      <c r="G289" s="15">
        <v>380</v>
      </c>
      <c r="H289" s="2">
        <v>19</v>
      </c>
      <c r="I289" s="15">
        <v>20</v>
      </c>
      <c r="J289" s="15">
        <v>4333.1000000000004</v>
      </c>
      <c r="K289" s="32">
        <v>1.5522928511248337E-4</v>
      </c>
      <c r="L289" s="15">
        <v>11.852776044915782</v>
      </c>
      <c r="M289" s="15"/>
      <c r="O289" s="11" t="s">
        <v>1231</v>
      </c>
      <c r="P289" s="11" t="s">
        <v>530</v>
      </c>
    </row>
    <row r="290" spans="1:16">
      <c r="A290" s="2"/>
      <c r="B290" s="10" t="s">
        <v>481</v>
      </c>
      <c r="C290" s="11" t="s">
        <v>531</v>
      </c>
      <c r="D290" s="12" t="s">
        <v>816</v>
      </c>
      <c r="E290" s="2">
        <v>643.89</v>
      </c>
      <c r="F290" s="11" t="s">
        <v>799</v>
      </c>
      <c r="G290" s="15">
        <v>9700</v>
      </c>
      <c r="H290" s="2">
        <v>2</v>
      </c>
      <c r="I290" s="15">
        <v>4850</v>
      </c>
      <c r="J290" s="15">
        <v>11800</v>
      </c>
      <c r="K290" s="32">
        <v>3.9624317515554964E-3</v>
      </c>
      <c r="L290" s="15">
        <v>15.064684961717063</v>
      </c>
      <c r="M290" s="15"/>
      <c r="O290" s="11" t="s">
        <v>1232</v>
      </c>
      <c r="P290" s="11" t="s">
        <v>816</v>
      </c>
    </row>
    <row r="291" spans="1:16" ht="33">
      <c r="A291" s="2"/>
      <c r="B291" s="10" t="s">
        <v>481</v>
      </c>
      <c r="C291" s="11" t="s">
        <v>532</v>
      </c>
      <c r="D291" s="12" t="s">
        <v>533</v>
      </c>
      <c r="E291" s="2">
        <v>326.05</v>
      </c>
      <c r="F291" s="11" t="s">
        <v>794</v>
      </c>
      <c r="G291" s="15">
        <v>0</v>
      </c>
      <c r="H291" s="2">
        <v>0</v>
      </c>
      <c r="I291" s="15" t="e">
        <v>#DIV/0!</v>
      </c>
      <c r="J291" s="15">
        <v>5458</v>
      </c>
      <c r="K291" s="32">
        <v>0</v>
      </c>
      <c r="L291" s="15">
        <v>0</v>
      </c>
      <c r="M291" s="15"/>
      <c r="O291" s="11" t="s">
        <v>1392</v>
      </c>
      <c r="P291" s="11" t="s">
        <v>533</v>
      </c>
    </row>
    <row r="292" spans="1:16">
      <c r="A292" s="2"/>
      <c r="B292" s="10" t="s">
        <v>481</v>
      </c>
      <c r="C292" s="11" t="s">
        <v>534</v>
      </c>
      <c r="D292" s="12" t="s">
        <v>535</v>
      </c>
      <c r="E292" s="2">
        <v>20.6</v>
      </c>
      <c r="F292" s="11" t="s">
        <v>795</v>
      </c>
      <c r="G292" s="15">
        <v>0</v>
      </c>
      <c r="H292" s="2">
        <v>0</v>
      </c>
      <c r="I292" s="15" t="e">
        <v>#DIV/0!</v>
      </c>
      <c r="J292" s="15">
        <v>0</v>
      </c>
      <c r="K292" s="32">
        <v>0</v>
      </c>
      <c r="L292" s="15">
        <v>0</v>
      </c>
      <c r="M292" s="15"/>
      <c r="O292" s="11" t="s">
        <v>1233</v>
      </c>
      <c r="P292" s="11" t="s">
        <v>1234</v>
      </c>
    </row>
    <row r="293" spans="1:16">
      <c r="A293" s="2"/>
      <c r="B293" s="10" t="s">
        <v>481</v>
      </c>
      <c r="C293" s="11" t="s">
        <v>536</v>
      </c>
      <c r="D293" s="54" t="s">
        <v>537</v>
      </c>
      <c r="E293" s="2">
        <v>326.10000000000002</v>
      </c>
      <c r="F293" s="11" t="s">
        <v>783</v>
      </c>
      <c r="G293" s="15"/>
      <c r="H293" s="2" t="s">
        <v>1414</v>
      </c>
      <c r="I293" s="15" t="e">
        <v>#VALUE!</v>
      </c>
      <c r="J293" s="15">
        <v>0</v>
      </c>
      <c r="K293" s="32">
        <v>0</v>
      </c>
      <c r="L293" s="15">
        <v>0</v>
      </c>
      <c r="M293" s="15"/>
      <c r="O293" s="11" t="s">
        <v>1235</v>
      </c>
      <c r="P293" s="11" t="s">
        <v>537</v>
      </c>
    </row>
    <row r="294" spans="1:16">
      <c r="A294" s="2"/>
      <c r="B294" s="10" t="s">
        <v>481</v>
      </c>
      <c r="C294" s="11" t="s">
        <v>538</v>
      </c>
      <c r="D294" s="12" t="s">
        <v>539</v>
      </c>
      <c r="E294" s="2">
        <v>75.849999999999994</v>
      </c>
      <c r="F294" s="11" t="s">
        <v>784</v>
      </c>
      <c r="G294" s="15">
        <v>1277</v>
      </c>
      <c r="H294" s="2">
        <v>4</v>
      </c>
      <c r="I294" s="15">
        <v>319.25</v>
      </c>
      <c r="J294" s="15">
        <v>3887</v>
      </c>
      <c r="K294" s="32">
        <v>5.2165209760168753E-4</v>
      </c>
      <c r="L294" s="15">
        <v>16.835860250494399</v>
      </c>
      <c r="M294" s="15"/>
      <c r="O294" s="11" t="s">
        <v>1236</v>
      </c>
      <c r="P294" s="11" t="s">
        <v>539</v>
      </c>
    </row>
    <row r="295" spans="1:16">
      <c r="A295" s="2"/>
      <c r="B295" s="10" t="s">
        <v>481</v>
      </c>
      <c r="C295" s="11" t="s">
        <v>540</v>
      </c>
      <c r="D295" s="12" t="s">
        <v>541</v>
      </c>
      <c r="E295" s="2">
        <v>104.67</v>
      </c>
      <c r="F295" s="11" t="s">
        <v>795</v>
      </c>
      <c r="G295" s="15">
        <v>664</v>
      </c>
      <c r="H295" s="2">
        <v>3</v>
      </c>
      <c r="I295" s="15">
        <v>221.33333333333334</v>
      </c>
      <c r="J295" s="15">
        <v>1620</v>
      </c>
      <c r="K295" s="32">
        <v>2.7124275082812883E-4</v>
      </c>
      <c r="L295" s="15">
        <v>6.3437470144262917</v>
      </c>
      <c r="M295" s="15"/>
      <c r="O295" s="11" t="s">
        <v>1237</v>
      </c>
      <c r="P295" s="11" t="s">
        <v>541</v>
      </c>
    </row>
    <row r="296" spans="1:16" ht="33">
      <c r="A296" s="2"/>
      <c r="B296" s="10" t="s">
        <v>481</v>
      </c>
      <c r="C296" s="11" t="s">
        <v>542</v>
      </c>
      <c r="D296" s="12" t="s">
        <v>543</v>
      </c>
      <c r="E296" s="2">
        <v>36.89</v>
      </c>
      <c r="F296" s="11" t="s">
        <v>784</v>
      </c>
      <c r="G296" s="15">
        <v>925</v>
      </c>
      <c r="H296" s="2">
        <v>2</v>
      </c>
      <c r="I296" s="15">
        <v>462.5</v>
      </c>
      <c r="J296" s="15">
        <v>1375</v>
      </c>
      <c r="K296" s="32">
        <v>3.7786075981328189E-4</v>
      </c>
      <c r="L296" s="15">
        <v>25.074545947411224</v>
      </c>
      <c r="M296" s="15"/>
      <c r="O296" s="11" t="s">
        <v>1238</v>
      </c>
      <c r="P296" s="11" t="s">
        <v>1239</v>
      </c>
    </row>
    <row r="297" spans="1:16">
      <c r="A297" s="2"/>
      <c r="B297" s="10" t="s">
        <v>481</v>
      </c>
      <c r="C297" s="11" t="s">
        <v>544</v>
      </c>
      <c r="D297" s="12" t="s">
        <v>545</v>
      </c>
      <c r="E297" s="2">
        <v>61.87</v>
      </c>
      <c r="F297" s="11" t="s">
        <v>795</v>
      </c>
      <c r="G297" s="15">
        <v>263</v>
      </c>
      <c r="H297" s="2">
        <v>1</v>
      </c>
      <c r="I297" s="15">
        <v>263</v>
      </c>
      <c r="J297" s="15">
        <v>2747</v>
      </c>
      <c r="K297" s="32">
        <v>1.0743500522258718E-4</v>
      </c>
      <c r="L297" s="15">
        <v>4.2508485534184581</v>
      </c>
      <c r="M297" s="15"/>
      <c r="O297" s="11" t="s">
        <v>1240</v>
      </c>
      <c r="P297" s="11" t="s">
        <v>545</v>
      </c>
    </row>
    <row r="298" spans="1:16">
      <c r="A298" s="2"/>
      <c r="B298" s="10" t="s">
        <v>481</v>
      </c>
      <c r="C298" s="11" t="s">
        <v>546</v>
      </c>
      <c r="D298" s="12" t="s">
        <v>547</v>
      </c>
      <c r="E298" s="2">
        <v>43.1</v>
      </c>
      <c r="F298" s="11" t="s">
        <v>784</v>
      </c>
      <c r="G298" s="15">
        <v>3200</v>
      </c>
      <c r="H298" s="2">
        <v>9</v>
      </c>
      <c r="I298" s="15">
        <v>355.55555555555554</v>
      </c>
      <c r="J298" s="15">
        <v>6648.01</v>
      </c>
      <c r="K298" s="32">
        <v>1.3071939798945968E-3</v>
      </c>
      <c r="L298" s="15">
        <v>74.245939675174014</v>
      </c>
      <c r="M298" s="15"/>
      <c r="O298" s="11" t="s">
        <v>1241</v>
      </c>
      <c r="P298" s="11" t="s">
        <v>547</v>
      </c>
    </row>
    <row r="299" spans="1:16">
      <c r="A299" s="2"/>
      <c r="B299" s="10" t="s">
        <v>481</v>
      </c>
      <c r="C299" s="11" t="s">
        <v>548</v>
      </c>
      <c r="D299" s="12" t="s">
        <v>549</v>
      </c>
      <c r="E299" s="2">
        <v>55.28</v>
      </c>
      <c r="F299" s="11" t="s">
        <v>784</v>
      </c>
      <c r="G299" s="15">
        <v>1873</v>
      </c>
      <c r="H299" s="2">
        <v>10</v>
      </c>
      <c r="I299" s="15">
        <v>187.3</v>
      </c>
      <c r="J299" s="15">
        <v>4878.01</v>
      </c>
      <c r="K299" s="32">
        <v>7.6511697635705622E-4</v>
      </c>
      <c r="L299" s="15">
        <v>33.882054992764111</v>
      </c>
      <c r="M299" s="15"/>
      <c r="O299" s="11" t="s">
        <v>1242</v>
      </c>
      <c r="P299" s="11" t="s">
        <v>549</v>
      </c>
    </row>
    <row r="300" spans="1:16">
      <c r="A300" s="2"/>
      <c r="B300" s="10" t="s">
        <v>481</v>
      </c>
      <c r="C300" s="11" t="s">
        <v>550</v>
      </c>
      <c r="D300" s="12" t="s">
        <v>551</v>
      </c>
      <c r="E300" s="2">
        <v>158.18</v>
      </c>
      <c r="F300" s="11" t="s">
        <v>795</v>
      </c>
      <c r="G300" s="15">
        <v>9032.9</v>
      </c>
      <c r="H300" s="2">
        <v>47</v>
      </c>
      <c r="I300" s="15">
        <v>192.18936170212766</v>
      </c>
      <c r="J300" s="15">
        <v>20186.309999999998</v>
      </c>
      <c r="K300" s="32">
        <v>3.6899226565593446E-3</v>
      </c>
      <c r="L300" s="15">
        <v>57.105196611455298</v>
      </c>
      <c r="M300" s="15"/>
      <c r="O300" s="11" t="s">
        <v>1243</v>
      </c>
      <c r="P300" s="11" t="s">
        <v>551</v>
      </c>
    </row>
    <row r="301" spans="1:16" ht="33">
      <c r="A301" s="2"/>
      <c r="B301" s="10" t="s">
        <v>481</v>
      </c>
      <c r="C301" s="11" t="s">
        <v>552</v>
      </c>
      <c r="D301" s="12" t="s">
        <v>553</v>
      </c>
      <c r="E301" s="2">
        <v>63.66</v>
      </c>
      <c r="F301" s="11" t="s">
        <v>784</v>
      </c>
      <c r="G301" s="15">
        <v>2785</v>
      </c>
      <c r="H301" s="2">
        <v>7</v>
      </c>
      <c r="I301" s="15">
        <v>397.85714285714283</v>
      </c>
      <c r="J301" s="15">
        <v>8494</v>
      </c>
      <c r="K301" s="32">
        <v>1.1376672606270163E-3</v>
      </c>
      <c r="L301" s="15">
        <v>43.748036443606665</v>
      </c>
      <c r="M301" s="15"/>
      <c r="O301" s="11" t="s">
        <v>1244</v>
      </c>
      <c r="P301" s="11" t="s">
        <v>553</v>
      </c>
    </row>
    <row r="302" spans="1:16">
      <c r="A302" s="2"/>
      <c r="B302" s="10" t="s">
        <v>481</v>
      </c>
      <c r="C302" s="11" t="s">
        <v>554</v>
      </c>
      <c r="D302" s="12" t="s">
        <v>555</v>
      </c>
      <c r="E302" s="2">
        <v>56.07</v>
      </c>
      <c r="F302" s="11" t="s">
        <v>784</v>
      </c>
      <c r="G302" s="15">
        <v>2937</v>
      </c>
      <c r="H302" s="2">
        <v>4</v>
      </c>
      <c r="I302" s="15">
        <v>734.25</v>
      </c>
      <c r="J302" s="15">
        <v>3326</v>
      </c>
      <c r="K302" s="32">
        <v>1.1997589746720095E-3</v>
      </c>
      <c r="L302" s="15">
        <v>52.38095238095238</v>
      </c>
      <c r="M302" s="15"/>
      <c r="O302" s="11" t="s">
        <v>1245</v>
      </c>
      <c r="P302" s="11" t="s">
        <v>555</v>
      </c>
    </row>
    <row r="303" spans="1:16">
      <c r="A303" s="2"/>
      <c r="B303" s="10" t="s">
        <v>481</v>
      </c>
      <c r="C303" s="11" t="s">
        <v>556</v>
      </c>
      <c r="D303" s="12" t="s">
        <v>557</v>
      </c>
      <c r="E303" s="2">
        <v>130.16</v>
      </c>
      <c r="F303" s="11" t="s">
        <v>784</v>
      </c>
      <c r="G303" s="15">
        <v>6519</v>
      </c>
      <c r="H303" s="2">
        <v>19</v>
      </c>
      <c r="I303" s="15">
        <v>343.10526315789474</v>
      </c>
      <c r="J303" s="15">
        <v>19816</v>
      </c>
      <c r="K303" s="32">
        <v>2.6629992359165238E-3</v>
      </c>
      <c r="L303" s="15">
        <v>50.084511370620774</v>
      </c>
      <c r="M303" s="15"/>
      <c r="O303" s="11" t="s">
        <v>1246</v>
      </c>
      <c r="P303" s="11" t="s">
        <v>1247</v>
      </c>
    </row>
    <row r="304" spans="1:16">
      <c r="A304" s="2"/>
      <c r="B304" s="10" t="s">
        <v>481</v>
      </c>
      <c r="C304" s="11" t="s">
        <v>558</v>
      </c>
      <c r="D304" s="12" t="s">
        <v>559</v>
      </c>
      <c r="E304" s="2">
        <v>56.62</v>
      </c>
      <c r="F304" s="11" t="s">
        <v>784</v>
      </c>
      <c r="G304" s="15">
        <v>3693</v>
      </c>
      <c r="H304" s="2">
        <v>13</v>
      </c>
      <c r="I304" s="15">
        <v>284.07692307692309</v>
      </c>
      <c r="J304" s="15">
        <v>8501</v>
      </c>
      <c r="K304" s="32">
        <v>1.508583552422108E-3</v>
      </c>
      <c r="L304" s="15">
        <v>65.224302366654896</v>
      </c>
      <c r="M304" s="15"/>
      <c r="O304" s="11" t="s">
        <v>1248</v>
      </c>
      <c r="P304" s="11" t="s">
        <v>1249</v>
      </c>
    </row>
    <row r="305" spans="1:16">
      <c r="A305" s="2"/>
      <c r="B305" s="10" t="s">
        <v>481</v>
      </c>
      <c r="C305" s="11" t="s">
        <v>560</v>
      </c>
      <c r="D305" s="12" t="s">
        <v>561</v>
      </c>
      <c r="E305" s="2">
        <v>199.25</v>
      </c>
      <c r="F305" s="11" t="s">
        <v>787</v>
      </c>
      <c r="G305" s="15">
        <v>0</v>
      </c>
      <c r="H305" s="2">
        <v>0</v>
      </c>
      <c r="I305" s="15" t="e">
        <v>#DIV/0!</v>
      </c>
      <c r="J305" s="15">
        <v>0</v>
      </c>
      <c r="K305" s="32">
        <v>0</v>
      </c>
      <c r="L305" s="15">
        <v>0</v>
      </c>
      <c r="M305" s="15"/>
      <c r="O305" s="11" t="s">
        <v>1250</v>
      </c>
      <c r="P305" s="11" t="s">
        <v>561</v>
      </c>
    </row>
    <row r="306" spans="1:16" ht="33">
      <c r="A306" s="2"/>
      <c r="B306" s="10" t="s">
        <v>481</v>
      </c>
      <c r="C306" s="11" t="s">
        <v>562</v>
      </c>
      <c r="D306" s="12" t="s">
        <v>563</v>
      </c>
      <c r="E306" s="2">
        <v>89.25</v>
      </c>
      <c r="F306" s="11" t="s">
        <v>784</v>
      </c>
      <c r="G306" s="15">
        <v>1019</v>
      </c>
      <c r="H306" s="2">
        <v>9</v>
      </c>
      <c r="I306" s="15">
        <v>113.22222222222223</v>
      </c>
      <c r="J306" s="15">
        <v>2066</v>
      </c>
      <c r="K306" s="32">
        <v>4.1625958297268568E-4</v>
      </c>
      <c r="L306" s="15">
        <v>11.417366946778712</v>
      </c>
      <c r="M306" s="15"/>
      <c r="O306" s="11" t="s">
        <v>1251</v>
      </c>
      <c r="P306" s="11" t="s">
        <v>563</v>
      </c>
    </row>
    <row r="307" spans="1:16">
      <c r="A307" s="2"/>
      <c r="B307" s="10" t="s">
        <v>481</v>
      </c>
      <c r="C307" s="11" t="s">
        <v>564</v>
      </c>
      <c r="D307" s="12" t="s">
        <v>565</v>
      </c>
      <c r="E307" s="2">
        <v>83.25</v>
      </c>
      <c r="F307" s="11" t="s">
        <v>784</v>
      </c>
      <c r="G307" s="15">
        <v>480</v>
      </c>
      <c r="H307" s="2">
        <v>2</v>
      </c>
      <c r="I307" s="15">
        <v>240</v>
      </c>
      <c r="J307" s="15">
        <v>2273</v>
      </c>
      <c r="K307" s="32">
        <v>1.9607909698418952E-4</v>
      </c>
      <c r="L307" s="15">
        <v>5.7657657657657655</v>
      </c>
      <c r="M307" s="15"/>
      <c r="O307" s="11" t="s">
        <v>1252</v>
      </c>
      <c r="P307" s="11" t="s">
        <v>565</v>
      </c>
    </row>
    <row r="308" spans="1:16">
      <c r="A308" s="2"/>
      <c r="B308" s="10" t="s">
        <v>481</v>
      </c>
      <c r="C308" s="11" t="s">
        <v>566</v>
      </c>
      <c r="D308" s="12" t="s">
        <v>567</v>
      </c>
      <c r="E308" s="2">
        <v>151.19</v>
      </c>
      <c r="F308" s="11" t="s">
        <v>784</v>
      </c>
      <c r="G308" s="15">
        <v>6346</v>
      </c>
      <c r="H308" s="2">
        <v>10</v>
      </c>
      <c r="I308" s="15">
        <v>634.6</v>
      </c>
      <c r="J308" s="15">
        <v>13709</v>
      </c>
      <c r="K308" s="32">
        <v>2.5923290613784722E-3</v>
      </c>
      <c r="L308" s="15">
        <v>41.973675507639392</v>
      </c>
      <c r="M308" s="15"/>
      <c r="O308" s="11" t="s">
        <v>1253</v>
      </c>
      <c r="P308" s="11" t="s">
        <v>1254</v>
      </c>
    </row>
    <row r="309" spans="1:16">
      <c r="A309" s="2"/>
      <c r="B309" s="10" t="s">
        <v>481</v>
      </c>
      <c r="C309" s="11" t="s">
        <v>568</v>
      </c>
      <c r="D309" s="12" t="s">
        <v>569</v>
      </c>
      <c r="E309" s="2">
        <v>29.1</v>
      </c>
      <c r="F309" s="11" t="s">
        <v>799</v>
      </c>
      <c r="G309" s="15">
        <v>2042</v>
      </c>
      <c r="H309" s="2">
        <v>7</v>
      </c>
      <c r="I309" s="15">
        <v>291.71428571428572</v>
      </c>
      <c r="J309" s="15">
        <v>4077</v>
      </c>
      <c r="K309" s="32">
        <v>8.3415315842023962E-4</v>
      </c>
      <c r="L309" s="15">
        <v>70.171821305841917</v>
      </c>
      <c r="M309" s="15"/>
      <c r="O309" s="11" t="s">
        <v>1255</v>
      </c>
      <c r="P309" s="11" t="s">
        <v>569</v>
      </c>
    </row>
    <row r="310" spans="1:16" ht="33">
      <c r="A310" s="2"/>
      <c r="B310" s="10" t="s">
        <v>481</v>
      </c>
      <c r="C310" s="11" t="s">
        <v>570</v>
      </c>
      <c r="D310" s="12" t="s">
        <v>571</v>
      </c>
      <c r="E310" s="2">
        <v>65.73</v>
      </c>
      <c r="F310" s="11" t="s">
        <v>784</v>
      </c>
      <c r="G310" s="15">
        <v>249</v>
      </c>
      <c r="H310" s="2">
        <v>1</v>
      </c>
      <c r="I310" s="15">
        <v>249</v>
      </c>
      <c r="J310" s="15">
        <v>886</v>
      </c>
      <c r="K310" s="32">
        <v>1.0171603156054831E-4</v>
      </c>
      <c r="L310" s="15">
        <v>3.7882245549977176</v>
      </c>
      <c r="M310" s="15"/>
      <c r="O310" s="11" t="s">
        <v>1256</v>
      </c>
      <c r="P310" s="11" t="s">
        <v>571</v>
      </c>
    </row>
    <row r="311" spans="1:16">
      <c r="A311" s="2"/>
      <c r="B311" s="10" t="s">
        <v>481</v>
      </c>
      <c r="C311" s="11" t="s">
        <v>572</v>
      </c>
      <c r="D311" s="12" t="s">
        <v>573</v>
      </c>
      <c r="E311" s="2">
        <v>30.18</v>
      </c>
      <c r="F311" s="11" t="s">
        <v>795</v>
      </c>
      <c r="G311" s="15">
        <v>1000</v>
      </c>
      <c r="H311" s="2">
        <v>1</v>
      </c>
      <c r="I311" s="15">
        <v>1000</v>
      </c>
      <c r="J311" s="15">
        <v>2000</v>
      </c>
      <c r="K311" s="32">
        <v>4.084981187170615E-4</v>
      </c>
      <c r="L311" s="15">
        <v>33.134526176275678</v>
      </c>
      <c r="M311" s="15"/>
      <c r="O311" s="11" t="s">
        <v>1257</v>
      </c>
      <c r="P311" s="11" t="s">
        <v>573</v>
      </c>
    </row>
    <row r="312" spans="1:16">
      <c r="A312" s="2"/>
      <c r="B312" s="10" t="s">
        <v>481</v>
      </c>
      <c r="C312" s="11" t="s">
        <v>574</v>
      </c>
      <c r="D312" s="12" t="s">
        <v>823</v>
      </c>
      <c r="E312" s="2">
        <v>57.59</v>
      </c>
      <c r="F312" s="11" t="s">
        <v>784</v>
      </c>
      <c r="G312" s="15">
        <v>608</v>
      </c>
      <c r="H312" s="2">
        <v>3</v>
      </c>
      <c r="I312" s="15">
        <v>202.66666666666666</v>
      </c>
      <c r="J312" s="15">
        <v>1871</v>
      </c>
      <c r="K312" s="32">
        <v>2.4836685617997341E-4</v>
      </c>
      <c r="L312" s="15">
        <v>10.557388435492273</v>
      </c>
      <c r="M312" s="15"/>
      <c r="O312" s="11" t="s">
        <v>1258</v>
      </c>
      <c r="P312" s="11" t="s">
        <v>823</v>
      </c>
    </row>
    <row r="313" spans="1:16">
      <c r="A313" s="2"/>
      <c r="B313" s="10" t="s">
        <v>481</v>
      </c>
      <c r="C313" s="11" t="s">
        <v>575</v>
      </c>
      <c r="D313" s="12" t="s">
        <v>576</v>
      </c>
      <c r="E313" s="2">
        <v>105.02</v>
      </c>
      <c r="F313" s="11" t="s">
        <v>784</v>
      </c>
      <c r="G313" s="15">
        <v>2744</v>
      </c>
      <c r="H313" s="2">
        <v>3</v>
      </c>
      <c r="I313" s="15">
        <v>914.66666666666663</v>
      </c>
      <c r="J313" s="15">
        <v>5642</v>
      </c>
      <c r="K313" s="32">
        <v>1.1209188377596167E-3</v>
      </c>
      <c r="L313" s="15">
        <v>26.12835650352314</v>
      </c>
      <c r="M313" s="15"/>
      <c r="O313" s="11" t="s">
        <v>1259</v>
      </c>
      <c r="P313" s="11" t="s">
        <v>576</v>
      </c>
    </row>
    <row r="314" spans="1:16">
      <c r="A314" s="2"/>
      <c r="B314" s="10" t="s">
        <v>481</v>
      </c>
      <c r="C314" s="11" t="s">
        <v>577</v>
      </c>
      <c r="D314" s="12" t="s">
        <v>578</v>
      </c>
      <c r="E314" s="2">
        <v>67.099999999999994</v>
      </c>
      <c r="F314" s="11" t="s">
        <v>795</v>
      </c>
      <c r="G314" s="15">
        <v>1139</v>
      </c>
      <c r="H314" s="2">
        <v>3</v>
      </c>
      <c r="I314" s="15">
        <v>379.66666666666669</v>
      </c>
      <c r="J314" s="15">
        <v>9932</v>
      </c>
      <c r="K314" s="32">
        <v>4.6527935721873303E-4</v>
      </c>
      <c r="L314" s="15">
        <v>16.974664679582713</v>
      </c>
      <c r="M314" s="15"/>
      <c r="O314" s="11" t="s">
        <v>1260</v>
      </c>
      <c r="P314" s="11" t="s">
        <v>1261</v>
      </c>
    </row>
    <row r="315" spans="1:16">
      <c r="A315" s="2"/>
      <c r="B315" s="10" t="s">
        <v>481</v>
      </c>
      <c r="C315" s="11" t="s">
        <v>579</v>
      </c>
      <c r="D315" s="12" t="s">
        <v>580</v>
      </c>
      <c r="E315" s="2">
        <v>126.98</v>
      </c>
      <c r="F315" s="11" t="s">
        <v>795</v>
      </c>
      <c r="G315" s="15">
        <v>2241</v>
      </c>
      <c r="H315" s="2">
        <v>8</v>
      </c>
      <c r="I315" s="15">
        <v>280.125</v>
      </c>
      <c r="J315" s="15">
        <v>5036</v>
      </c>
      <c r="K315" s="32">
        <v>9.1544428404493488E-4</v>
      </c>
      <c r="L315" s="15">
        <v>17.648448574578673</v>
      </c>
      <c r="M315" s="15"/>
      <c r="O315" s="11" t="s">
        <v>1262</v>
      </c>
      <c r="P315" s="11" t="s">
        <v>580</v>
      </c>
    </row>
    <row r="316" spans="1:16">
      <c r="A316" s="2"/>
      <c r="B316" s="10" t="s">
        <v>481</v>
      </c>
      <c r="C316" s="11" t="s">
        <v>581</v>
      </c>
      <c r="D316" s="12" t="s">
        <v>582</v>
      </c>
      <c r="E316" s="2">
        <v>65.05</v>
      </c>
      <c r="F316" s="11" t="s">
        <v>799</v>
      </c>
      <c r="G316" s="15">
        <v>2670</v>
      </c>
      <c r="H316" s="2">
        <v>8</v>
      </c>
      <c r="I316" s="15">
        <v>333.75</v>
      </c>
      <c r="J316" s="15">
        <v>3756</v>
      </c>
      <c r="K316" s="32">
        <v>1.0906899769745541E-3</v>
      </c>
      <c r="L316" s="15">
        <v>41.045349730976177</v>
      </c>
      <c r="M316" s="15"/>
      <c r="O316" s="11" t="s">
        <v>1263</v>
      </c>
      <c r="P316" s="11" t="s">
        <v>582</v>
      </c>
    </row>
    <row r="317" spans="1:16">
      <c r="A317" s="2"/>
      <c r="B317" s="10" t="s">
        <v>481</v>
      </c>
      <c r="C317" s="11" t="s">
        <v>583</v>
      </c>
      <c r="D317" s="12" t="s">
        <v>584</v>
      </c>
      <c r="E317" s="2">
        <v>85.56</v>
      </c>
      <c r="F317" s="11" t="s">
        <v>795</v>
      </c>
      <c r="G317" s="15">
        <v>1991</v>
      </c>
      <c r="H317" s="2">
        <v>4</v>
      </c>
      <c r="I317" s="15">
        <v>497.75</v>
      </c>
      <c r="J317" s="15">
        <v>2935</v>
      </c>
      <c r="K317" s="32">
        <v>8.133197543656695E-4</v>
      </c>
      <c r="L317" s="15">
        <v>23.270219728845255</v>
      </c>
      <c r="M317" s="15"/>
      <c r="O317" s="11" t="s">
        <v>1264</v>
      </c>
      <c r="P317" s="11" t="s">
        <v>584</v>
      </c>
    </row>
    <row r="318" spans="1:16">
      <c r="A318" s="2"/>
      <c r="B318" s="10" t="s">
        <v>481</v>
      </c>
      <c r="C318" s="11" t="s">
        <v>585</v>
      </c>
      <c r="D318" s="12" t="s">
        <v>586</v>
      </c>
      <c r="E318" s="2">
        <v>37.14</v>
      </c>
      <c r="F318" s="11" t="s">
        <v>843</v>
      </c>
      <c r="G318" s="15">
        <v>1680</v>
      </c>
      <c r="H318" s="2">
        <v>8</v>
      </c>
      <c r="I318" s="15">
        <v>210</v>
      </c>
      <c r="J318" s="15">
        <v>2312</v>
      </c>
      <c r="K318" s="32">
        <v>6.8627683944466329E-4</v>
      </c>
      <c r="L318" s="15">
        <v>45.234248788368333</v>
      </c>
      <c r="M318" s="15"/>
      <c r="O318" s="11" t="s">
        <v>1265</v>
      </c>
      <c r="P318" s="11" t="s">
        <v>1266</v>
      </c>
    </row>
    <row r="319" spans="1:16">
      <c r="A319" s="2"/>
      <c r="B319" s="10" t="s">
        <v>481</v>
      </c>
      <c r="C319" s="11" t="s">
        <v>587</v>
      </c>
      <c r="D319" s="12" t="s">
        <v>588</v>
      </c>
      <c r="E319" s="2">
        <v>91.88</v>
      </c>
      <c r="F319" s="11" t="s">
        <v>784</v>
      </c>
      <c r="G319" s="15">
        <v>2341</v>
      </c>
      <c r="H319" s="2">
        <v>6</v>
      </c>
      <c r="I319" s="15">
        <v>390.16666666666669</v>
      </c>
      <c r="J319" s="15">
        <v>9273</v>
      </c>
      <c r="K319" s="32">
        <v>9.5629409591664095E-4</v>
      </c>
      <c r="L319" s="15">
        <v>25.47888550282978</v>
      </c>
      <c r="M319" s="15"/>
      <c r="O319" s="11" t="s">
        <v>1267</v>
      </c>
      <c r="P319" s="11" t="s">
        <v>588</v>
      </c>
    </row>
    <row r="320" spans="1:16" ht="33">
      <c r="A320" s="2"/>
      <c r="B320" s="10" t="s">
        <v>481</v>
      </c>
      <c r="C320" s="11" t="s">
        <v>589</v>
      </c>
      <c r="D320" s="12" t="s">
        <v>818</v>
      </c>
      <c r="E320" s="2">
        <v>34.01</v>
      </c>
      <c r="F320" s="11" t="s">
        <v>787</v>
      </c>
      <c r="G320" s="15">
        <v>1705</v>
      </c>
      <c r="H320" s="2">
        <v>99</v>
      </c>
      <c r="I320" s="15">
        <v>17.222222222222221</v>
      </c>
      <c r="J320" s="15">
        <v>3795</v>
      </c>
      <c r="K320" s="32">
        <v>6.9648929241258992E-4</v>
      </c>
      <c r="L320" s="15">
        <v>50.132314025286682</v>
      </c>
      <c r="M320" s="15"/>
      <c r="O320" s="11" t="s">
        <v>1268</v>
      </c>
      <c r="P320" s="11" t="s">
        <v>818</v>
      </c>
    </row>
    <row r="321" spans="1:16">
      <c r="A321" s="2"/>
      <c r="B321" s="10" t="s">
        <v>481</v>
      </c>
      <c r="C321" s="11" t="s">
        <v>590</v>
      </c>
      <c r="D321" s="12" t="s">
        <v>591</v>
      </c>
      <c r="E321" s="2">
        <v>217.23</v>
      </c>
      <c r="F321" s="11" t="s">
        <v>784</v>
      </c>
      <c r="G321" s="15">
        <v>7598</v>
      </c>
      <c r="H321" s="2">
        <v>13</v>
      </c>
      <c r="I321" s="15">
        <v>584.46153846153845</v>
      </c>
      <c r="J321" s="15">
        <v>13851</v>
      </c>
      <c r="K321" s="32">
        <v>3.1037687060122333E-3</v>
      </c>
      <c r="L321" s="15">
        <v>34.976752750540903</v>
      </c>
      <c r="M321" s="15"/>
      <c r="O321" s="11" t="s">
        <v>1269</v>
      </c>
      <c r="P321" s="11" t="s">
        <v>591</v>
      </c>
    </row>
    <row r="322" spans="1:16" ht="33">
      <c r="A322" s="2"/>
      <c r="B322" s="10" t="s">
        <v>481</v>
      </c>
      <c r="C322" s="11" t="s">
        <v>592</v>
      </c>
      <c r="D322" s="12" t="s">
        <v>593</v>
      </c>
      <c r="E322" s="2">
        <v>646.16</v>
      </c>
      <c r="F322" s="11" t="s">
        <v>805</v>
      </c>
      <c r="G322" s="15">
        <v>15792</v>
      </c>
      <c r="H322" s="2">
        <v>1</v>
      </c>
      <c r="I322" s="15">
        <v>15792</v>
      </c>
      <c r="J322" s="15">
        <v>68050</v>
      </c>
      <c r="K322" s="32">
        <v>6.4510022907798351E-3</v>
      </c>
      <c r="L322" s="15">
        <v>24.439767240311998</v>
      </c>
      <c r="M322" s="15"/>
      <c r="O322" s="11" t="s">
        <v>1270</v>
      </c>
      <c r="P322" s="11" t="s">
        <v>593</v>
      </c>
    </row>
    <row r="323" spans="1:16">
      <c r="A323" s="2"/>
      <c r="B323" s="10" t="s">
        <v>481</v>
      </c>
      <c r="C323" s="11" t="s">
        <v>594</v>
      </c>
      <c r="D323" s="12" t="s">
        <v>595</v>
      </c>
      <c r="E323" s="2">
        <v>87.2</v>
      </c>
      <c r="F323" s="11" t="s">
        <v>784</v>
      </c>
      <c r="G323" s="15">
        <v>613</v>
      </c>
      <c r="H323" s="2">
        <v>3</v>
      </c>
      <c r="I323" s="15">
        <v>204.33333333333334</v>
      </c>
      <c r="J323" s="15">
        <v>2526</v>
      </c>
      <c r="K323" s="32">
        <v>2.504093467735587E-4</v>
      </c>
      <c r="L323" s="15">
        <v>7.0298165137614674</v>
      </c>
      <c r="M323" s="15"/>
      <c r="O323" s="11" t="s">
        <v>1271</v>
      </c>
      <c r="P323" s="11" t="s">
        <v>595</v>
      </c>
    </row>
    <row r="324" spans="1:16">
      <c r="A324" s="2"/>
      <c r="B324" s="10" t="s">
        <v>481</v>
      </c>
      <c r="C324" s="11" t="s">
        <v>596</v>
      </c>
      <c r="D324" s="12" t="s">
        <v>597</v>
      </c>
      <c r="E324" s="2">
        <v>40.21</v>
      </c>
      <c r="F324" s="11" t="s">
        <v>1428</v>
      </c>
      <c r="G324" s="15">
        <v>1000</v>
      </c>
      <c r="H324" s="2">
        <v>1</v>
      </c>
      <c r="I324" s="15">
        <v>1000</v>
      </c>
      <c r="J324" s="15">
        <v>5560</v>
      </c>
      <c r="K324" s="32">
        <v>4.084981187170615E-4</v>
      </c>
      <c r="L324" s="15">
        <v>24.86943546381497</v>
      </c>
      <c r="M324" s="15"/>
      <c r="O324" s="11" t="s">
        <v>1272</v>
      </c>
      <c r="P324" s="11" t="s">
        <v>597</v>
      </c>
    </row>
    <row r="325" spans="1:16" ht="33">
      <c r="A325" s="2"/>
      <c r="B325" s="10" t="s">
        <v>481</v>
      </c>
      <c r="C325" s="11" t="s">
        <v>598</v>
      </c>
      <c r="D325" s="12" t="s">
        <v>599</v>
      </c>
      <c r="E325" s="2">
        <v>605.47</v>
      </c>
      <c r="F325" s="11" t="s">
        <v>805</v>
      </c>
      <c r="G325" s="15">
        <v>28267</v>
      </c>
      <c r="H325" s="2">
        <v>4</v>
      </c>
      <c r="I325" s="15">
        <v>7066.75</v>
      </c>
      <c r="J325" s="15">
        <v>28267</v>
      </c>
      <c r="K325" s="32">
        <v>1.1547016321775178E-2</v>
      </c>
      <c r="L325" s="15">
        <v>46.686045551389824</v>
      </c>
      <c r="M325" s="15"/>
      <c r="O325" s="11" t="s">
        <v>1273</v>
      </c>
      <c r="P325" s="11" t="s">
        <v>599</v>
      </c>
    </row>
    <row r="326" spans="1:16">
      <c r="A326" s="2"/>
      <c r="B326" s="10" t="s">
        <v>481</v>
      </c>
      <c r="C326" s="11" t="s">
        <v>600</v>
      </c>
      <c r="D326" s="12" t="s">
        <v>601</v>
      </c>
      <c r="E326" s="2">
        <v>116</v>
      </c>
      <c r="F326" s="11" t="s">
        <v>805</v>
      </c>
      <c r="G326" s="15">
        <v>0</v>
      </c>
      <c r="H326" s="2">
        <v>0</v>
      </c>
      <c r="I326" s="15" t="e">
        <v>#DIV/0!</v>
      </c>
      <c r="J326" s="15">
        <v>600</v>
      </c>
      <c r="K326" s="32">
        <v>0</v>
      </c>
      <c r="L326" s="15">
        <v>0</v>
      </c>
      <c r="M326" s="15"/>
      <c r="O326" s="11" t="s">
        <v>1274</v>
      </c>
      <c r="P326" s="11" t="s">
        <v>601</v>
      </c>
    </row>
    <row r="327" spans="1:16">
      <c r="A327" s="2"/>
      <c r="B327" s="10" t="s">
        <v>481</v>
      </c>
      <c r="C327" s="11" t="s">
        <v>602</v>
      </c>
      <c r="D327" s="12" t="s">
        <v>603</v>
      </c>
      <c r="E327" s="2">
        <v>281.95</v>
      </c>
      <c r="F327" s="11" t="s">
        <v>783</v>
      </c>
      <c r="G327" s="15">
        <v>4999</v>
      </c>
      <c r="H327" s="2">
        <v>23</v>
      </c>
      <c r="I327" s="15">
        <v>217.34782608695653</v>
      </c>
      <c r="J327" s="15">
        <v>9262</v>
      </c>
      <c r="K327" s="32">
        <v>2.0420820954665905E-3</v>
      </c>
      <c r="L327" s="15">
        <v>17.730093988295799</v>
      </c>
      <c r="M327" s="15"/>
      <c r="O327" s="11" t="s">
        <v>1275</v>
      </c>
      <c r="P327" s="11" t="s">
        <v>603</v>
      </c>
    </row>
    <row r="328" spans="1:16">
      <c r="A328" s="2"/>
      <c r="B328" s="10" t="s">
        <v>481</v>
      </c>
      <c r="C328" s="11" t="s">
        <v>604</v>
      </c>
      <c r="D328" s="12" t="s">
        <v>817</v>
      </c>
      <c r="E328" s="2">
        <v>209</v>
      </c>
      <c r="F328" s="11" t="s">
        <v>795</v>
      </c>
      <c r="G328" s="15">
        <v>5560.16</v>
      </c>
      <c r="H328" s="2">
        <v>10</v>
      </c>
      <c r="I328" s="15">
        <v>556.01599999999996</v>
      </c>
      <c r="J328" s="15">
        <v>10175.16</v>
      </c>
      <c r="K328" s="32">
        <v>2.2713148997658568E-3</v>
      </c>
      <c r="L328" s="15">
        <v>26.603636363636362</v>
      </c>
      <c r="M328" s="15"/>
      <c r="O328" s="11" t="s">
        <v>1276</v>
      </c>
      <c r="P328" s="11" t="s">
        <v>817</v>
      </c>
    </row>
    <row r="329" spans="1:16">
      <c r="A329" s="2"/>
      <c r="B329" s="10" t="s">
        <v>481</v>
      </c>
      <c r="C329" s="11" t="s">
        <v>859</v>
      </c>
      <c r="D329" s="12" t="s">
        <v>860</v>
      </c>
      <c r="E329" s="2">
        <v>52.31</v>
      </c>
      <c r="F329" s="11" t="s">
        <v>846</v>
      </c>
      <c r="G329" s="15">
        <v>239</v>
      </c>
      <c r="H329" s="2">
        <v>1</v>
      </c>
      <c r="I329" s="15">
        <v>239</v>
      </c>
      <c r="J329" s="15">
        <v>3271</v>
      </c>
      <c r="K329" s="32">
        <v>9.7631050373377698E-5</v>
      </c>
      <c r="L329" s="15">
        <v>4.5689160772318864</v>
      </c>
      <c r="M329" s="15"/>
      <c r="N329" s="42" t="s">
        <v>861</v>
      </c>
      <c r="O329" s="11" t="s">
        <v>1277</v>
      </c>
      <c r="P329" s="11" t="s">
        <v>1278</v>
      </c>
    </row>
    <row r="330" spans="1:16" ht="33">
      <c r="A330" s="2"/>
      <c r="B330" s="10" t="s">
        <v>481</v>
      </c>
      <c r="C330" s="67" t="s">
        <v>876</v>
      </c>
      <c r="D330" s="67" t="s">
        <v>1404</v>
      </c>
      <c r="E330" s="2">
        <v>226.59</v>
      </c>
      <c r="F330" s="11" t="s">
        <v>854</v>
      </c>
      <c r="G330" s="15">
        <v>1240</v>
      </c>
      <c r="H330" s="2">
        <v>13</v>
      </c>
      <c r="I330" s="15">
        <v>95.384615384615387</v>
      </c>
      <c r="J330" s="15">
        <v>2186</v>
      </c>
      <c r="K330" s="32">
        <v>5.0653766720915624E-4</v>
      </c>
      <c r="L330" s="15">
        <v>5.4724392073789661</v>
      </c>
      <c r="M330" s="15"/>
      <c r="N330" s="42" t="s">
        <v>878</v>
      </c>
      <c r="O330" s="11" t="s">
        <v>1403</v>
      </c>
      <c r="P330" s="11" t="s">
        <v>877</v>
      </c>
    </row>
    <row r="331" spans="1:16" s="21" customFormat="1">
      <c r="A331" s="33"/>
      <c r="B331" s="22" t="s">
        <v>840</v>
      </c>
      <c r="C331" s="19"/>
      <c r="D331" s="52"/>
      <c r="E331" s="33">
        <f>SUM(E263:E330)</f>
        <v>13984.41</v>
      </c>
      <c r="F331" s="33"/>
      <c r="G331" s="33">
        <v>298790.98999999993</v>
      </c>
      <c r="H331" s="33">
        <v>3773</v>
      </c>
      <c r="I331" s="33" t="e">
        <v>#DIV/0!</v>
      </c>
      <c r="J331" s="20">
        <v>726446.6399999999</v>
      </c>
      <c r="K331" s="34">
        <v>0.12205555730460831</v>
      </c>
      <c r="L331" s="20">
        <v>21.366006145414783</v>
      </c>
      <c r="M331" s="20"/>
    </row>
    <row r="332" spans="1:16" ht="33">
      <c r="A332" s="2"/>
      <c r="B332" s="10" t="s">
        <v>605</v>
      </c>
      <c r="C332" s="11" t="s">
        <v>606</v>
      </c>
      <c r="D332" s="12" t="s">
        <v>607</v>
      </c>
      <c r="E332" s="2">
        <v>4752</v>
      </c>
      <c r="F332" s="11" t="s">
        <v>799</v>
      </c>
      <c r="G332" s="15">
        <v>71212</v>
      </c>
      <c r="H332" s="2">
        <v>1</v>
      </c>
      <c r="I332" s="15">
        <v>71212</v>
      </c>
      <c r="J332" s="15">
        <v>121198.2</v>
      </c>
      <c r="K332" s="32">
        <v>2.9089968030079384E-2</v>
      </c>
      <c r="L332" s="15">
        <v>14.985690235690235</v>
      </c>
      <c r="M332" s="15"/>
      <c r="N332" s="42"/>
      <c r="O332" s="11" t="s">
        <v>1279</v>
      </c>
      <c r="P332" s="11" t="s">
        <v>1280</v>
      </c>
    </row>
    <row r="333" spans="1:16">
      <c r="A333" s="2"/>
      <c r="B333" s="10" t="s">
        <v>605</v>
      </c>
      <c r="C333" s="11" t="s">
        <v>608</v>
      </c>
      <c r="D333" s="12" t="s">
        <v>609</v>
      </c>
      <c r="E333" s="2">
        <v>242.18</v>
      </c>
      <c r="F333" s="11" t="s">
        <v>783</v>
      </c>
      <c r="G333" s="15">
        <v>16584</v>
      </c>
      <c r="H333" s="2">
        <v>172</v>
      </c>
      <c r="I333" s="15">
        <v>96.418604651162795</v>
      </c>
      <c r="J333" s="15">
        <v>46691</v>
      </c>
      <c r="K333" s="32">
        <v>6.7745328008037477E-3</v>
      </c>
      <c r="L333" s="15">
        <v>68.477991576513332</v>
      </c>
      <c r="M333" s="15"/>
      <c r="O333" s="11" t="s">
        <v>1281</v>
      </c>
      <c r="P333" s="11" t="s">
        <v>609</v>
      </c>
    </row>
    <row r="334" spans="1:16">
      <c r="A334" s="2"/>
      <c r="B334" s="10" t="s">
        <v>610</v>
      </c>
      <c r="C334" s="11" t="s">
        <v>611</v>
      </c>
      <c r="D334" s="12" t="s">
        <v>612</v>
      </c>
      <c r="E334" s="2">
        <v>180</v>
      </c>
      <c r="F334" s="11" t="s">
        <v>783</v>
      </c>
      <c r="G334" s="15">
        <v>16140</v>
      </c>
      <c r="H334" s="2">
        <v>10</v>
      </c>
      <c r="I334" s="15">
        <v>1614</v>
      </c>
      <c r="J334" s="15">
        <v>55776</v>
      </c>
      <c r="K334" s="32">
        <v>6.5931596360933728E-3</v>
      </c>
      <c r="L334" s="15">
        <v>89.666666666666671</v>
      </c>
      <c r="M334" s="15"/>
      <c r="O334" s="11" t="s">
        <v>1282</v>
      </c>
      <c r="P334" s="11" t="s">
        <v>612</v>
      </c>
    </row>
    <row r="335" spans="1:16">
      <c r="A335" s="2"/>
      <c r="B335" s="10" t="s">
        <v>610</v>
      </c>
      <c r="C335" s="11" t="s">
        <v>613</v>
      </c>
      <c r="D335" s="12" t="s">
        <v>614</v>
      </c>
      <c r="E335" s="2">
        <v>357.16</v>
      </c>
      <c r="F335" s="11" t="s">
        <v>783</v>
      </c>
      <c r="G335" s="15">
        <v>11863</v>
      </c>
      <c r="H335" s="2">
        <v>48</v>
      </c>
      <c r="I335" s="15">
        <v>247.14583333333334</v>
      </c>
      <c r="J335" s="15">
        <v>25607</v>
      </c>
      <c r="K335" s="32">
        <v>4.8460131823405009E-3</v>
      </c>
      <c r="L335" s="15">
        <v>33.214805689326909</v>
      </c>
      <c r="M335" s="15"/>
      <c r="O335" s="11" t="s">
        <v>1283</v>
      </c>
      <c r="P335" s="11" t="s">
        <v>614</v>
      </c>
    </row>
    <row r="336" spans="1:16" ht="33">
      <c r="A336" s="2"/>
      <c r="B336" s="10" t="s">
        <v>615</v>
      </c>
      <c r="C336" s="11" t="s">
        <v>616</v>
      </c>
      <c r="D336" s="51" t="s">
        <v>617</v>
      </c>
      <c r="E336" s="2">
        <v>1561</v>
      </c>
      <c r="F336" s="11" t="s">
        <v>783</v>
      </c>
      <c r="G336" s="15">
        <v>13421</v>
      </c>
      <c r="H336" s="2">
        <v>23</v>
      </c>
      <c r="I336" s="15">
        <v>583.52173913043475</v>
      </c>
      <c r="J336" s="15">
        <v>35044</v>
      </c>
      <c r="K336" s="32">
        <v>5.4824532513016826E-3</v>
      </c>
      <c r="L336" s="15">
        <v>8.5976937860345934</v>
      </c>
      <c r="M336" s="15"/>
      <c r="O336" s="11" t="s">
        <v>1410</v>
      </c>
      <c r="P336" s="11" t="s">
        <v>1405</v>
      </c>
    </row>
    <row r="337" spans="1:16" ht="33">
      <c r="A337" s="2"/>
      <c r="B337" s="10" t="s">
        <v>615</v>
      </c>
      <c r="C337" s="11" t="s">
        <v>618</v>
      </c>
      <c r="D337" s="12" t="s">
        <v>619</v>
      </c>
      <c r="E337" s="2">
        <v>2349</v>
      </c>
      <c r="F337" s="11" t="s">
        <v>799</v>
      </c>
      <c r="G337" s="15">
        <v>20160</v>
      </c>
      <c r="H337" s="2">
        <v>5</v>
      </c>
      <c r="I337" s="15">
        <v>4032</v>
      </c>
      <c r="J337" s="15">
        <v>140615</v>
      </c>
      <c r="K337" s="32">
        <v>8.2353220733359603E-3</v>
      </c>
      <c r="L337" s="15">
        <v>8.5823754789272026</v>
      </c>
      <c r="M337" s="15"/>
      <c r="O337" s="11" t="s">
        <v>1393</v>
      </c>
      <c r="P337" s="11" t="s">
        <v>619</v>
      </c>
    </row>
    <row r="338" spans="1:16">
      <c r="A338" s="2"/>
      <c r="B338" s="10" t="s">
        <v>605</v>
      </c>
      <c r="C338" s="11" t="s">
        <v>620</v>
      </c>
      <c r="D338" s="12" t="s">
        <v>621</v>
      </c>
      <c r="E338" s="2">
        <v>194</v>
      </c>
      <c r="F338" s="11" t="s">
        <v>783</v>
      </c>
      <c r="G338" s="15">
        <v>12923</v>
      </c>
      <c r="H338" s="2">
        <v>15</v>
      </c>
      <c r="I338" s="15">
        <v>861.5333333333333</v>
      </c>
      <c r="J338" s="15">
        <v>43574</v>
      </c>
      <c r="K338" s="32">
        <v>5.2790211881805858E-3</v>
      </c>
      <c r="L338" s="15">
        <v>66.613402061855666</v>
      </c>
      <c r="M338" s="15"/>
      <c r="O338" s="11" t="s">
        <v>1284</v>
      </c>
      <c r="P338" s="11" t="s">
        <v>1285</v>
      </c>
    </row>
    <row r="339" spans="1:16">
      <c r="A339" s="2"/>
      <c r="B339" s="10" t="s">
        <v>605</v>
      </c>
      <c r="C339" s="11" t="s">
        <v>622</v>
      </c>
      <c r="D339" s="12" t="s">
        <v>623</v>
      </c>
      <c r="E339" s="2">
        <v>1013</v>
      </c>
      <c r="F339" s="11" t="s">
        <v>799</v>
      </c>
      <c r="G339" s="15">
        <v>1794.3</v>
      </c>
      <c r="H339" s="2">
        <v>21</v>
      </c>
      <c r="I339" s="15">
        <v>85.442857142857136</v>
      </c>
      <c r="J339" s="15">
        <v>5767</v>
      </c>
      <c r="K339" s="32">
        <v>7.3296817441402345E-4</v>
      </c>
      <c r="L339" s="15">
        <v>1.7712734452122407</v>
      </c>
      <c r="M339" s="15"/>
      <c r="O339" s="11" t="s">
        <v>1286</v>
      </c>
      <c r="P339" s="11" t="s">
        <v>623</v>
      </c>
    </row>
    <row r="340" spans="1:16" ht="33">
      <c r="A340" s="2"/>
      <c r="B340" s="10" t="s">
        <v>615</v>
      </c>
      <c r="C340" s="11" t="s">
        <v>624</v>
      </c>
      <c r="D340" s="12" t="s">
        <v>625</v>
      </c>
      <c r="E340" s="2">
        <v>166.17</v>
      </c>
      <c r="F340" s="11" t="s">
        <v>799</v>
      </c>
      <c r="G340" s="15">
        <v>13495</v>
      </c>
      <c r="H340" s="2">
        <v>47</v>
      </c>
      <c r="I340" s="15">
        <v>287.12765957446811</v>
      </c>
      <c r="J340" s="15">
        <v>15930</v>
      </c>
      <c r="K340" s="32">
        <v>5.5126821120867449E-3</v>
      </c>
      <c r="L340" s="15">
        <v>81.21201179514955</v>
      </c>
      <c r="M340" s="15"/>
      <c r="O340" s="11" t="s">
        <v>1287</v>
      </c>
      <c r="P340" s="11" t="s">
        <v>1288</v>
      </c>
    </row>
    <row r="341" spans="1:16">
      <c r="A341" s="2"/>
      <c r="B341" s="10" t="s">
        <v>605</v>
      </c>
      <c r="C341" s="11" t="s">
        <v>626</v>
      </c>
      <c r="D341" s="12" t="s">
        <v>627</v>
      </c>
      <c r="E341" s="2">
        <v>341</v>
      </c>
      <c r="F341" s="11" t="s">
        <v>783</v>
      </c>
      <c r="G341" s="15">
        <v>19349</v>
      </c>
      <c r="H341" s="2">
        <v>98</v>
      </c>
      <c r="I341" s="15">
        <v>197.4387755102041</v>
      </c>
      <c r="J341" s="15">
        <v>72586</v>
      </c>
      <c r="K341" s="32">
        <v>7.9040300990564222E-3</v>
      </c>
      <c r="L341" s="15">
        <v>56.741935483870968</v>
      </c>
      <c r="M341" s="15"/>
      <c r="O341" s="11" t="s">
        <v>1289</v>
      </c>
      <c r="P341" s="11" t="s">
        <v>627</v>
      </c>
    </row>
    <row r="342" spans="1:16">
      <c r="A342" s="2"/>
      <c r="B342" s="10" t="s">
        <v>605</v>
      </c>
      <c r="C342" s="11" t="s">
        <v>628</v>
      </c>
      <c r="D342" s="12" t="s">
        <v>629</v>
      </c>
      <c r="E342" s="2">
        <v>771</v>
      </c>
      <c r="F342" s="11" t="s">
        <v>783</v>
      </c>
      <c r="G342" s="15">
        <v>29123</v>
      </c>
      <c r="H342" s="2">
        <v>108</v>
      </c>
      <c r="I342" s="15">
        <v>269.65740740740739</v>
      </c>
      <c r="J342" s="15">
        <v>78446</v>
      </c>
      <c r="K342" s="32">
        <v>1.1896690711396983E-2</v>
      </c>
      <c r="L342" s="15">
        <v>37.773022049286638</v>
      </c>
      <c r="M342" s="15"/>
      <c r="O342" s="11" t="s">
        <v>1290</v>
      </c>
      <c r="P342" s="11" t="s">
        <v>629</v>
      </c>
    </row>
    <row r="343" spans="1:16" ht="33">
      <c r="A343" s="2"/>
      <c r="B343" s="10" t="s">
        <v>615</v>
      </c>
      <c r="C343" s="11" t="s">
        <v>630</v>
      </c>
      <c r="D343" s="14" t="s">
        <v>631</v>
      </c>
      <c r="E343" s="2">
        <v>1509</v>
      </c>
      <c r="F343" s="11" t="s">
        <v>783</v>
      </c>
      <c r="G343" s="15"/>
      <c r="H343" s="2" t="s">
        <v>1414</v>
      </c>
      <c r="I343" s="15" t="e">
        <v>#VALUE!</v>
      </c>
      <c r="J343" s="15">
        <v>0</v>
      </c>
      <c r="K343" s="32">
        <v>0</v>
      </c>
      <c r="L343" s="15">
        <v>0</v>
      </c>
      <c r="M343" s="15"/>
      <c r="O343" s="11" t="s">
        <v>1394</v>
      </c>
      <c r="P343" s="11" t="s">
        <v>631</v>
      </c>
    </row>
    <row r="344" spans="1:16">
      <c r="A344" s="2"/>
      <c r="B344" s="77" t="s">
        <v>605</v>
      </c>
      <c r="C344" s="80" t="s">
        <v>632</v>
      </c>
      <c r="D344" s="76" t="s">
        <v>633</v>
      </c>
      <c r="E344" s="79">
        <v>80</v>
      </c>
      <c r="F344" s="80" t="s">
        <v>787</v>
      </c>
      <c r="G344" s="81"/>
      <c r="H344" s="79" t="s">
        <v>1414</v>
      </c>
      <c r="I344" s="81" t="e">
        <v>#VALUE!</v>
      </c>
      <c r="J344" s="81">
        <v>0</v>
      </c>
      <c r="K344" s="82">
        <v>0</v>
      </c>
      <c r="L344" s="81">
        <v>0</v>
      </c>
      <c r="M344" s="81"/>
      <c r="O344" s="11" t="s">
        <v>1291</v>
      </c>
      <c r="P344" s="11" t="s">
        <v>633</v>
      </c>
    </row>
    <row r="345" spans="1:16" ht="33">
      <c r="A345" s="2"/>
      <c r="B345" s="10" t="s">
        <v>605</v>
      </c>
      <c r="C345" s="11" t="s">
        <v>634</v>
      </c>
      <c r="D345" s="12" t="s">
        <v>635</v>
      </c>
      <c r="E345" s="2">
        <v>898.19</v>
      </c>
      <c r="F345" s="11" t="s">
        <v>783</v>
      </c>
      <c r="G345" s="15">
        <v>47172.95</v>
      </c>
      <c r="H345" s="2">
        <v>515</v>
      </c>
      <c r="I345" s="15">
        <v>91.597961165048531</v>
      </c>
      <c r="J345" s="15">
        <v>149463.4</v>
      </c>
      <c r="K345" s="32">
        <v>1.9270061329334006E-2</v>
      </c>
      <c r="L345" s="15">
        <v>52.52001246952203</v>
      </c>
      <c r="M345" s="15"/>
      <c r="O345" s="11" t="s">
        <v>1395</v>
      </c>
      <c r="P345" s="11" t="s">
        <v>635</v>
      </c>
    </row>
    <row r="346" spans="1:16">
      <c r="A346" s="2"/>
      <c r="B346" s="10" t="s">
        <v>605</v>
      </c>
      <c r="C346" s="11" t="s">
        <v>636</v>
      </c>
      <c r="D346" s="12" t="s">
        <v>637</v>
      </c>
      <c r="E346" s="2">
        <v>277</v>
      </c>
      <c r="F346" s="11" t="s">
        <v>783</v>
      </c>
      <c r="G346" s="15">
        <v>20832</v>
      </c>
      <c r="H346" s="2">
        <v>59</v>
      </c>
      <c r="I346" s="15">
        <v>353.08474576271186</v>
      </c>
      <c r="J346" s="15">
        <v>51198</v>
      </c>
      <c r="K346" s="32">
        <v>8.5098328091138247E-3</v>
      </c>
      <c r="L346" s="15">
        <v>75.205776173285201</v>
      </c>
      <c r="M346" s="15"/>
      <c r="O346" s="11" t="s">
        <v>1292</v>
      </c>
      <c r="P346" s="11" t="s">
        <v>637</v>
      </c>
    </row>
    <row r="347" spans="1:16">
      <c r="A347" s="2"/>
      <c r="B347" s="10" t="s">
        <v>605</v>
      </c>
      <c r="C347" s="11" t="s">
        <v>638</v>
      </c>
      <c r="D347" s="12" t="s">
        <v>639</v>
      </c>
      <c r="E347" s="2">
        <v>355.77</v>
      </c>
      <c r="F347" s="11" t="s">
        <v>783</v>
      </c>
      <c r="G347" s="15">
        <v>15003.85</v>
      </c>
      <c r="H347" s="2">
        <v>78</v>
      </c>
      <c r="I347" s="15">
        <v>192.35705128205129</v>
      </c>
      <c r="J347" s="15">
        <v>30739.45</v>
      </c>
      <c r="K347" s="32">
        <v>6.1290444985129837E-3</v>
      </c>
      <c r="L347" s="15">
        <v>42.17289259915114</v>
      </c>
      <c r="M347" s="15"/>
      <c r="O347" s="11" t="s">
        <v>1293</v>
      </c>
      <c r="P347" s="11" t="s">
        <v>1294</v>
      </c>
    </row>
    <row r="348" spans="1:16" ht="33">
      <c r="A348" s="2"/>
      <c r="B348" s="10" t="s">
        <v>605</v>
      </c>
      <c r="C348" s="11" t="s">
        <v>640</v>
      </c>
      <c r="D348" s="12" t="s">
        <v>641</v>
      </c>
      <c r="E348" s="2">
        <v>419.86</v>
      </c>
      <c r="F348" s="11" t="s">
        <v>783</v>
      </c>
      <c r="G348" s="15">
        <v>22532</v>
      </c>
      <c r="H348" s="2">
        <v>93</v>
      </c>
      <c r="I348" s="15">
        <v>242.27956989247312</v>
      </c>
      <c r="J348" s="15">
        <v>76746</v>
      </c>
      <c r="K348" s="32">
        <v>9.2042796109328296E-3</v>
      </c>
      <c r="L348" s="15">
        <v>53.665507550135757</v>
      </c>
      <c r="M348" s="15"/>
      <c r="O348" s="11" t="s">
        <v>1295</v>
      </c>
      <c r="P348" s="11" t="s">
        <v>641</v>
      </c>
    </row>
    <row r="349" spans="1:16">
      <c r="A349" s="2"/>
      <c r="B349" s="10" t="s">
        <v>605</v>
      </c>
      <c r="C349" s="11" t="s">
        <v>642</v>
      </c>
      <c r="D349" s="12" t="s">
        <v>643</v>
      </c>
      <c r="E349" s="2">
        <v>61.47</v>
      </c>
      <c r="F349" s="11" t="s">
        <v>787</v>
      </c>
      <c r="G349" s="15">
        <v>3518</v>
      </c>
      <c r="H349" s="2">
        <v>6</v>
      </c>
      <c r="I349" s="15">
        <v>586.33333333333337</v>
      </c>
      <c r="J349" s="15">
        <v>7709</v>
      </c>
      <c r="K349" s="32">
        <v>1.4370963816466224E-3</v>
      </c>
      <c r="L349" s="15">
        <v>57.231169676264848</v>
      </c>
      <c r="M349" s="15"/>
      <c r="O349" s="11" t="s">
        <v>1296</v>
      </c>
      <c r="P349" s="11" t="s">
        <v>1297</v>
      </c>
    </row>
    <row r="350" spans="1:16">
      <c r="A350" s="2"/>
      <c r="B350" s="10" t="s">
        <v>610</v>
      </c>
      <c r="C350" s="11" t="s">
        <v>644</v>
      </c>
      <c r="D350" s="12" t="s">
        <v>645</v>
      </c>
      <c r="E350" s="2">
        <v>125.9</v>
      </c>
      <c r="F350" s="11" t="s">
        <v>783</v>
      </c>
      <c r="G350" s="15">
        <v>7342</v>
      </c>
      <c r="H350" s="2">
        <v>49</v>
      </c>
      <c r="I350" s="15">
        <v>149.83673469387756</v>
      </c>
      <c r="J350" s="15">
        <v>24699</v>
      </c>
      <c r="K350" s="32">
        <v>2.9991931876206654E-3</v>
      </c>
      <c r="L350" s="15">
        <v>58.316123907863378</v>
      </c>
      <c r="M350" s="15"/>
      <c r="O350" s="11" t="s">
        <v>1298</v>
      </c>
      <c r="P350" s="11" t="s">
        <v>645</v>
      </c>
    </row>
    <row r="351" spans="1:16" ht="49.5">
      <c r="A351" s="2"/>
      <c r="B351" s="10" t="s">
        <v>610</v>
      </c>
      <c r="C351" s="11" t="s">
        <v>646</v>
      </c>
      <c r="D351" s="12" t="s">
        <v>647</v>
      </c>
      <c r="E351" s="2">
        <v>233</v>
      </c>
      <c r="F351" s="11" t="s">
        <v>783</v>
      </c>
      <c r="G351" s="15">
        <v>9725.1200000000008</v>
      </c>
      <c r="H351" s="2">
        <v>45</v>
      </c>
      <c r="I351" s="15">
        <v>216.11377777777778</v>
      </c>
      <c r="J351" s="15">
        <v>38681.760000000002</v>
      </c>
      <c r="K351" s="32">
        <v>3.9726932242976692E-3</v>
      </c>
      <c r="L351" s="15">
        <v>41.738712446351933</v>
      </c>
      <c r="M351" s="15"/>
      <c r="O351" s="11" t="s">
        <v>1396</v>
      </c>
      <c r="P351" s="11" t="s">
        <v>647</v>
      </c>
    </row>
    <row r="352" spans="1:16">
      <c r="A352" s="2"/>
      <c r="B352" s="10" t="s">
        <v>615</v>
      </c>
      <c r="C352" s="11" t="s">
        <v>648</v>
      </c>
      <c r="D352" s="12" t="s">
        <v>649</v>
      </c>
      <c r="E352" s="2">
        <v>594.33000000000004</v>
      </c>
      <c r="F352" s="11" t="s">
        <v>794</v>
      </c>
      <c r="G352" s="15">
        <v>358</v>
      </c>
      <c r="H352" s="2">
        <v>2</v>
      </c>
      <c r="I352" s="15">
        <v>179</v>
      </c>
      <c r="J352" s="15">
        <v>1515</v>
      </c>
      <c r="K352" s="32">
        <v>1.4624232650070802E-4</v>
      </c>
      <c r="L352" s="15">
        <v>0.60235895882758728</v>
      </c>
      <c r="M352" s="15"/>
      <c r="O352" s="11" t="s">
        <v>1299</v>
      </c>
      <c r="P352" s="11" t="s">
        <v>649</v>
      </c>
    </row>
    <row r="353" spans="1:16" ht="33">
      <c r="A353" s="2"/>
      <c r="B353" s="10" t="s">
        <v>605</v>
      </c>
      <c r="C353" s="11" t="s">
        <v>650</v>
      </c>
      <c r="D353" s="51" t="s">
        <v>651</v>
      </c>
      <c r="E353" s="2">
        <v>1205</v>
      </c>
      <c r="F353" s="11" t="s">
        <v>799</v>
      </c>
      <c r="G353" s="15">
        <v>5981</v>
      </c>
      <c r="H353" s="2">
        <v>54</v>
      </c>
      <c r="I353" s="15">
        <v>110.75925925925925</v>
      </c>
      <c r="J353" s="15">
        <v>14261</v>
      </c>
      <c r="K353" s="32">
        <v>2.4432272480467447E-3</v>
      </c>
      <c r="L353" s="15">
        <v>4.9634854771784234</v>
      </c>
      <c r="M353" s="15"/>
      <c r="O353" s="11" t="s">
        <v>1397</v>
      </c>
      <c r="P353" s="11" t="s">
        <v>1398</v>
      </c>
    </row>
    <row r="354" spans="1:16" ht="33">
      <c r="A354" s="2"/>
      <c r="B354" s="10" t="s">
        <v>605</v>
      </c>
      <c r="C354" s="11" t="s">
        <v>652</v>
      </c>
      <c r="D354" s="12" t="s">
        <v>653</v>
      </c>
      <c r="E354" s="2">
        <v>143.26</v>
      </c>
      <c r="F354" s="11" t="s">
        <v>787</v>
      </c>
      <c r="G354" s="15">
        <v>4899.5</v>
      </c>
      <c r="H354" s="2">
        <v>39</v>
      </c>
      <c r="I354" s="15">
        <v>125.62820512820512</v>
      </c>
      <c r="J354" s="15">
        <v>9799.5</v>
      </c>
      <c r="K354" s="32">
        <v>2.0014365326542429E-3</v>
      </c>
      <c r="L354" s="15">
        <v>34.200055842524087</v>
      </c>
      <c r="M354" s="15"/>
      <c r="O354" s="11" t="s">
        <v>1300</v>
      </c>
      <c r="P354" s="11" t="s">
        <v>653</v>
      </c>
    </row>
    <row r="355" spans="1:16">
      <c r="A355" s="2"/>
      <c r="B355" s="10" t="s">
        <v>610</v>
      </c>
      <c r="C355" s="11" t="s">
        <v>654</v>
      </c>
      <c r="D355" s="12" t="s">
        <v>655</v>
      </c>
      <c r="E355" s="2">
        <v>91.16</v>
      </c>
      <c r="F355" s="11" t="s">
        <v>783</v>
      </c>
      <c r="G355" s="15">
        <v>6271.13</v>
      </c>
      <c r="H355" s="2">
        <v>81</v>
      </c>
      <c r="I355" s="15">
        <v>77.421358024691358</v>
      </c>
      <c r="J355" s="15">
        <v>15648.630000000001</v>
      </c>
      <c r="K355" s="32">
        <v>2.561744807230126E-3</v>
      </c>
      <c r="L355" s="15">
        <v>68.792562527424309</v>
      </c>
      <c r="M355" s="15"/>
      <c r="O355" s="11" t="s">
        <v>1301</v>
      </c>
      <c r="P355" s="11" t="s">
        <v>655</v>
      </c>
    </row>
    <row r="356" spans="1:16" ht="33">
      <c r="A356" s="2"/>
      <c r="B356" s="10" t="s">
        <v>610</v>
      </c>
      <c r="C356" s="11" t="s">
        <v>656</v>
      </c>
      <c r="D356" s="12" t="s">
        <v>657</v>
      </c>
      <c r="E356" s="2">
        <v>132.66999999999999</v>
      </c>
      <c r="F356" s="11" t="s">
        <v>787</v>
      </c>
      <c r="G356" s="15">
        <v>898</v>
      </c>
      <c r="H356" s="2">
        <v>23</v>
      </c>
      <c r="I356" s="15">
        <v>39.043478260869563</v>
      </c>
      <c r="J356" s="15">
        <v>1817</v>
      </c>
      <c r="K356" s="32">
        <v>3.6683131060792124E-4</v>
      </c>
      <c r="L356" s="15">
        <v>6.7686741539157316</v>
      </c>
      <c r="M356" s="15"/>
      <c r="O356" s="11" t="s">
        <v>1302</v>
      </c>
      <c r="P356" s="11" t="s">
        <v>1303</v>
      </c>
    </row>
    <row r="357" spans="1:16" ht="33">
      <c r="A357" s="2"/>
      <c r="B357" s="10" t="s">
        <v>610</v>
      </c>
      <c r="C357" s="11" t="s">
        <v>658</v>
      </c>
      <c r="D357" s="12" t="s">
        <v>659</v>
      </c>
      <c r="E357" s="2">
        <v>79.680000000000007</v>
      </c>
      <c r="F357" s="11" t="s">
        <v>783</v>
      </c>
      <c r="G357" s="15">
        <v>4028</v>
      </c>
      <c r="H357" s="2">
        <v>49</v>
      </c>
      <c r="I357" s="15">
        <v>82.204081632653057</v>
      </c>
      <c r="J357" s="15">
        <v>9385</v>
      </c>
      <c r="K357" s="32">
        <v>1.6454304221923237E-3</v>
      </c>
      <c r="L357" s="15">
        <v>50.552208835341361</v>
      </c>
      <c r="M357" s="15"/>
      <c r="O357" s="11" t="s">
        <v>1304</v>
      </c>
      <c r="P357" s="11" t="s">
        <v>659</v>
      </c>
    </row>
    <row r="358" spans="1:16" ht="33">
      <c r="A358" s="2"/>
      <c r="B358" s="10" t="s">
        <v>610</v>
      </c>
      <c r="C358" s="11" t="s">
        <v>660</v>
      </c>
      <c r="D358" s="12" t="s">
        <v>661</v>
      </c>
      <c r="E358" s="2">
        <v>324.16000000000003</v>
      </c>
      <c r="F358" s="11" t="s">
        <v>783</v>
      </c>
      <c r="G358" s="15">
        <v>15615</v>
      </c>
      <c r="H358" s="2">
        <v>91</v>
      </c>
      <c r="I358" s="15">
        <v>171.5934065934066</v>
      </c>
      <c r="J358" s="15">
        <v>39869</v>
      </c>
      <c r="K358" s="32">
        <v>6.3786981237669155E-3</v>
      </c>
      <c r="L358" s="15">
        <v>48.170656465942741</v>
      </c>
      <c r="M358" s="15"/>
      <c r="O358" s="11" t="s">
        <v>1305</v>
      </c>
      <c r="P358" s="11" t="s">
        <v>661</v>
      </c>
    </row>
    <row r="359" spans="1:16">
      <c r="A359" s="2"/>
      <c r="B359" s="10" t="s">
        <v>778</v>
      </c>
      <c r="C359" s="11" t="s">
        <v>748</v>
      </c>
      <c r="D359" s="12" t="s">
        <v>749</v>
      </c>
      <c r="E359" s="2">
        <v>298</v>
      </c>
      <c r="F359" s="11" t="s">
        <v>783</v>
      </c>
      <c r="G359" s="15">
        <v>20417</v>
      </c>
      <c r="H359" s="2">
        <v>139</v>
      </c>
      <c r="I359" s="15">
        <v>146.88489208633092</v>
      </c>
      <c r="J359" s="15">
        <v>50247</v>
      </c>
      <c r="K359" s="32">
        <v>8.3403060898462455E-3</v>
      </c>
      <c r="L359" s="15">
        <v>68.513422818791952</v>
      </c>
      <c r="M359" s="15"/>
      <c r="N359" s="42" t="s">
        <v>857</v>
      </c>
      <c r="O359" s="11" t="s">
        <v>1306</v>
      </c>
      <c r="P359" s="11" t="s">
        <v>1307</v>
      </c>
    </row>
    <row r="360" spans="1:16">
      <c r="A360" s="2"/>
      <c r="B360" s="10" t="s">
        <v>610</v>
      </c>
      <c r="C360" s="67" t="s">
        <v>1431</v>
      </c>
      <c r="D360" s="67" t="s">
        <v>1432</v>
      </c>
      <c r="E360" s="2">
        <v>271.11</v>
      </c>
      <c r="F360" s="11" t="s">
        <v>783</v>
      </c>
      <c r="G360" s="15">
        <v>7639</v>
      </c>
      <c r="H360" s="2">
        <v>1</v>
      </c>
      <c r="I360" s="15">
        <v>7639</v>
      </c>
      <c r="J360" s="15">
        <v>16116</v>
      </c>
      <c r="K360" s="32">
        <v>3.1205171288796328E-3</v>
      </c>
      <c r="L360" s="15">
        <v>28.176754822765666</v>
      </c>
      <c r="M360" s="15"/>
      <c r="N360" s="42" t="s">
        <v>1433</v>
      </c>
      <c r="O360" s="11" t="s">
        <v>1434</v>
      </c>
      <c r="P360" s="11" t="s">
        <v>1432</v>
      </c>
    </row>
    <row r="361" spans="1:16" s="21" customFormat="1">
      <c r="A361" s="33"/>
      <c r="B361" s="22" t="s">
        <v>841</v>
      </c>
      <c r="C361" s="19"/>
      <c r="D361" s="52"/>
      <c r="E361" s="33">
        <f>SUM(E332:E360)</f>
        <v>19026.07</v>
      </c>
      <c r="F361" s="33"/>
      <c r="G361" s="33">
        <v>418296.85</v>
      </c>
      <c r="H361" s="33">
        <v>1872</v>
      </c>
      <c r="I361" s="20">
        <v>223.44917200854701</v>
      </c>
      <c r="J361" s="20">
        <v>1179128.94</v>
      </c>
      <c r="K361" s="34">
        <v>0.17087347629027286</v>
      </c>
      <c r="L361" s="20">
        <v>21.985457322505383</v>
      </c>
      <c r="M361" s="20"/>
      <c r="O361" s="19"/>
      <c r="P361" s="19"/>
    </row>
    <row r="362" spans="1:16">
      <c r="A362" s="2"/>
      <c r="B362" s="10" t="s">
        <v>662</v>
      </c>
      <c r="C362" s="11" t="s">
        <v>663</v>
      </c>
      <c r="D362" s="12" t="s">
        <v>664</v>
      </c>
      <c r="E362" s="2">
        <v>464.49</v>
      </c>
      <c r="F362" s="11" t="s">
        <v>783</v>
      </c>
      <c r="G362" s="15">
        <v>18000</v>
      </c>
      <c r="H362" s="2">
        <v>126</v>
      </c>
      <c r="I362" s="15">
        <v>142.85714285714286</v>
      </c>
      <c r="J362" s="15">
        <v>54000</v>
      </c>
      <c r="K362" s="32">
        <v>7.352966136907107E-3</v>
      </c>
      <c r="L362" s="15">
        <v>38.75217981011432</v>
      </c>
      <c r="M362" s="15"/>
      <c r="O362" s="11" t="s">
        <v>1308</v>
      </c>
      <c r="P362" s="11" t="s">
        <v>664</v>
      </c>
    </row>
    <row r="363" spans="1:16">
      <c r="A363" s="2"/>
      <c r="B363" s="10" t="s">
        <v>662</v>
      </c>
      <c r="C363" s="13" t="s">
        <v>665</v>
      </c>
      <c r="D363" s="12" t="s">
        <v>666</v>
      </c>
      <c r="E363" s="2">
        <v>34.93</v>
      </c>
      <c r="F363" s="11" t="s">
        <v>806</v>
      </c>
      <c r="G363" s="15">
        <v>1050</v>
      </c>
      <c r="H363" s="2">
        <v>70</v>
      </c>
      <c r="I363" s="15">
        <v>15</v>
      </c>
      <c r="J363" s="15">
        <v>4672.5</v>
      </c>
      <c r="K363" s="32">
        <v>4.2892302465291458E-4</v>
      </c>
      <c r="L363" s="15">
        <v>30.060120240480963</v>
      </c>
      <c r="M363" s="15"/>
      <c r="O363" s="11" t="s">
        <v>1309</v>
      </c>
      <c r="P363" s="11" t="s">
        <v>666</v>
      </c>
    </row>
    <row r="364" spans="1:16">
      <c r="A364" s="2"/>
      <c r="B364" s="10" t="s">
        <v>667</v>
      </c>
      <c r="C364" s="13" t="s">
        <v>668</v>
      </c>
      <c r="D364" s="12" t="s">
        <v>669</v>
      </c>
      <c r="E364" s="2">
        <v>44.69</v>
      </c>
      <c r="F364" s="11" t="s">
        <v>794</v>
      </c>
      <c r="G364" s="15">
        <v>0</v>
      </c>
      <c r="H364" s="2">
        <v>0</v>
      </c>
      <c r="I364" s="15" t="e">
        <v>#DIV/0!</v>
      </c>
      <c r="J364" s="15">
        <v>0</v>
      </c>
      <c r="K364" s="32">
        <v>0</v>
      </c>
      <c r="L364" s="15">
        <v>0</v>
      </c>
      <c r="M364" s="15"/>
      <c r="O364" s="11" t="s">
        <v>1399</v>
      </c>
      <c r="P364" s="11" t="e">
        <v>#N/A</v>
      </c>
    </row>
    <row r="365" spans="1:16" ht="49.5">
      <c r="A365" s="2"/>
      <c r="B365" s="10" t="s">
        <v>667</v>
      </c>
      <c r="C365" s="13" t="s">
        <v>670</v>
      </c>
      <c r="D365" s="12" t="s">
        <v>814</v>
      </c>
      <c r="E365" s="2">
        <v>31.55</v>
      </c>
      <c r="F365" s="11" t="s">
        <v>794</v>
      </c>
      <c r="G365" s="15">
        <v>452</v>
      </c>
      <c r="H365" s="2">
        <v>1</v>
      </c>
      <c r="I365" s="15">
        <v>452</v>
      </c>
      <c r="J365" s="15">
        <v>1660</v>
      </c>
      <c r="K365" s="32">
        <v>1.8464114966011179E-4</v>
      </c>
      <c r="L365" s="15">
        <v>14.326465927099841</v>
      </c>
      <c r="M365" s="15"/>
      <c r="O365" s="11" t="s">
        <v>1310</v>
      </c>
      <c r="P365" s="11" t="s">
        <v>1311</v>
      </c>
    </row>
    <row r="366" spans="1:16" ht="33">
      <c r="A366" s="2"/>
      <c r="B366" s="77" t="s">
        <v>667</v>
      </c>
      <c r="C366" s="78" t="s">
        <v>671</v>
      </c>
      <c r="D366" s="76" t="s">
        <v>672</v>
      </c>
      <c r="E366" s="79">
        <v>143.94999999999999</v>
      </c>
      <c r="F366" s="80" t="s">
        <v>787</v>
      </c>
      <c r="G366" s="81"/>
      <c r="H366" s="79" t="s">
        <v>1414</v>
      </c>
      <c r="I366" s="81" t="e">
        <v>#VALUE!</v>
      </c>
      <c r="J366" s="81">
        <v>0</v>
      </c>
      <c r="K366" s="82">
        <v>0</v>
      </c>
      <c r="L366" s="81">
        <v>0</v>
      </c>
      <c r="M366" s="81"/>
      <c r="O366" s="11" t="s">
        <v>1312</v>
      </c>
      <c r="P366" s="11" t="s">
        <v>1313</v>
      </c>
    </row>
    <row r="367" spans="1:16">
      <c r="A367" s="2"/>
      <c r="B367" s="10" t="s">
        <v>667</v>
      </c>
      <c r="C367" s="13" t="s">
        <v>673</v>
      </c>
      <c r="D367" s="12" t="s">
        <v>674</v>
      </c>
      <c r="E367" s="2">
        <v>51.15</v>
      </c>
      <c r="F367" s="11" t="s">
        <v>787</v>
      </c>
      <c r="G367" s="15">
        <v>1185</v>
      </c>
      <c r="H367" s="2">
        <v>1</v>
      </c>
      <c r="I367" s="15">
        <v>1185</v>
      </c>
      <c r="J367" s="15">
        <v>3509.6000000000004</v>
      </c>
      <c r="K367" s="32">
        <v>4.8407027067971786E-4</v>
      </c>
      <c r="L367" s="15">
        <v>23.167155425219942</v>
      </c>
      <c r="M367" s="15"/>
      <c r="O367" s="11" t="s">
        <v>1314</v>
      </c>
      <c r="P367" s="11" t="s">
        <v>674</v>
      </c>
    </row>
    <row r="368" spans="1:16" ht="33">
      <c r="A368" s="2"/>
      <c r="B368" s="10" t="s">
        <v>667</v>
      </c>
      <c r="C368" s="11" t="s">
        <v>675</v>
      </c>
      <c r="D368" s="12" t="s">
        <v>676</v>
      </c>
      <c r="E368" s="2">
        <v>49.18</v>
      </c>
      <c r="F368" s="11" t="s">
        <v>787</v>
      </c>
      <c r="G368" s="15">
        <v>6010.1</v>
      </c>
      <c r="H368" s="2">
        <v>133</v>
      </c>
      <c r="I368" s="15">
        <v>45.188721804511282</v>
      </c>
      <c r="J368" s="15">
        <v>13735.7</v>
      </c>
      <c r="K368" s="32">
        <v>2.4551145433014117E-3</v>
      </c>
      <c r="L368" s="15">
        <v>122.20618137454251</v>
      </c>
      <c r="M368" s="15"/>
      <c r="O368" s="11" t="s">
        <v>1315</v>
      </c>
      <c r="P368" s="11" t="s">
        <v>1316</v>
      </c>
    </row>
    <row r="369" spans="1:16" ht="33">
      <c r="A369" s="2"/>
      <c r="B369" s="10" t="s">
        <v>667</v>
      </c>
      <c r="C369" s="13" t="s">
        <v>677</v>
      </c>
      <c r="D369" s="12" t="s">
        <v>678</v>
      </c>
      <c r="E369" s="2">
        <v>78.97</v>
      </c>
      <c r="F369" s="11" t="s">
        <v>787</v>
      </c>
      <c r="G369" s="15">
        <v>433</v>
      </c>
      <c r="H369" s="2">
        <v>9</v>
      </c>
      <c r="I369" s="15">
        <v>48.111111111111114</v>
      </c>
      <c r="J369" s="15">
        <v>1328.8</v>
      </c>
      <c r="K369" s="32">
        <v>1.7687968540448763E-4</v>
      </c>
      <c r="L369" s="15">
        <v>5.4830948461441054</v>
      </c>
      <c r="M369" s="15"/>
      <c r="O369" s="11" t="s">
        <v>1317</v>
      </c>
      <c r="P369" s="11" t="s">
        <v>1318</v>
      </c>
    </row>
    <row r="370" spans="1:16">
      <c r="A370" s="2"/>
      <c r="B370" s="10" t="s">
        <v>667</v>
      </c>
      <c r="C370" s="11" t="s">
        <v>679</v>
      </c>
      <c r="D370" s="12" t="s">
        <v>680</v>
      </c>
      <c r="E370" s="2">
        <v>1020</v>
      </c>
      <c r="F370" s="11" t="s">
        <v>799</v>
      </c>
      <c r="G370" s="15">
        <v>39528</v>
      </c>
      <c r="H370" s="2">
        <v>256</v>
      </c>
      <c r="I370" s="15">
        <v>154.40625</v>
      </c>
      <c r="J370" s="15">
        <v>101538</v>
      </c>
      <c r="K370" s="32">
        <v>1.6147113636648006E-2</v>
      </c>
      <c r="L370" s="15">
        <v>38.752941176470586</v>
      </c>
      <c r="M370" s="15"/>
      <c r="O370" s="11" t="s">
        <v>1319</v>
      </c>
      <c r="P370" s="11" t="s">
        <v>1320</v>
      </c>
    </row>
    <row r="371" spans="1:16">
      <c r="A371" s="2"/>
      <c r="B371" s="10" t="s">
        <v>667</v>
      </c>
      <c r="C371" s="13" t="s">
        <v>681</v>
      </c>
      <c r="D371" s="12" t="s">
        <v>682</v>
      </c>
      <c r="E371" s="2">
        <v>275</v>
      </c>
      <c r="F371" s="11" t="s">
        <v>799</v>
      </c>
      <c r="G371" s="15">
        <v>2200</v>
      </c>
      <c r="H371" s="2">
        <v>8</v>
      </c>
      <c r="I371" s="15">
        <v>275</v>
      </c>
      <c r="J371" s="15">
        <v>8198</v>
      </c>
      <c r="K371" s="32">
        <v>8.9869586117753534E-4</v>
      </c>
      <c r="L371" s="15">
        <v>8</v>
      </c>
      <c r="M371" s="15"/>
      <c r="O371" s="11" t="s">
        <v>1321</v>
      </c>
      <c r="P371" s="11" t="s">
        <v>682</v>
      </c>
    </row>
    <row r="372" spans="1:16" ht="33">
      <c r="A372" s="2"/>
      <c r="B372" s="10" t="s">
        <v>667</v>
      </c>
      <c r="C372" s="13" t="s">
        <v>683</v>
      </c>
      <c r="D372" s="12" t="s">
        <v>684</v>
      </c>
      <c r="E372" s="2">
        <v>400</v>
      </c>
      <c r="F372" s="11" t="s">
        <v>799</v>
      </c>
      <c r="G372" s="15">
        <v>0</v>
      </c>
      <c r="H372" s="2">
        <v>0</v>
      </c>
      <c r="I372" s="15" t="e">
        <v>#DIV/0!</v>
      </c>
      <c r="J372" s="15">
        <v>0</v>
      </c>
      <c r="K372" s="32">
        <v>0</v>
      </c>
      <c r="L372" s="15">
        <v>0</v>
      </c>
      <c r="M372" s="15"/>
      <c r="N372" s="45"/>
      <c r="O372" s="11" t="s">
        <v>1322</v>
      </c>
      <c r="P372" s="11" t="s">
        <v>1323</v>
      </c>
    </row>
    <row r="373" spans="1:16">
      <c r="A373" s="2"/>
      <c r="B373" s="10" t="s">
        <v>780</v>
      </c>
      <c r="C373" s="35" t="s">
        <v>766</v>
      </c>
      <c r="D373" s="50" t="s">
        <v>767</v>
      </c>
      <c r="E373" s="2">
        <v>121.88</v>
      </c>
      <c r="F373" s="11" t="s">
        <v>794</v>
      </c>
      <c r="G373" s="15">
        <v>803</v>
      </c>
      <c r="H373" s="2">
        <v>2</v>
      </c>
      <c r="I373" s="15">
        <v>401.5</v>
      </c>
      <c r="J373" s="15">
        <v>1303</v>
      </c>
      <c r="K373" s="32">
        <v>3.2802398932980036E-4</v>
      </c>
      <c r="L373" s="15">
        <v>6.5884476534296033</v>
      </c>
      <c r="M373" s="15"/>
      <c r="O373" s="11" t="s">
        <v>1324</v>
      </c>
      <c r="P373" s="11" t="e">
        <v>#N/A</v>
      </c>
    </row>
    <row r="374" spans="1:16">
      <c r="A374" s="2"/>
      <c r="B374" s="10" t="s">
        <v>662</v>
      </c>
      <c r="C374" s="13" t="s">
        <v>750</v>
      </c>
      <c r="D374" s="12" t="s">
        <v>751</v>
      </c>
      <c r="E374" s="2">
        <v>194.64</v>
      </c>
      <c r="F374" s="11" t="s">
        <v>787</v>
      </c>
      <c r="G374" s="15">
        <v>302</v>
      </c>
      <c r="H374" s="2">
        <v>1</v>
      </c>
      <c r="I374" s="15">
        <v>302</v>
      </c>
      <c r="J374" s="15">
        <v>1313</v>
      </c>
      <c r="K374" s="32">
        <v>1.2336643185255258E-4</v>
      </c>
      <c r="L374" s="15">
        <v>1.5515824085491163</v>
      </c>
      <c r="M374" s="15"/>
      <c r="N374" s="42" t="s">
        <v>873</v>
      </c>
      <c r="O374" s="11" t="s">
        <v>1325</v>
      </c>
      <c r="P374" s="11" t="s">
        <v>751</v>
      </c>
    </row>
    <row r="375" spans="1:16" ht="49.5">
      <c r="A375" s="2"/>
      <c r="B375" s="10" t="s">
        <v>662</v>
      </c>
      <c r="C375" s="11" t="s">
        <v>752</v>
      </c>
      <c r="D375" s="50" t="s">
        <v>753</v>
      </c>
      <c r="E375" s="2">
        <v>418.51</v>
      </c>
      <c r="F375" s="11" t="s">
        <v>783</v>
      </c>
      <c r="G375" s="15"/>
      <c r="H375" s="2" t="s">
        <v>1414</v>
      </c>
      <c r="I375" s="15" t="e">
        <v>#VALUE!</v>
      </c>
      <c r="J375" s="15">
        <v>0</v>
      </c>
      <c r="K375" s="32">
        <v>0</v>
      </c>
      <c r="L375" s="15">
        <v>0</v>
      </c>
      <c r="M375" s="15"/>
      <c r="O375" s="11" t="s">
        <v>1326</v>
      </c>
      <c r="P375" s="11" t="s">
        <v>1327</v>
      </c>
    </row>
    <row r="376" spans="1:16">
      <c r="A376" s="2"/>
      <c r="B376" s="10" t="s">
        <v>667</v>
      </c>
      <c r="C376" s="11" t="s">
        <v>754</v>
      </c>
      <c r="D376" s="50" t="s">
        <v>755</v>
      </c>
      <c r="E376" s="2">
        <v>445.32</v>
      </c>
      <c r="F376" s="11" t="s">
        <v>799</v>
      </c>
      <c r="G376" s="15"/>
      <c r="H376" s="2" t="s">
        <v>1414</v>
      </c>
      <c r="I376" s="15" t="e">
        <v>#VALUE!</v>
      </c>
      <c r="J376" s="15">
        <v>0</v>
      </c>
      <c r="K376" s="32">
        <v>0</v>
      </c>
      <c r="L376" s="15">
        <v>0</v>
      </c>
      <c r="M376" s="15"/>
      <c r="O376" s="11" t="s">
        <v>1328</v>
      </c>
      <c r="P376" s="11" t="s">
        <v>755</v>
      </c>
    </row>
    <row r="377" spans="1:16" ht="66">
      <c r="A377" s="2"/>
      <c r="B377" s="10" t="s">
        <v>667</v>
      </c>
      <c r="C377" s="11" t="s">
        <v>756</v>
      </c>
      <c r="D377" s="50" t="s">
        <v>757</v>
      </c>
      <c r="E377" s="2">
        <v>440</v>
      </c>
      <c r="F377" s="11" t="s">
        <v>783</v>
      </c>
      <c r="G377" s="15"/>
      <c r="H377" s="2" t="s">
        <v>1414</v>
      </c>
      <c r="I377" s="15" t="e">
        <v>#VALUE!</v>
      </c>
      <c r="J377" s="15">
        <v>0</v>
      </c>
      <c r="K377" s="32">
        <v>0</v>
      </c>
      <c r="L377" s="15">
        <v>0</v>
      </c>
      <c r="M377" s="15"/>
      <c r="O377" s="11" t="s">
        <v>1329</v>
      </c>
      <c r="P377" s="11" t="s">
        <v>1330</v>
      </c>
    </row>
    <row r="378" spans="1:16">
      <c r="A378" s="2"/>
      <c r="B378" s="10" t="s">
        <v>667</v>
      </c>
      <c r="C378" s="11" t="s">
        <v>758</v>
      </c>
      <c r="D378" s="50" t="s">
        <v>759</v>
      </c>
      <c r="E378" s="2">
        <v>351.99</v>
      </c>
      <c r="F378" s="11" t="s">
        <v>799</v>
      </c>
      <c r="G378" s="15"/>
      <c r="H378" s="2" t="s">
        <v>1414</v>
      </c>
      <c r="I378" s="15" t="e">
        <v>#VALUE!</v>
      </c>
      <c r="J378" s="15">
        <v>0</v>
      </c>
      <c r="K378" s="32">
        <v>0</v>
      </c>
      <c r="L378" s="15">
        <v>0</v>
      </c>
      <c r="M378" s="15"/>
      <c r="O378" s="11" t="s">
        <v>1331</v>
      </c>
      <c r="P378" s="11" t="s">
        <v>759</v>
      </c>
    </row>
    <row r="379" spans="1:16">
      <c r="A379" s="2"/>
      <c r="B379" s="10" t="s">
        <v>685</v>
      </c>
      <c r="C379" s="11" t="s">
        <v>686</v>
      </c>
      <c r="D379" s="12" t="s">
        <v>687</v>
      </c>
      <c r="E379" s="2">
        <v>719.99</v>
      </c>
      <c r="F379" s="11" t="s">
        <v>783</v>
      </c>
      <c r="G379" s="15">
        <v>6529</v>
      </c>
      <c r="H379" s="2">
        <v>1</v>
      </c>
      <c r="I379" s="15">
        <v>6529</v>
      </c>
      <c r="J379" s="15">
        <v>18956</v>
      </c>
      <c r="K379" s="32">
        <v>2.6670842171036945E-3</v>
      </c>
      <c r="L379" s="15">
        <v>9.0681815025208685</v>
      </c>
      <c r="M379" s="15"/>
      <c r="O379" s="11" t="s">
        <v>1332</v>
      </c>
      <c r="P379" s="11" t="s">
        <v>687</v>
      </c>
    </row>
    <row r="380" spans="1:16">
      <c r="A380" s="2"/>
      <c r="B380" s="10" t="s">
        <v>685</v>
      </c>
      <c r="C380" s="11" t="s">
        <v>688</v>
      </c>
      <c r="D380" s="12" t="s">
        <v>689</v>
      </c>
      <c r="E380" s="2">
        <v>58</v>
      </c>
      <c r="F380" s="11" t="s">
        <v>787</v>
      </c>
      <c r="G380" s="15">
        <v>822</v>
      </c>
      <c r="H380" s="2">
        <v>1</v>
      </c>
      <c r="I380" s="15">
        <v>822</v>
      </c>
      <c r="J380" s="15">
        <v>1653</v>
      </c>
      <c r="K380" s="32">
        <v>3.3578545358542455E-4</v>
      </c>
      <c r="L380" s="15">
        <v>14.172413793103448</v>
      </c>
      <c r="M380" s="15"/>
      <c r="O380" s="11" t="s">
        <v>1333</v>
      </c>
      <c r="P380" s="11" t="s">
        <v>689</v>
      </c>
    </row>
    <row r="381" spans="1:16" ht="33">
      <c r="A381" s="2"/>
      <c r="B381" s="10" t="s">
        <v>685</v>
      </c>
      <c r="C381" s="11" t="s">
        <v>690</v>
      </c>
      <c r="D381" s="12" t="s">
        <v>691</v>
      </c>
      <c r="E381" s="2">
        <v>150.63</v>
      </c>
      <c r="F381" s="11" t="s">
        <v>783</v>
      </c>
      <c r="G381" s="15">
        <v>10154</v>
      </c>
      <c r="H381" s="2">
        <v>4</v>
      </c>
      <c r="I381" s="15">
        <v>2538.5</v>
      </c>
      <c r="J381" s="15">
        <v>36622.400000000001</v>
      </c>
      <c r="K381" s="32">
        <v>4.1478898974530425E-3</v>
      </c>
      <c r="L381" s="15">
        <v>67.410210449445657</v>
      </c>
      <c r="M381" s="15"/>
      <c r="O381" s="11" t="s">
        <v>1334</v>
      </c>
      <c r="P381" s="11" t="s">
        <v>1335</v>
      </c>
    </row>
    <row r="382" spans="1:16" ht="33">
      <c r="A382" s="2"/>
      <c r="B382" s="10" t="s">
        <v>685</v>
      </c>
      <c r="C382" s="11" t="s">
        <v>692</v>
      </c>
      <c r="D382" s="12" t="s">
        <v>693</v>
      </c>
      <c r="E382" s="2">
        <v>120.1</v>
      </c>
      <c r="F382" s="11" t="s">
        <v>783</v>
      </c>
      <c r="G382" s="15">
        <v>3100</v>
      </c>
      <c r="H382" s="2">
        <v>13</v>
      </c>
      <c r="I382" s="15">
        <v>238.46153846153845</v>
      </c>
      <c r="J382" s="15">
        <v>14037</v>
      </c>
      <c r="K382" s="32">
        <v>1.2663441680228907E-3</v>
      </c>
      <c r="L382" s="15">
        <v>25.811823480432974</v>
      </c>
      <c r="M382" s="15"/>
      <c r="O382" s="11" t="s">
        <v>1336</v>
      </c>
      <c r="P382" s="11" t="s">
        <v>693</v>
      </c>
    </row>
    <row r="383" spans="1:16">
      <c r="A383" s="2"/>
      <c r="B383" s="77" t="s">
        <v>685</v>
      </c>
      <c r="C383" s="80" t="s">
        <v>694</v>
      </c>
      <c r="D383" s="76" t="s">
        <v>695</v>
      </c>
      <c r="E383" s="79">
        <v>137.06</v>
      </c>
      <c r="F383" s="80" t="s">
        <v>787</v>
      </c>
      <c r="G383" s="81"/>
      <c r="H383" s="79"/>
      <c r="I383" s="81" t="e">
        <v>#DIV/0!</v>
      </c>
      <c r="J383" s="15">
        <v>0</v>
      </c>
      <c r="K383" s="82">
        <v>0</v>
      </c>
      <c r="L383" s="81">
        <v>0</v>
      </c>
      <c r="M383" s="81"/>
      <c r="O383" s="11" t="s">
        <v>1337</v>
      </c>
      <c r="P383" s="11" t="s">
        <v>695</v>
      </c>
    </row>
    <row r="384" spans="1:16">
      <c r="A384" s="2"/>
      <c r="B384" s="10" t="s">
        <v>685</v>
      </c>
      <c r="C384" s="11" t="s">
        <v>696</v>
      </c>
      <c r="D384" s="12" t="s">
        <v>697</v>
      </c>
      <c r="E384" s="2">
        <v>197.71</v>
      </c>
      <c r="F384" s="11" t="s">
        <v>783</v>
      </c>
      <c r="G384" s="15">
        <v>737</v>
      </c>
      <c r="H384" s="2">
        <v>2</v>
      </c>
      <c r="I384" s="15">
        <v>368.5</v>
      </c>
      <c r="J384" s="15">
        <v>5305</v>
      </c>
      <c r="K384" s="32">
        <v>3.010631134944743E-4</v>
      </c>
      <c r="L384" s="15">
        <v>3.727681958423954</v>
      </c>
      <c r="M384" s="15"/>
      <c r="O384" s="11" t="s">
        <v>1338</v>
      </c>
      <c r="P384" s="11" t="s">
        <v>1339</v>
      </c>
    </row>
    <row r="385" spans="1:16">
      <c r="A385" s="2"/>
      <c r="B385" s="10" t="s">
        <v>685</v>
      </c>
      <c r="C385" s="11" t="s">
        <v>698</v>
      </c>
      <c r="D385" s="12" t="s">
        <v>699</v>
      </c>
      <c r="E385" s="2">
        <v>106.78</v>
      </c>
      <c r="F385" s="11" t="s">
        <v>783</v>
      </c>
      <c r="G385" s="15">
        <v>4359</v>
      </c>
      <c r="H385" s="2">
        <v>36</v>
      </c>
      <c r="I385" s="15">
        <v>121.08333333333333</v>
      </c>
      <c r="J385" s="15">
        <v>15443.01</v>
      </c>
      <c r="K385" s="32">
        <v>1.7806432994876711E-3</v>
      </c>
      <c r="L385" s="15">
        <v>40.822251357932196</v>
      </c>
      <c r="M385" s="15"/>
      <c r="O385" s="11" t="s">
        <v>1340</v>
      </c>
      <c r="P385" s="11" t="s">
        <v>699</v>
      </c>
    </row>
    <row r="386" spans="1:16">
      <c r="A386" s="2"/>
      <c r="B386" s="10" t="s">
        <v>685</v>
      </c>
      <c r="C386" s="11" t="s">
        <v>700</v>
      </c>
      <c r="D386" s="12" t="s">
        <v>701</v>
      </c>
      <c r="E386" s="2">
        <v>104.12</v>
      </c>
      <c r="F386" s="11" t="s">
        <v>787</v>
      </c>
      <c r="G386" s="15">
        <v>1550</v>
      </c>
      <c r="H386" s="2">
        <v>86</v>
      </c>
      <c r="I386" s="15">
        <v>18.023255813953487</v>
      </c>
      <c r="J386" s="15">
        <v>6700</v>
      </c>
      <c r="K386" s="32">
        <v>6.3317208401144536E-4</v>
      </c>
      <c r="L386" s="15">
        <v>14.88666922781406</v>
      </c>
      <c r="M386" s="15"/>
      <c r="O386" s="11" t="s">
        <v>1341</v>
      </c>
      <c r="P386" s="11" t="s">
        <v>701</v>
      </c>
    </row>
    <row r="387" spans="1:16">
      <c r="A387" s="2"/>
      <c r="B387" s="10" t="s">
        <v>685</v>
      </c>
      <c r="C387" s="11" t="s">
        <v>702</v>
      </c>
      <c r="D387" s="12" t="s">
        <v>703</v>
      </c>
      <c r="E387" s="2">
        <v>144.34</v>
      </c>
      <c r="F387" s="11" t="s">
        <v>783</v>
      </c>
      <c r="G387" s="15">
        <v>2478</v>
      </c>
      <c r="H387" s="2">
        <v>7</v>
      </c>
      <c r="I387" s="15">
        <v>354</v>
      </c>
      <c r="J387" s="15">
        <v>10999</v>
      </c>
      <c r="K387" s="32">
        <v>1.0122583381808783E-3</v>
      </c>
      <c r="L387" s="15">
        <v>17.167798254122211</v>
      </c>
      <c r="M387" s="15"/>
      <c r="O387" s="11" t="s">
        <v>1342</v>
      </c>
      <c r="P387" s="11" t="s">
        <v>703</v>
      </c>
    </row>
    <row r="388" spans="1:16" ht="33">
      <c r="A388" s="2"/>
      <c r="B388" s="10" t="s">
        <v>685</v>
      </c>
      <c r="C388" s="11" t="s">
        <v>704</v>
      </c>
      <c r="D388" s="12" t="s">
        <v>705</v>
      </c>
      <c r="E388" s="2">
        <v>118.7</v>
      </c>
      <c r="F388" s="11" t="s">
        <v>783</v>
      </c>
      <c r="G388" s="15">
        <v>611</v>
      </c>
      <c r="H388" s="2">
        <v>5</v>
      </c>
      <c r="I388" s="15">
        <v>122.2</v>
      </c>
      <c r="J388" s="15">
        <v>8214.1</v>
      </c>
      <c r="K388" s="32">
        <v>2.4959235053612457E-4</v>
      </c>
      <c r="L388" s="15">
        <v>5.1474304970513902</v>
      </c>
      <c r="M388" s="15"/>
      <c r="O388" s="11" t="s">
        <v>1400</v>
      </c>
      <c r="P388" s="11" t="s">
        <v>705</v>
      </c>
    </row>
    <row r="389" spans="1:16">
      <c r="A389" s="2"/>
      <c r="B389" s="10" t="s">
        <v>685</v>
      </c>
      <c r="C389" s="11" t="s">
        <v>706</v>
      </c>
      <c r="D389" s="12" t="s">
        <v>707</v>
      </c>
      <c r="E389" s="2">
        <v>706.9</v>
      </c>
      <c r="F389" s="11" t="s">
        <v>799</v>
      </c>
      <c r="G389" s="15">
        <v>1720</v>
      </c>
      <c r="H389" s="2">
        <v>27</v>
      </c>
      <c r="I389" s="15">
        <v>63.703703703703702</v>
      </c>
      <c r="J389" s="15">
        <v>4002</v>
      </c>
      <c r="K389" s="32">
        <v>7.0261676419334574E-4</v>
      </c>
      <c r="L389" s="15">
        <v>2.4331588626396945</v>
      </c>
      <c r="M389" s="15"/>
      <c r="O389" s="11" t="s">
        <v>1343</v>
      </c>
      <c r="P389" s="11" t="s">
        <v>707</v>
      </c>
    </row>
    <row r="390" spans="1:16">
      <c r="A390" s="2"/>
      <c r="B390" s="10" t="s">
        <v>685</v>
      </c>
      <c r="C390" s="13" t="s">
        <v>708</v>
      </c>
      <c r="D390" s="12" t="s">
        <v>709</v>
      </c>
      <c r="E390" s="2">
        <v>168.31</v>
      </c>
      <c r="F390" s="11" t="s">
        <v>799</v>
      </c>
      <c r="G390" s="15">
        <v>0</v>
      </c>
      <c r="H390" s="2">
        <v>0</v>
      </c>
      <c r="I390" s="15" t="e">
        <v>#DIV/0!</v>
      </c>
      <c r="J390" s="15">
        <v>980</v>
      </c>
      <c r="K390" s="32">
        <v>0</v>
      </c>
      <c r="L390" s="15">
        <v>0</v>
      </c>
      <c r="M390" s="15"/>
      <c r="O390" s="11" t="s">
        <v>1344</v>
      </c>
      <c r="P390" s="11" t="s">
        <v>709</v>
      </c>
    </row>
    <row r="391" spans="1:16" ht="33">
      <c r="A391" s="2"/>
      <c r="B391" s="10" t="s">
        <v>685</v>
      </c>
      <c r="C391" s="11" t="s">
        <v>710</v>
      </c>
      <c r="D391" s="12" t="s">
        <v>711</v>
      </c>
      <c r="E391" s="2">
        <v>223.59</v>
      </c>
      <c r="F391" s="11" t="s">
        <v>783</v>
      </c>
      <c r="G391" s="15">
        <v>2441</v>
      </c>
      <c r="H391" s="2">
        <v>3</v>
      </c>
      <c r="I391" s="15">
        <v>813.66666666666663</v>
      </c>
      <c r="J391" s="15">
        <v>8969</v>
      </c>
      <c r="K391" s="32">
        <v>9.9714390778834713E-4</v>
      </c>
      <c r="L391" s="15">
        <v>10.917303993917438</v>
      </c>
      <c r="M391" s="15"/>
      <c r="O391" s="11" t="s">
        <v>1345</v>
      </c>
      <c r="P391" s="11" t="s">
        <v>1346</v>
      </c>
    </row>
    <row r="392" spans="1:16" ht="33">
      <c r="A392" s="2"/>
      <c r="B392" s="10" t="s">
        <v>685</v>
      </c>
      <c r="C392" s="11" t="s">
        <v>712</v>
      </c>
      <c r="D392" s="12" t="s">
        <v>713</v>
      </c>
      <c r="E392" s="2">
        <v>28.08</v>
      </c>
      <c r="F392" s="11" t="s">
        <v>787</v>
      </c>
      <c r="G392" s="15">
        <v>834</v>
      </c>
      <c r="H392" s="2">
        <v>3</v>
      </c>
      <c r="I392" s="15">
        <v>278</v>
      </c>
      <c r="J392" s="15">
        <v>5572</v>
      </c>
      <c r="K392" s="32">
        <v>3.4068743101002932E-4</v>
      </c>
      <c r="L392" s="15">
        <v>29.700854700854702</v>
      </c>
      <c r="M392" s="15"/>
      <c r="O392" s="11" t="s">
        <v>1347</v>
      </c>
      <c r="P392" s="11" t="s">
        <v>713</v>
      </c>
    </row>
    <row r="393" spans="1:16">
      <c r="A393" s="2"/>
      <c r="B393" s="10" t="s">
        <v>685</v>
      </c>
      <c r="C393" s="13" t="s">
        <v>714</v>
      </c>
      <c r="D393" s="12" t="s">
        <v>801</v>
      </c>
      <c r="E393" s="2">
        <v>31.69</v>
      </c>
      <c r="F393" s="11" t="s">
        <v>787</v>
      </c>
      <c r="G393" s="15">
        <v>682</v>
      </c>
      <c r="H393" s="2">
        <v>1</v>
      </c>
      <c r="I393" s="15">
        <v>682</v>
      </c>
      <c r="J393" s="15">
        <v>3190</v>
      </c>
      <c r="K393" s="32">
        <v>2.7859571696503592E-4</v>
      </c>
      <c r="L393" s="15">
        <v>21.520984537709055</v>
      </c>
      <c r="M393" s="15"/>
      <c r="O393" s="11" t="s">
        <v>1401</v>
      </c>
      <c r="P393" s="11" t="s">
        <v>801</v>
      </c>
    </row>
    <row r="394" spans="1:16">
      <c r="A394" s="2"/>
      <c r="B394" s="10" t="s">
        <v>685</v>
      </c>
      <c r="C394" s="13" t="s">
        <v>715</v>
      </c>
      <c r="D394" s="12" t="s">
        <v>716</v>
      </c>
      <c r="E394" s="2">
        <v>25.63</v>
      </c>
      <c r="F394" s="11" t="s">
        <v>787</v>
      </c>
      <c r="G394" s="15">
        <v>0</v>
      </c>
      <c r="H394" s="2">
        <v>0</v>
      </c>
      <c r="I394" s="15" t="e">
        <v>#DIV/0!</v>
      </c>
      <c r="J394" s="15">
        <v>0</v>
      </c>
      <c r="K394" s="32">
        <v>0</v>
      </c>
      <c r="L394" s="15">
        <v>0</v>
      </c>
      <c r="M394" s="15"/>
      <c r="O394" s="11" t="s">
        <v>1348</v>
      </c>
      <c r="P394" s="11" t="s">
        <v>716</v>
      </c>
    </row>
    <row r="395" spans="1:16">
      <c r="A395" s="2"/>
      <c r="B395" s="10" t="s">
        <v>685</v>
      </c>
      <c r="C395" s="11" t="s">
        <v>717</v>
      </c>
      <c r="D395" s="12" t="s">
        <v>718</v>
      </c>
      <c r="E395" s="2">
        <v>18</v>
      </c>
      <c r="F395" s="11" t="s">
        <v>787</v>
      </c>
      <c r="G395" s="15">
        <v>432</v>
      </c>
      <c r="H395" s="2">
        <v>1</v>
      </c>
      <c r="I395" s="15">
        <v>432</v>
      </c>
      <c r="J395" s="15">
        <v>2014</v>
      </c>
      <c r="K395" s="32">
        <v>1.7647118728577056E-4</v>
      </c>
      <c r="L395" s="15">
        <v>24</v>
      </c>
      <c r="M395" s="15"/>
      <c r="O395" s="11" t="s">
        <v>1349</v>
      </c>
      <c r="P395" s="11" t="s">
        <v>1350</v>
      </c>
    </row>
    <row r="396" spans="1:16">
      <c r="A396" s="2"/>
      <c r="B396" s="10" t="s">
        <v>719</v>
      </c>
      <c r="C396" s="13" t="s">
        <v>720</v>
      </c>
      <c r="D396" s="12" t="s">
        <v>721</v>
      </c>
      <c r="E396" s="2">
        <v>100.36</v>
      </c>
      <c r="F396" s="11" t="s">
        <v>794</v>
      </c>
      <c r="G396" s="15">
        <v>0</v>
      </c>
      <c r="H396" s="2">
        <v>0</v>
      </c>
      <c r="I396" s="15" t="e">
        <v>#DIV/0!</v>
      </c>
      <c r="J396" s="15">
        <v>2287</v>
      </c>
      <c r="K396" s="32">
        <v>0</v>
      </c>
      <c r="L396" s="15">
        <v>0</v>
      </c>
      <c r="M396" s="15"/>
      <c r="O396" s="11" t="s">
        <v>1351</v>
      </c>
      <c r="P396" s="11" t="s">
        <v>721</v>
      </c>
    </row>
    <row r="397" spans="1:16">
      <c r="A397" s="2"/>
      <c r="B397" s="10" t="s">
        <v>719</v>
      </c>
      <c r="C397" s="13" t="s">
        <v>722</v>
      </c>
      <c r="D397" s="12" t="s">
        <v>723</v>
      </c>
      <c r="E397" s="2">
        <v>50.57</v>
      </c>
      <c r="F397" s="11" t="s">
        <v>794</v>
      </c>
      <c r="G397" s="15">
        <v>0</v>
      </c>
      <c r="H397" s="2">
        <v>0</v>
      </c>
      <c r="I397" s="15" t="e">
        <v>#DIV/0!</v>
      </c>
      <c r="J397" s="15">
        <v>1900</v>
      </c>
      <c r="K397" s="32">
        <v>0</v>
      </c>
      <c r="L397" s="15">
        <v>0</v>
      </c>
      <c r="M397" s="15"/>
      <c r="O397" s="11" t="s">
        <v>1352</v>
      </c>
      <c r="P397" s="11" t="s">
        <v>1353</v>
      </c>
    </row>
    <row r="398" spans="1:16">
      <c r="A398" s="2"/>
      <c r="B398" s="10" t="s">
        <v>719</v>
      </c>
      <c r="C398" s="13" t="s">
        <v>724</v>
      </c>
      <c r="D398" s="12" t="s">
        <v>725</v>
      </c>
      <c r="E398" s="2">
        <v>95.68</v>
      </c>
      <c r="F398" s="11" t="s">
        <v>794</v>
      </c>
      <c r="G398" s="15">
        <v>256</v>
      </c>
      <c r="H398" s="2">
        <v>2</v>
      </c>
      <c r="I398" s="15">
        <v>128</v>
      </c>
      <c r="J398" s="15">
        <v>736</v>
      </c>
      <c r="K398" s="32">
        <v>1.0457551839156774E-4</v>
      </c>
      <c r="L398" s="15">
        <v>2.6755852842809364</v>
      </c>
      <c r="M398" s="15"/>
      <c r="O398" s="11" t="s">
        <v>1354</v>
      </c>
      <c r="P398" s="11" t="s">
        <v>1355</v>
      </c>
    </row>
    <row r="399" spans="1:16" ht="33">
      <c r="A399" s="2"/>
      <c r="B399" s="10" t="s">
        <v>719</v>
      </c>
      <c r="C399" s="13" t="s">
        <v>726</v>
      </c>
      <c r="D399" s="12" t="s">
        <v>727</v>
      </c>
      <c r="E399" s="2">
        <v>269</v>
      </c>
      <c r="F399" s="11" t="s">
        <v>805</v>
      </c>
      <c r="G399" s="15">
        <v>2642</v>
      </c>
      <c r="H399" s="2">
        <v>1</v>
      </c>
      <c r="I399" s="15">
        <v>2642</v>
      </c>
      <c r="J399" s="15">
        <v>4922</v>
      </c>
      <c r="K399" s="32">
        <v>1.0792520296504765E-3</v>
      </c>
      <c r="L399" s="15">
        <v>9.8215613382899623</v>
      </c>
      <c r="M399" s="15"/>
      <c r="O399" s="11" t="s">
        <v>1356</v>
      </c>
      <c r="P399" s="11" t="s">
        <v>1402</v>
      </c>
    </row>
    <row r="400" spans="1:16">
      <c r="A400" s="2"/>
      <c r="B400" s="10" t="s">
        <v>719</v>
      </c>
      <c r="C400" s="13" t="s">
        <v>730</v>
      </c>
      <c r="D400" s="12" t="s">
        <v>731</v>
      </c>
      <c r="E400" s="2">
        <v>172.27</v>
      </c>
      <c r="F400" s="11" t="s">
        <v>794</v>
      </c>
      <c r="G400" s="15">
        <v>840</v>
      </c>
      <c r="H400" s="2">
        <v>1</v>
      </c>
      <c r="I400" s="15">
        <v>840</v>
      </c>
      <c r="J400" s="15">
        <v>4373</v>
      </c>
      <c r="K400" s="32">
        <v>3.4313841972233165E-4</v>
      </c>
      <c r="L400" s="15">
        <v>4.8760666395774068</v>
      </c>
      <c r="M400" s="15"/>
      <c r="O400" s="11" t="s">
        <v>1357</v>
      </c>
      <c r="P400" s="11" t="s">
        <v>731</v>
      </c>
    </row>
    <row r="401" spans="1:16">
      <c r="A401" s="2"/>
      <c r="B401" s="10" t="s">
        <v>685</v>
      </c>
      <c r="C401" s="11" t="s">
        <v>760</v>
      </c>
      <c r="D401" s="12" t="s">
        <v>761</v>
      </c>
      <c r="E401" s="2">
        <v>389</v>
      </c>
      <c r="F401" s="11" t="s">
        <v>783</v>
      </c>
      <c r="G401" s="15">
        <v>11261</v>
      </c>
      <c r="H401" s="2">
        <v>25</v>
      </c>
      <c r="I401" s="15">
        <v>450.44</v>
      </c>
      <c r="J401" s="15">
        <v>37512</v>
      </c>
      <c r="K401" s="32">
        <v>4.6000973148728292E-3</v>
      </c>
      <c r="L401" s="15">
        <v>28.948586118251928</v>
      </c>
      <c r="M401" s="15"/>
      <c r="O401" s="11" t="s">
        <v>1358</v>
      </c>
      <c r="P401" s="11" t="s">
        <v>761</v>
      </c>
    </row>
    <row r="402" spans="1:16">
      <c r="A402" s="2"/>
      <c r="B402" s="10" t="s">
        <v>779</v>
      </c>
      <c r="C402" s="13" t="s">
        <v>762</v>
      </c>
      <c r="D402" s="12" t="s">
        <v>763</v>
      </c>
      <c r="E402" s="2">
        <v>800.59</v>
      </c>
      <c r="F402" s="11" t="s">
        <v>799</v>
      </c>
      <c r="G402" s="15">
        <v>5973</v>
      </c>
      <c r="H402" s="2">
        <v>1</v>
      </c>
      <c r="I402" s="15">
        <v>5973</v>
      </c>
      <c r="J402" s="15">
        <v>28431.5</v>
      </c>
      <c r="K402" s="32">
        <v>2.4399592630970084E-3</v>
      </c>
      <c r="L402" s="15">
        <v>7.4607476985723027</v>
      </c>
      <c r="M402" s="15"/>
      <c r="N402" s="42" t="s">
        <v>1411</v>
      </c>
      <c r="O402" s="11" t="s">
        <v>1426</v>
      </c>
      <c r="P402" s="11" t="s">
        <v>1412</v>
      </c>
    </row>
    <row r="403" spans="1:16">
      <c r="A403" s="2"/>
      <c r="B403" s="10" t="s">
        <v>779</v>
      </c>
      <c r="C403" s="13" t="s">
        <v>764</v>
      </c>
      <c r="D403" s="12" t="s">
        <v>765</v>
      </c>
      <c r="E403" s="2">
        <v>2576.3200000000002</v>
      </c>
      <c r="F403" s="11" t="s">
        <v>799</v>
      </c>
      <c r="G403" s="15">
        <v>30000</v>
      </c>
      <c r="H403" s="2">
        <v>156</v>
      </c>
      <c r="I403" s="15">
        <v>192.30769230769232</v>
      </c>
      <c r="J403" s="15">
        <v>139000</v>
      </c>
      <c r="K403" s="32">
        <v>1.2254943561511845E-2</v>
      </c>
      <c r="L403" s="15">
        <v>11.644516209166563</v>
      </c>
      <c r="M403" s="15"/>
      <c r="N403" s="42" t="s">
        <v>871</v>
      </c>
      <c r="O403" s="11" t="s">
        <v>1359</v>
      </c>
      <c r="P403" s="11" t="s">
        <v>1408</v>
      </c>
    </row>
    <row r="404" spans="1:16">
      <c r="A404" s="2"/>
      <c r="B404" s="10" t="s">
        <v>779</v>
      </c>
      <c r="C404" s="11" t="s">
        <v>728</v>
      </c>
      <c r="D404" s="51" t="s">
        <v>729</v>
      </c>
      <c r="E404" s="2">
        <v>389.14</v>
      </c>
      <c r="F404" s="11" t="s">
        <v>783</v>
      </c>
      <c r="G404" s="15">
        <v>2650</v>
      </c>
      <c r="H404" s="2">
        <v>12</v>
      </c>
      <c r="I404" s="15">
        <v>220.83333333333334</v>
      </c>
      <c r="J404" s="15">
        <v>9762</v>
      </c>
      <c r="K404" s="32">
        <v>1.082520014600213E-3</v>
      </c>
      <c r="L404" s="15">
        <v>6.8098884720152135</v>
      </c>
      <c r="M404" s="15"/>
      <c r="N404" s="42"/>
      <c r="O404" s="11" t="s">
        <v>1360</v>
      </c>
      <c r="P404" s="11" t="s">
        <v>729</v>
      </c>
    </row>
    <row r="405" spans="1:16">
      <c r="A405" s="68"/>
      <c r="B405" s="69" t="s">
        <v>780</v>
      </c>
      <c r="C405" s="70" t="s">
        <v>879</v>
      </c>
      <c r="D405" s="70" t="s">
        <v>880</v>
      </c>
      <c r="E405" s="68">
        <v>84.08</v>
      </c>
      <c r="F405" s="60" t="s">
        <v>844</v>
      </c>
      <c r="G405" s="15">
        <v>1437</v>
      </c>
      <c r="H405" s="2">
        <v>1</v>
      </c>
      <c r="I405" s="15">
        <v>1437</v>
      </c>
      <c r="J405" s="15">
        <v>1437</v>
      </c>
      <c r="K405" s="32">
        <v>5.8701179659641743E-4</v>
      </c>
      <c r="L405" s="15">
        <v>17.090865842055187</v>
      </c>
      <c r="M405" s="15"/>
      <c r="N405" s="42" t="s">
        <v>875</v>
      </c>
      <c r="O405" s="2" t="s">
        <v>1406</v>
      </c>
      <c r="P405" s="2" t="s">
        <v>1407</v>
      </c>
    </row>
    <row r="406" spans="1:16">
      <c r="A406" s="68"/>
      <c r="B406" s="69" t="s">
        <v>1413</v>
      </c>
      <c r="C406" s="70" t="s">
        <v>1415</v>
      </c>
      <c r="D406" s="70" t="s">
        <v>1416</v>
      </c>
      <c r="E406" s="68">
        <v>196.07</v>
      </c>
      <c r="F406" s="60" t="s">
        <v>1417</v>
      </c>
      <c r="G406" s="15">
        <v>1673</v>
      </c>
      <c r="H406" s="2">
        <v>24</v>
      </c>
      <c r="I406" s="15">
        <v>69.708333333333329</v>
      </c>
      <c r="J406" s="15">
        <v>4521</v>
      </c>
      <c r="K406" s="32">
        <v>6.8341735261364387E-4</v>
      </c>
      <c r="L406" s="15">
        <v>8.5326669046769013</v>
      </c>
      <c r="M406" s="15"/>
      <c r="N406" s="42" t="s">
        <v>1418</v>
      </c>
      <c r="O406" s="74" t="s">
        <v>1422</v>
      </c>
      <c r="P406" s="75" t="s">
        <v>1423</v>
      </c>
    </row>
    <row r="407" spans="1:16">
      <c r="A407" s="68"/>
      <c r="B407" s="69" t="s">
        <v>779</v>
      </c>
      <c r="C407" s="70" t="s">
        <v>1419</v>
      </c>
      <c r="D407" s="70" t="s">
        <v>1420</v>
      </c>
      <c r="E407" s="68">
        <v>80.61</v>
      </c>
      <c r="F407" s="60" t="s">
        <v>1421</v>
      </c>
      <c r="G407" s="15">
        <v>1453</v>
      </c>
      <c r="H407" s="2">
        <v>9</v>
      </c>
      <c r="I407" s="15">
        <v>161.44444444444446</v>
      </c>
      <c r="J407" s="15">
        <v>3601</v>
      </c>
      <c r="K407" s="32">
        <v>5.9354776649589035E-4</v>
      </c>
      <c r="L407" s="15">
        <v>18.025058925691603</v>
      </c>
      <c r="M407" s="15"/>
      <c r="N407" s="42" t="s">
        <v>1418</v>
      </c>
      <c r="O407" s="74" t="s">
        <v>1424</v>
      </c>
      <c r="P407" s="75" t="s">
        <v>1425</v>
      </c>
    </row>
    <row r="408" spans="1:16">
      <c r="A408" s="68"/>
      <c r="B408" s="69" t="s">
        <v>780</v>
      </c>
      <c r="C408" s="70" t="s">
        <v>1430</v>
      </c>
      <c r="D408" s="70" t="s">
        <v>1427</v>
      </c>
      <c r="E408" s="68">
        <v>80.87</v>
      </c>
      <c r="F408" s="60" t="s">
        <v>1428</v>
      </c>
      <c r="G408" s="15">
        <v>116</v>
      </c>
      <c r="H408" s="2">
        <v>1</v>
      </c>
      <c r="I408" s="15">
        <v>116</v>
      </c>
      <c r="J408" s="15">
        <v>2074</v>
      </c>
      <c r="K408" s="32">
        <v>4.7385781771179132E-5</v>
      </c>
      <c r="L408" s="15">
        <v>1.4344008903177938</v>
      </c>
      <c r="M408" s="15"/>
      <c r="N408" s="42" t="s">
        <v>1429</v>
      </c>
      <c r="O408" s="74" t="s">
        <v>1435</v>
      </c>
      <c r="P408" s="75" t="s">
        <v>1427</v>
      </c>
    </row>
    <row r="409" spans="1:16" s="21" customFormat="1">
      <c r="A409" s="36"/>
      <c r="B409" s="24" t="s">
        <v>842</v>
      </c>
      <c r="C409" s="23"/>
      <c r="D409" s="55"/>
      <c r="E409" s="36">
        <f>SUM(E362:E408)</f>
        <v>12910.44</v>
      </c>
      <c r="F409" s="36"/>
      <c r="G409" s="36">
        <v>164713.1</v>
      </c>
      <c r="H409" s="36">
        <v>1030</v>
      </c>
      <c r="I409" s="20">
        <v>159.91563106796116</v>
      </c>
      <c r="J409" s="20">
        <v>574471.61</v>
      </c>
      <c r="K409" s="34">
        <v>6.7284991478055223E-2</v>
      </c>
      <c r="L409" s="20">
        <v>12.758132178299112</v>
      </c>
      <c r="M409" s="20"/>
    </row>
    <row r="410" spans="1:16" s="64" customFormat="1">
      <c r="A410" s="57"/>
      <c r="B410" s="58"/>
      <c r="C410" s="59"/>
      <c r="D410" s="66"/>
      <c r="E410" s="57"/>
      <c r="F410" s="57" t="s">
        <v>867</v>
      </c>
      <c r="G410" s="61"/>
      <c r="H410" s="62"/>
      <c r="I410" s="15" t="e">
        <v>#DIV/0!</v>
      </c>
      <c r="J410" s="15">
        <v>0</v>
      </c>
      <c r="K410" s="32">
        <v>0</v>
      </c>
      <c r="L410" s="15" t="e">
        <v>#DIV/0!</v>
      </c>
      <c r="M410" s="63"/>
    </row>
    <row r="411" spans="1:16" s="64" customFormat="1">
      <c r="A411" s="57"/>
      <c r="B411" s="58"/>
      <c r="C411" s="59"/>
      <c r="D411" s="60"/>
      <c r="E411" s="57"/>
      <c r="F411" s="57" t="s">
        <v>867</v>
      </c>
      <c r="G411" s="61"/>
      <c r="H411" s="62"/>
      <c r="I411" s="15" t="e">
        <v>#DIV/0!</v>
      </c>
      <c r="J411" s="15">
        <v>0</v>
      </c>
      <c r="K411" s="32">
        <v>0</v>
      </c>
      <c r="L411" s="15" t="e">
        <v>#DIV/0!</v>
      </c>
      <c r="M411" s="63"/>
    </row>
    <row r="412" spans="1:16" s="21" customFormat="1">
      <c r="A412" s="36"/>
      <c r="B412" s="24" t="s">
        <v>866</v>
      </c>
      <c r="C412" s="23"/>
      <c r="D412" s="55"/>
      <c r="E412" s="36"/>
      <c r="F412" s="36"/>
      <c r="G412" s="56"/>
      <c r="H412" s="71"/>
      <c r="I412" s="20" t="e">
        <v>#DIV/0!</v>
      </c>
      <c r="J412" s="20">
        <v>0</v>
      </c>
      <c r="K412" s="34">
        <v>0</v>
      </c>
      <c r="L412" s="20" t="e">
        <v>#DIV/0!</v>
      </c>
      <c r="M412" s="20"/>
    </row>
    <row r="413" spans="1:16" ht="17.25" thickBot="1">
      <c r="A413" s="37" t="s">
        <v>14</v>
      </c>
      <c r="B413" s="38"/>
      <c r="C413" s="38"/>
      <c r="D413" s="38"/>
      <c r="E413" s="39">
        <f>E131+E191+E262+E331+E361+E409</f>
        <v>96929.209999999992</v>
      </c>
      <c r="F413" s="39"/>
      <c r="G413" s="39">
        <v>2447991.69</v>
      </c>
      <c r="H413" s="39">
        <v>16284</v>
      </c>
      <c r="I413" s="41">
        <v>150.33110353721443</v>
      </c>
      <c r="J413" s="41">
        <v>7135681.9900000002</v>
      </c>
      <c r="K413" s="72">
        <v>1</v>
      </c>
      <c r="L413" s="41">
        <v>25.255459009724728</v>
      </c>
      <c r="M413" s="40"/>
    </row>
    <row r="414" spans="1:16" ht="114.75" thickBot="1">
      <c r="A414" s="17" t="s">
        <v>22</v>
      </c>
      <c r="B414" s="18"/>
      <c r="C414" s="18"/>
      <c r="D414" s="18"/>
      <c r="E414" s="46"/>
      <c r="F414" s="7"/>
      <c r="G414" s="7"/>
      <c r="H414" s="7"/>
      <c r="I414" s="7"/>
      <c r="J414" s="47"/>
      <c r="K414" s="7"/>
      <c r="L414" s="7"/>
      <c r="M414" s="15"/>
    </row>
    <row r="415" spans="1:16">
      <c r="A415" s="6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1:16">
      <c r="A416" s="9" t="s">
        <v>27</v>
      </c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</row>
    <row r="417" spans="1:13">
      <c r="A417" s="85" t="s">
        <v>15</v>
      </c>
      <c r="B417" s="8" t="s">
        <v>18</v>
      </c>
      <c r="C417" s="85" t="s">
        <v>17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</row>
    <row r="418" spans="1:13">
      <c r="A418" s="85" t="s">
        <v>16</v>
      </c>
      <c r="B418" s="25">
        <f>G413</f>
        <v>2447991.69</v>
      </c>
      <c r="C418" s="2" t="s">
        <v>24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</row>
    <row r="419" spans="1:13">
      <c r="A419" s="85" t="s">
        <v>19</v>
      </c>
      <c r="B419" s="25">
        <v>615786.91</v>
      </c>
      <c r="C419" s="44">
        <f>B419/B418</f>
        <v>0.25154779426559248</v>
      </c>
    </row>
    <row r="420" spans="1:13">
      <c r="A420" s="85" t="s">
        <v>20</v>
      </c>
      <c r="B420" s="25">
        <f>B418-B419</f>
        <v>1832204.7799999998</v>
      </c>
      <c r="C420" s="44">
        <f>B420/B418</f>
        <v>0.74845220573440752</v>
      </c>
    </row>
    <row r="421" spans="1:13">
      <c r="A421" s="85" t="s">
        <v>21</v>
      </c>
      <c r="B421" s="43">
        <f>H413/K1</f>
        <v>0.32590161309690591</v>
      </c>
      <c r="C421" s="4" t="s">
        <v>24</v>
      </c>
    </row>
    <row r="423" spans="1:13">
      <c r="A423" s="4"/>
      <c r="B423" s="86" t="s">
        <v>25</v>
      </c>
      <c r="C423" s="86"/>
    </row>
    <row r="424" spans="1:13">
      <c r="A424" s="85" t="s">
        <v>26</v>
      </c>
      <c r="B424" s="87"/>
      <c r="C424" s="88"/>
    </row>
    <row r="425" spans="1:13">
      <c r="A425" s="85" t="s">
        <v>23</v>
      </c>
      <c r="B425" s="87"/>
      <c r="C425" s="88"/>
    </row>
  </sheetData>
  <autoFilter ref="A2:P414"/>
  <mergeCells count="3">
    <mergeCell ref="B423:C423"/>
    <mergeCell ref="B424:C424"/>
    <mergeCell ref="B425:C425"/>
  </mergeCells>
  <phoneticPr fontId="2" type="noConversion"/>
  <conditionalFormatting sqref="O406:P408">
    <cfRule type="expression" dxfId="0" priority="1">
      <formula>$G406=""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3月5日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2016-03-06T09:17:43Z</dcterms:modified>
</cp:coreProperties>
</file>