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0" yWindow="420" windowWidth="21840" windowHeight="13185" tabRatio="943"/>
  </bookViews>
  <sheets>
    <sheet name="3月6日" sheetId="81" r:id="rId1"/>
  </sheets>
  <definedNames>
    <definedName name="_xlnm._FilterDatabase" localSheetId="0" hidden="1">'3月6日'!$A$2:$P$414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9" i="81" l="1"/>
  <c r="E361" i="81"/>
  <c r="E331" i="81"/>
  <c r="E262" i="81"/>
  <c r="E191" i="81"/>
  <c r="B421" i="81"/>
  <c r="E131" i="81"/>
  <c r="E413" i="81" s="1"/>
  <c r="B418" i="81" l="1"/>
  <c r="B420" i="81" l="1"/>
  <c r="C420" i="81" s="1"/>
  <c r="C419" i="81"/>
</calcChain>
</file>

<file path=xl/sharedStrings.xml><?xml version="1.0" encoding="utf-8"?>
<sst xmlns="http://schemas.openxmlformats.org/spreadsheetml/2006/main" count="2498" uniqueCount="1442">
  <si>
    <t>天气</t>
    <phoneticPr fontId="2" type="noConversion"/>
  </si>
  <si>
    <t>楼层</t>
    <phoneticPr fontId="5" type="noConversion"/>
  </si>
  <si>
    <t>铺位号</t>
    <phoneticPr fontId="5" type="noConversion"/>
  </si>
  <si>
    <t>品牌名称</t>
    <phoneticPr fontId="5" type="noConversion"/>
  </si>
  <si>
    <t>面积
(单位：平米)</t>
    <phoneticPr fontId="5" type="noConversion"/>
  </si>
  <si>
    <t>标准业态</t>
    <phoneticPr fontId="5" type="noConversion"/>
  </si>
  <si>
    <t>交易笔数
（单位：笔数）</t>
    <phoneticPr fontId="5" type="noConversion"/>
  </si>
  <si>
    <t>客单价
（单位：元）</t>
    <phoneticPr fontId="5" type="noConversion"/>
  </si>
  <si>
    <t>当月累计
(单位：元)</t>
    <phoneticPr fontId="5" type="noConversion"/>
  </si>
  <si>
    <t>品牌同当日整体销售占比%</t>
    <phoneticPr fontId="5" type="noConversion"/>
  </si>
  <si>
    <t>坪效
(元/日/平米)</t>
    <phoneticPr fontId="5" type="noConversion"/>
  </si>
  <si>
    <t>品牌促销活动</t>
    <phoneticPr fontId="5" type="noConversion"/>
  </si>
  <si>
    <t>小数点保留1位</t>
    <phoneticPr fontId="2" type="noConversion"/>
  </si>
  <si>
    <t>当日车流
（单位：辆）</t>
    <phoneticPr fontId="2" type="noConversion"/>
  </si>
  <si>
    <t>总计</t>
    <phoneticPr fontId="2" type="noConversion"/>
  </si>
  <si>
    <t>相关分析：</t>
    <phoneticPr fontId="2" type="noConversion"/>
  </si>
  <si>
    <t>本日总销售</t>
    <phoneticPr fontId="2" type="noConversion"/>
  </si>
  <si>
    <t>占比</t>
    <phoneticPr fontId="2" type="noConversion"/>
  </si>
  <si>
    <t>销售额</t>
    <phoneticPr fontId="2" type="noConversion"/>
  </si>
  <si>
    <t>餐饮业态销售</t>
    <phoneticPr fontId="2" type="noConversion"/>
  </si>
  <si>
    <t>非餐饮业态销售</t>
    <phoneticPr fontId="2" type="noConversion"/>
  </si>
  <si>
    <t>提袋率</t>
    <phoneticPr fontId="2" type="noConversion"/>
  </si>
  <si>
    <t>1、请在表中最后一栏上报各品牌当日促销活动，要求简明扼要，一句话概况当日品牌活动，见表中示例，如无活动请标注无。
2、上表中请加入每日预估品牌的日销售额</t>
    <phoneticPr fontId="2" type="noConversion"/>
  </si>
  <si>
    <t>预估店铺</t>
    <phoneticPr fontId="2" type="noConversion"/>
  </si>
  <si>
    <t>/</t>
    <phoneticPr fontId="2" type="noConversion"/>
  </si>
  <si>
    <t>名称</t>
    <phoneticPr fontId="2" type="noConversion"/>
  </si>
  <si>
    <t>新开业店铺</t>
    <phoneticPr fontId="2" type="noConversion"/>
  </si>
  <si>
    <t>含超市、三星</t>
    <phoneticPr fontId="2" type="noConversion"/>
  </si>
  <si>
    <t>B2</t>
    <phoneticPr fontId="11" type="noConversion"/>
  </si>
  <si>
    <t>B2-001</t>
  </si>
  <si>
    <t>LG</t>
    <phoneticPr fontId="11" type="noConversion"/>
  </si>
  <si>
    <t>LG-001</t>
  </si>
  <si>
    <t>汉堡王</t>
  </si>
  <si>
    <t>LG-002</t>
  </si>
  <si>
    <t>蓉李记</t>
  </si>
  <si>
    <t>LG-003</t>
  </si>
  <si>
    <t>熊鸟</t>
  </si>
  <si>
    <t>LG-004</t>
  </si>
  <si>
    <t>今日阅读</t>
  </si>
  <si>
    <t>LG-005</t>
  </si>
  <si>
    <t>世纪星</t>
  </si>
  <si>
    <t>LG-006</t>
  </si>
  <si>
    <t>老钟家成都小吃</t>
  </si>
  <si>
    <t>LG-007</t>
  </si>
  <si>
    <t>串串厨房</t>
  </si>
  <si>
    <t>LG-008A</t>
  </si>
  <si>
    <t>倔驴肉火烧</t>
  </si>
  <si>
    <t>LG-008B</t>
  </si>
  <si>
    <t>卤莽鲜生</t>
  </si>
  <si>
    <t>LG-009</t>
  </si>
  <si>
    <t>乡村基</t>
  </si>
  <si>
    <t>LG-010</t>
  </si>
  <si>
    <t>朱林世家</t>
  </si>
  <si>
    <t>LG-011A</t>
  </si>
  <si>
    <t>赵崽儿重庆小面</t>
  </si>
  <si>
    <t>LG-011B</t>
  </si>
  <si>
    <t>LG-012</t>
  </si>
  <si>
    <t>阿香米线</t>
  </si>
  <si>
    <t>LG-013</t>
  </si>
  <si>
    <t>新石器</t>
  </si>
  <si>
    <t>LG-014</t>
  </si>
  <si>
    <t>客瑞吉</t>
  </si>
  <si>
    <t>LG-015</t>
  </si>
  <si>
    <t>美丽衣橱</t>
  </si>
  <si>
    <t>LG-016</t>
  </si>
  <si>
    <t>3C4U</t>
  </si>
  <si>
    <t>LG-017</t>
  </si>
  <si>
    <t>艾美家</t>
  </si>
  <si>
    <t>LG-018</t>
  </si>
  <si>
    <t>韩束</t>
  </si>
  <si>
    <t>LG-019</t>
  </si>
  <si>
    <t>LOHO</t>
  </si>
  <si>
    <t>LG-020</t>
  </si>
  <si>
    <t>YIBOYO</t>
  </si>
  <si>
    <t>LG-021</t>
  </si>
  <si>
    <t>雅柔</t>
  </si>
  <si>
    <t>LG-022</t>
  </si>
  <si>
    <t>第一印象</t>
  </si>
  <si>
    <t>LG-023</t>
  </si>
  <si>
    <t>olens</t>
  </si>
  <si>
    <t>LG-024</t>
  </si>
  <si>
    <t>可可屋</t>
  </si>
  <si>
    <t>LG-025</t>
  </si>
  <si>
    <t>全棉时代</t>
  </si>
  <si>
    <t>LG-026</t>
  </si>
  <si>
    <t>凯撒旅游</t>
  </si>
  <si>
    <t>LG-027</t>
  </si>
  <si>
    <t>自然醒</t>
  </si>
  <si>
    <t>LG-028/LG-029A</t>
  </si>
  <si>
    <t>my body</t>
  </si>
  <si>
    <t>LG-029B   LG-030</t>
  </si>
  <si>
    <t>LG-032</t>
  </si>
  <si>
    <t>三助服装修改</t>
  </si>
  <si>
    <t>LG-034</t>
  </si>
  <si>
    <t>好利来</t>
  </si>
  <si>
    <t>LG-035</t>
  </si>
  <si>
    <t>良品铺子</t>
  </si>
  <si>
    <t>LG-036</t>
  </si>
  <si>
    <t>Le Super</t>
  </si>
  <si>
    <t>LG-037
LG-039
LG-040
LG-041</t>
  </si>
  <si>
    <t>OCE</t>
  </si>
  <si>
    <t>LG-038</t>
  </si>
  <si>
    <t>韩国优生活</t>
  </si>
  <si>
    <t>LG-042
LG-043
LG-044
LG-045</t>
  </si>
  <si>
    <t>HOLA</t>
  </si>
  <si>
    <t>LG-047</t>
  </si>
  <si>
    <t>面包新语</t>
  </si>
  <si>
    <t>LG-048</t>
  </si>
  <si>
    <t>LG-049</t>
  </si>
  <si>
    <t>LG-050</t>
  </si>
  <si>
    <t>优叮甜品</t>
  </si>
  <si>
    <t>LG-051</t>
  </si>
  <si>
    <t>优格花园</t>
  </si>
  <si>
    <t>LG-052</t>
  </si>
  <si>
    <t>爱蒂宝</t>
  </si>
  <si>
    <t>LG-053</t>
  </si>
  <si>
    <t>天绿寿司</t>
  </si>
  <si>
    <t>LG-054</t>
  </si>
  <si>
    <t>哩咕哩咕</t>
  </si>
  <si>
    <t>LG-055</t>
  </si>
  <si>
    <t>美珍香</t>
  </si>
  <si>
    <t>LG-056</t>
  </si>
  <si>
    <t>周黑鸭</t>
  </si>
  <si>
    <t>LG-057</t>
  </si>
  <si>
    <t>食其家</t>
  </si>
  <si>
    <t>LG-058</t>
  </si>
  <si>
    <t>LG-059</t>
  </si>
  <si>
    <t>百武西</t>
  </si>
  <si>
    <t>LG-060</t>
  </si>
  <si>
    <t>名创优品</t>
  </si>
  <si>
    <t>LG-062</t>
  </si>
  <si>
    <t>太平洋咖啡</t>
  </si>
  <si>
    <t>LG-063</t>
  </si>
  <si>
    <t>LG-064</t>
  </si>
  <si>
    <t>必胜客</t>
  </si>
  <si>
    <t>LG-065</t>
  </si>
  <si>
    <t>LG-066</t>
  </si>
  <si>
    <t>屈臣氏</t>
  </si>
  <si>
    <t>LG-067</t>
  </si>
  <si>
    <t>植物医生</t>
  </si>
  <si>
    <t>LG-068</t>
  </si>
  <si>
    <t>半坡饰族</t>
  </si>
  <si>
    <t>LG-069</t>
  </si>
  <si>
    <t>优禾生活</t>
  </si>
  <si>
    <t>LG-070A</t>
  </si>
  <si>
    <t>膳魔师</t>
  </si>
  <si>
    <t>LG-070B</t>
  </si>
  <si>
    <t>德仁堂</t>
  </si>
  <si>
    <t>LG-071</t>
  </si>
  <si>
    <t>康美人生</t>
  </si>
  <si>
    <t>LG-072</t>
  </si>
  <si>
    <t>北京同仁堂</t>
  </si>
  <si>
    <t>LG-073</t>
  </si>
  <si>
    <t>源丁农场</t>
  </si>
  <si>
    <t>LG-074</t>
  </si>
  <si>
    <t>天福茗茶</t>
  </si>
  <si>
    <t>LG-075</t>
  </si>
  <si>
    <t>青衣美人</t>
  </si>
  <si>
    <t>LG-076</t>
  </si>
  <si>
    <t>禾汉</t>
  </si>
  <si>
    <t>LG-077</t>
  </si>
  <si>
    <t>Mothercare</t>
  </si>
  <si>
    <t>LG-078</t>
  </si>
  <si>
    <t>LG-M01</t>
  </si>
  <si>
    <t>大通冰室</t>
  </si>
  <si>
    <t>LG-M02</t>
  </si>
  <si>
    <t>爆米花画廊</t>
  </si>
  <si>
    <t>LG-M03</t>
  </si>
  <si>
    <t>俏阿依钵钵鸡</t>
  </si>
  <si>
    <t>LG-M04</t>
  </si>
  <si>
    <t>咖喱虎</t>
  </si>
  <si>
    <t>LG-M05</t>
  </si>
  <si>
    <t>正新烤鸭脖</t>
  </si>
  <si>
    <t>LG-M06</t>
  </si>
  <si>
    <t>皇冠沙茶鱿鱼</t>
  </si>
  <si>
    <t>LG-M07</t>
  </si>
  <si>
    <t>卡淇乐</t>
  </si>
  <si>
    <t>LG-M08</t>
  </si>
  <si>
    <t>平明·π</t>
  </si>
  <si>
    <t>LG-M09</t>
  </si>
  <si>
    <t>梅来梅去</t>
  </si>
  <si>
    <t>LG-M11</t>
  </si>
  <si>
    <t>RBB泡芙工坊</t>
  </si>
  <si>
    <t>LG-M13</t>
  </si>
  <si>
    <t>一品牛杂</t>
  </si>
  <si>
    <t>LG-M14</t>
  </si>
  <si>
    <t>逗豆居黄记玉米汁</t>
  </si>
  <si>
    <t>LG-M15</t>
  </si>
  <si>
    <t>风之丸</t>
  </si>
  <si>
    <t>LG-M16</t>
  </si>
  <si>
    <t>田园寿司</t>
  </si>
  <si>
    <t>LG-M17</t>
  </si>
  <si>
    <t>LG-M18</t>
  </si>
  <si>
    <t>继光香香鸡</t>
  </si>
  <si>
    <t>LG-M12</t>
  </si>
  <si>
    <t>悦食记</t>
  </si>
  <si>
    <t>LG-G01</t>
  </si>
  <si>
    <t>花艺课堂</t>
  </si>
  <si>
    <t>LG-G03</t>
  </si>
  <si>
    <t>西部印象</t>
  </si>
  <si>
    <t>LG-G04</t>
  </si>
  <si>
    <t>半打袜</t>
  </si>
  <si>
    <t>LG-G05</t>
  </si>
  <si>
    <t>大卡司</t>
  </si>
  <si>
    <t>LG-G06</t>
  </si>
  <si>
    <t>纯的手工坊</t>
  </si>
  <si>
    <t>LG-G09</t>
  </si>
  <si>
    <t>EVR虚拟现实体验</t>
  </si>
  <si>
    <t>LG-G12</t>
  </si>
  <si>
    <t xml:space="preserve">平易尚品 </t>
  </si>
  <si>
    <t>LG-G13</t>
  </si>
  <si>
    <t>民谣流域</t>
  </si>
  <si>
    <t>LG-G14</t>
  </si>
  <si>
    <t>酷乐潮玩</t>
  </si>
  <si>
    <t>LG-G15</t>
  </si>
  <si>
    <t>茉莉饰品</t>
  </si>
  <si>
    <t>LG-G16</t>
  </si>
  <si>
    <t>千银俏</t>
  </si>
  <si>
    <t>LG-G17A</t>
  </si>
  <si>
    <t>可多生活馆</t>
  </si>
  <si>
    <t>LG-G17B</t>
  </si>
  <si>
    <t>口袋生活</t>
  </si>
  <si>
    <t>LG-G18</t>
  </si>
  <si>
    <t>莫齐卡手工饰品</t>
  </si>
  <si>
    <t>LG-G19
LG-G21</t>
  </si>
  <si>
    <t>LG-G20</t>
  </si>
  <si>
    <t>千百原创</t>
  </si>
  <si>
    <t>LG-G22</t>
  </si>
  <si>
    <t>百岁坊</t>
  </si>
  <si>
    <t>LG-G23</t>
  </si>
  <si>
    <t>正新鸡排</t>
  </si>
  <si>
    <t>LG-G24</t>
  </si>
  <si>
    <t>My Gelato Lab</t>
  </si>
  <si>
    <t>LG-G25</t>
  </si>
  <si>
    <t>Miss 私房甜品</t>
  </si>
  <si>
    <t>LG-G26</t>
  </si>
  <si>
    <t>我很懒</t>
  </si>
  <si>
    <t>LG-G27</t>
  </si>
  <si>
    <t>一杯壹包</t>
  </si>
  <si>
    <t>LG-G28</t>
  </si>
  <si>
    <t>魔法气球</t>
  </si>
  <si>
    <t>LG-G29</t>
  </si>
  <si>
    <t>龟与熊猫</t>
  </si>
  <si>
    <t>LG-G30</t>
  </si>
  <si>
    <t>樊文花</t>
  </si>
  <si>
    <t>LG-G31</t>
  </si>
  <si>
    <t>月光宝盒</t>
  </si>
  <si>
    <t>LG-G33</t>
  </si>
  <si>
    <t>INCOCO</t>
  </si>
  <si>
    <t>LG-G34       LG-G37</t>
  </si>
  <si>
    <t>潮流逸品</t>
  </si>
  <si>
    <t>LG-G36</t>
  </si>
  <si>
    <t>驴窝</t>
  </si>
  <si>
    <t>LG-G38</t>
  </si>
  <si>
    <t>Beautiful Things</t>
  </si>
  <si>
    <t>LG-G40</t>
  </si>
  <si>
    <t>食草堂</t>
  </si>
  <si>
    <t>LG-G41</t>
  </si>
  <si>
    <t>简斓优品</t>
  </si>
  <si>
    <t>LG-G42</t>
  </si>
  <si>
    <t>好画室</t>
  </si>
  <si>
    <t>LG-G43</t>
  </si>
  <si>
    <t>玩物尚志</t>
  </si>
  <si>
    <t>LG-G44</t>
  </si>
  <si>
    <t>Fei漾</t>
  </si>
  <si>
    <t>LG-G45</t>
  </si>
  <si>
    <t>妮欧甲艺</t>
  </si>
  <si>
    <t>1F</t>
    <phoneticPr fontId="11" type="noConversion"/>
  </si>
  <si>
    <t>1F-D01</t>
  </si>
  <si>
    <t>1F-001</t>
  </si>
  <si>
    <t>SAMSUNG</t>
  </si>
  <si>
    <t>1F</t>
  </si>
  <si>
    <t>1F-002</t>
  </si>
  <si>
    <t>1F-003</t>
  </si>
  <si>
    <t>1F-004</t>
  </si>
  <si>
    <t>CASIO&amp;ICEWATCH</t>
  </si>
  <si>
    <t>1F-005
1F-007</t>
  </si>
  <si>
    <t>1F-006
1F-008
1F-012
2F-006
2F-008
2F-010</t>
  </si>
  <si>
    <t>H&amp;M</t>
  </si>
  <si>
    <t>1F-009
1F-011</t>
  </si>
  <si>
    <t>Under Armour</t>
  </si>
  <si>
    <t>1F-013</t>
  </si>
  <si>
    <t>Calvin Klein Performance</t>
  </si>
  <si>
    <t>1F-014</t>
  </si>
  <si>
    <t>1F-015</t>
  </si>
  <si>
    <t>Belly Veagh</t>
  </si>
  <si>
    <t>1F-017</t>
  </si>
  <si>
    <t>悦未央</t>
  </si>
  <si>
    <t>1F-018</t>
  </si>
  <si>
    <t>帕帕拉兹宠物生活休闲馆</t>
  </si>
  <si>
    <t>1F-020A</t>
  </si>
  <si>
    <t>QDA</t>
  </si>
  <si>
    <t>1F-020B</t>
  </si>
  <si>
    <t>1F-020C</t>
  </si>
  <si>
    <t>1F-021</t>
  </si>
  <si>
    <t>CNE</t>
  </si>
  <si>
    <t>1F-022</t>
  </si>
  <si>
    <t>1F-024</t>
  </si>
  <si>
    <t>Perfect Time</t>
  </si>
  <si>
    <t>1F-027</t>
  </si>
  <si>
    <t>innisfree</t>
  </si>
  <si>
    <t>1F-031</t>
  </si>
  <si>
    <t>帝娜朵拉</t>
  </si>
  <si>
    <t>1F-033</t>
  </si>
  <si>
    <t>MS Bonbon</t>
  </si>
  <si>
    <t>1F-034</t>
  </si>
  <si>
    <t>1F-037</t>
  </si>
  <si>
    <t>Moleskine</t>
  </si>
  <si>
    <t>1F-038</t>
  </si>
  <si>
    <t>1F-039</t>
  </si>
  <si>
    <t>Tommy Hilfiger</t>
  </si>
  <si>
    <t>1F-040</t>
  </si>
  <si>
    <t>I DO</t>
  </si>
  <si>
    <t>1F-041</t>
  </si>
  <si>
    <t>1F-042</t>
  </si>
  <si>
    <t>瑞恩钻石</t>
  </si>
  <si>
    <t>1F-043</t>
  </si>
  <si>
    <t>Calvin Klein Underwear</t>
  </si>
  <si>
    <t>1F-044</t>
  </si>
  <si>
    <t>欧米戈</t>
  </si>
  <si>
    <t>1F-045</t>
  </si>
  <si>
    <t>Calvin Klein Jeans</t>
  </si>
  <si>
    <t>1F-046
2F-048</t>
  </si>
  <si>
    <t>漫咖啡</t>
  </si>
  <si>
    <t>1F-047</t>
  </si>
  <si>
    <t>Moussy</t>
  </si>
  <si>
    <t>1F-048</t>
  </si>
  <si>
    <t>1F-049</t>
  </si>
  <si>
    <t>1F-051
1F-053</t>
  </si>
  <si>
    <t>catlog</t>
  </si>
  <si>
    <t>1F-052</t>
  </si>
  <si>
    <t>J-lindeberg</t>
  </si>
  <si>
    <t>1F-054</t>
  </si>
  <si>
    <t>Lacoste</t>
  </si>
  <si>
    <t>1F-055</t>
  </si>
  <si>
    <t>linea rosa</t>
  </si>
  <si>
    <t>1F-056</t>
  </si>
  <si>
    <t>1F-057
1F-059
1F-061</t>
  </si>
  <si>
    <t>1F-058</t>
  </si>
  <si>
    <t>Nautica</t>
  </si>
  <si>
    <t>1F-060</t>
  </si>
  <si>
    <t>GUESS</t>
  </si>
  <si>
    <t>1F-062</t>
  </si>
  <si>
    <t>1F-063
2F-073</t>
  </si>
  <si>
    <t>SPAO</t>
  </si>
  <si>
    <t>1F-064</t>
  </si>
  <si>
    <t>APPLE时代印象</t>
  </si>
  <si>
    <t>1F-066</t>
  </si>
  <si>
    <t>周大福</t>
  </si>
  <si>
    <t>1F-068</t>
  </si>
  <si>
    <t>OOH DEAR</t>
  </si>
  <si>
    <t>1F-070
1F-071</t>
  </si>
  <si>
    <t>boylondon</t>
  </si>
  <si>
    <t>2F</t>
    <phoneticPr fontId="11" type="noConversion"/>
  </si>
  <si>
    <t>2F-002</t>
  </si>
  <si>
    <t>V+造型</t>
  </si>
  <si>
    <t>2F-003</t>
  </si>
  <si>
    <t>wzwj</t>
  </si>
  <si>
    <t>2F</t>
  </si>
  <si>
    <t>2F-004</t>
  </si>
  <si>
    <t>2F-005</t>
  </si>
  <si>
    <t>2F-007</t>
  </si>
  <si>
    <t>乐町</t>
  </si>
  <si>
    <t>2F-009           2F-011</t>
  </si>
  <si>
    <t>2F-012A</t>
  </si>
  <si>
    <t>NIKE</t>
  </si>
  <si>
    <t>2F-012B</t>
  </si>
  <si>
    <t>adidas</t>
  </si>
  <si>
    <t>2F-013</t>
  </si>
  <si>
    <t>lily</t>
  </si>
  <si>
    <t>2F-014</t>
  </si>
  <si>
    <t>U Life Style</t>
  </si>
  <si>
    <t>2F-016</t>
  </si>
  <si>
    <t>2F-017</t>
  </si>
  <si>
    <t>Wzg.Home</t>
  </si>
  <si>
    <t>2F-018</t>
  </si>
  <si>
    <t>西遇</t>
  </si>
  <si>
    <t>2F-019</t>
  </si>
  <si>
    <t>2F-020</t>
  </si>
  <si>
    <t>2F-022</t>
  </si>
  <si>
    <t>2F-023</t>
  </si>
  <si>
    <t>2F-024</t>
  </si>
  <si>
    <t>2F-025</t>
  </si>
  <si>
    <t>2F-026</t>
  </si>
  <si>
    <t>body pops</t>
  </si>
  <si>
    <t>2F-027</t>
  </si>
  <si>
    <t>玛丽安玛丽</t>
  </si>
  <si>
    <t>2F-028A</t>
  </si>
  <si>
    <t>芬狄诗</t>
  </si>
  <si>
    <t>2F-028B</t>
  </si>
  <si>
    <t>安莉芳</t>
  </si>
  <si>
    <t>2F-028C</t>
  </si>
  <si>
    <t xml:space="preserve">Eve’s Temptation </t>
  </si>
  <si>
    <t>2F-028D</t>
  </si>
  <si>
    <t>茜茜公主</t>
  </si>
  <si>
    <t>2F-028E       2F-028F</t>
  </si>
  <si>
    <t>Vvhedy</t>
  </si>
  <si>
    <t>2f-028G</t>
  </si>
  <si>
    <t>building beauty</t>
  </si>
  <si>
    <t>2F-028I</t>
  </si>
  <si>
    <t>GUNZE</t>
  </si>
  <si>
    <t>2F-028J</t>
  </si>
  <si>
    <t>imi's</t>
  </si>
  <si>
    <t>2F-029</t>
  </si>
  <si>
    <t>Cinderella</t>
  </si>
  <si>
    <t>2F-030</t>
  </si>
  <si>
    <t>TUTUANNA</t>
  </si>
  <si>
    <t>2F-032</t>
  </si>
  <si>
    <t>纽西之谜</t>
  </si>
  <si>
    <t>2F-034/036</t>
  </si>
  <si>
    <t>ONLY</t>
  </si>
  <si>
    <t>2F-035</t>
  </si>
  <si>
    <t>Nasna</t>
  </si>
  <si>
    <t>2F-037</t>
  </si>
  <si>
    <t>ph7</t>
  </si>
  <si>
    <t>2F-038</t>
  </si>
  <si>
    <t>selected</t>
  </si>
  <si>
    <t>2F-039</t>
  </si>
  <si>
    <t>jins</t>
  </si>
  <si>
    <t>2F-040
2F-040A</t>
  </si>
  <si>
    <t>Nice claup、majestic legon、NATURALLY JOJO</t>
  </si>
  <si>
    <t>2F-042</t>
  </si>
  <si>
    <t>poly mono</t>
  </si>
  <si>
    <t>2F-044</t>
  </si>
  <si>
    <t>IN LOVE</t>
  </si>
  <si>
    <t>2F-047</t>
  </si>
  <si>
    <t>欧凡妮</t>
  </si>
  <si>
    <t>2F-050</t>
  </si>
  <si>
    <t>police</t>
  </si>
  <si>
    <t>2F-051</t>
  </si>
  <si>
    <t>满记甜品</t>
  </si>
  <si>
    <t>2F-052</t>
  </si>
  <si>
    <t>速写</t>
  </si>
  <si>
    <t>2F-053</t>
  </si>
  <si>
    <t>VERO MODA</t>
  </si>
  <si>
    <t>2F-054</t>
  </si>
  <si>
    <t>trediano</t>
  </si>
  <si>
    <t>2F-055</t>
  </si>
  <si>
    <t>VANS</t>
  </si>
  <si>
    <t>2F-056</t>
  </si>
  <si>
    <t>THE PARAMO</t>
  </si>
  <si>
    <t>2F-057</t>
  </si>
  <si>
    <t>木九十</t>
  </si>
  <si>
    <t>2F-058</t>
  </si>
  <si>
    <t>aojo</t>
  </si>
  <si>
    <t>2F-059</t>
  </si>
  <si>
    <t>2F-060</t>
  </si>
  <si>
    <t>F0SS</t>
  </si>
  <si>
    <t>2F-062</t>
  </si>
  <si>
    <t>LEE</t>
  </si>
  <si>
    <t>2F-063</t>
  </si>
  <si>
    <t xml:space="preserve">paul frank </t>
  </si>
  <si>
    <t>2F-064</t>
  </si>
  <si>
    <t>zoo york</t>
  </si>
  <si>
    <t>2F-065</t>
  </si>
  <si>
    <t>B.Duck</t>
  </si>
  <si>
    <t>2F-066</t>
  </si>
  <si>
    <t>ENO</t>
  </si>
  <si>
    <t>2F-067</t>
  </si>
  <si>
    <t>ePlaza</t>
  </si>
  <si>
    <t>2F-068</t>
  </si>
  <si>
    <t>shoes bar</t>
  </si>
  <si>
    <t>2F-069</t>
  </si>
  <si>
    <t>丹尼熊</t>
  </si>
  <si>
    <t>2F-070</t>
  </si>
  <si>
    <t>集合</t>
  </si>
  <si>
    <t>2F-071</t>
  </si>
  <si>
    <t>ME&amp;CITY</t>
  </si>
  <si>
    <t>2F-072</t>
  </si>
  <si>
    <t>15mins</t>
  </si>
  <si>
    <t>2F-074</t>
  </si>
  <si>
    <t>LNG</t>
  </si>
  <si>
    <t>2F-075           2F-077</t>
  </si>
  <si>
    <t>Fun</t>
  </si>
  <si>
    <t>2F-076</t>
  </si>
  <si>
    <t>adidas Originals</t>
  </si>
  <si>
    <t>3F</t>
    <phoneticPr fontId="11" type="noConversion"/>
  </si>
  <si>
    <t>3F-001</t>
  </si>
  <si>
    <t>探奇乐园</t>
  </si>
  <si>
    <t>3F-002、3F-004</t>
  </si>
  <si>
    <t>英孚少儿英语</t>
  </si>
  <si>
    <t>3F</t>
  </si>
  <si>
    <t>3F-003</t>
  </si>
  <si>
    <t>贡茶</t>
  </si>
  <si>
    <t>3F-005</t>
  </si>
  <si>
    <t>小脚丫手工馆</t>
  </si>
  <si>
    <t>3F-006
3F-008</t>
  </si>
  <si>
    <t>玩具反斗城</t>
  </si>
  <si>
    <t>3F-007</t>
  </si>
  <si>
    <t>糖柚亲子空间</t>
  </si>
  <si>
    <t>3F-009</t>
  </si>
  <si>
    <t>鲁西肥牛</t>
  </si>
  <si>
    <t>3F-010</t>
  </si>
  <si>
    <t>乐高教育</t>
  </si>
  <si>
    <t>3F-011</t>
  </si>
  <si>
    <t>朵朵公仔</t>
  </si>
  <si>
    <t>3F-012</t>
  </si>
  <si>
    <t>罗兰数字音乐教育</t>
  </si>
  <si>
    <t>3F-013</t>
  </si>
  <si>
    <t>咪嘟嘟DIY</t>
  </si>
  <si>
    <t>3F-014A</t>
  </si>
  <si>
    <t>free baby手创馆</t>
  </si>
  <si>
    <t>3F-014B</t>
  </si>
  <si>
    <t>水孩子</t>
  </si>
  <si>
    <t>3F-015</t>
  </si>
  <si>
    <t>2平方米</t>
  </si>
  <si>
    <t>3F-016</t>
  </si>
  <si>
    <t>米高滑版</t>
  </si>
  <si>
    <t>3F-017</t>
  </si>
  <si>
    <t>再尚秀</t>
  </si>
  <si>
    <t>3F-018</t>
  </si>
  <si>
    <t>disney生活馆</t>
  </si>
  <si>
    <t>3F-019</t>
  </si>
  <si>
    <t>洪吉童</t>
  </si>
  <si>
    <t>3F-020</t>
  </si>
  <si>
    <t>美联英语</t>
  </si>
  <si>
    <t>3F-021</t>
  </si>
  <si>
    <t>jnby by jnby</t>
  </si>
  <si>
    <t>3F-022</t>
  </si>
  <si>
    <t>糖柚乐园</t>
  </si>
  <si>
    <t>3F-023</t>
  </si>
  <si>
    <t>3F-024</t>
  </si>
  <si>
    <t>me&amp;city kids</t>
  </si>
  <si>
    <t>3F-025</t>
  </si>
  <si>
    <t>I DOL MIND</t>
  </si>
  <si>
    <t>3F-026           3F-028</t>
  </si>
  <si>
    <t>Paw in Paw</t>
  </si>
  <si>
    <t>3F-029</t>
  </si>
  <si>
    <t>乐友</t>
  </si>
  <si>
    <t>3F-030</t>
  </si>
  <si>
    <t>酷宝王国</t>
  </si>
  <si>
    <t>3F-031</t>
  </si>
  <si>
    <t>3F-032A
3F-034</t>
  </si>
  <si>
    <t>萱妮儿产后护理</t>
  </si>
  <si>
    <t>3F-032B</t>
  </si>
  <si>
    <t>荣泰按摩i椅</t>
  </si>
  <si>
    <t>3F-059</t>
  </si>
  <si>
    <t>小馋院</t>
  </si>
  <si>
    <t>3F-035</t>
  </si>
  <si>
    <t>马卡乐</t>
  </si>
  <si>
    <t>3F-036</t>
  </si>
  <si>
    <t>babyland</t>
  </si>
  <si>
    <t>3F-037</t>
  </si>
  <si>
    <t>717少男少女</t>
  </si>
  <si>
    <t>3F-038</t>
  </si>
  <si>
    <t>路易.迪高</t>
  </si>
  <si>
    <t>3F-039</t>
  </si>
  <si>
    <t>戴维贝拉</t>
  </si>
  <si>
    <t>3F-040</t>
  </si>
  <si>
    <t>童话王国</t>
  </si>
  <si>
    <t>3F-042</t>
  </si>
  <si>
    <t>中亿孕婴</t>
  </si>
  <si>
    <t>3F-045</t>
  </si>
  <si>
    <t>adidas kids</t>
  </si>
  <si>
    <t>3F-047</t>
  </si>
  <si>
    <t>汪小荷</t>
  </si>
  <si>
    <t>3F-049</t>
  </si>
  <si>
    <t>Rookie</t>
  </si>
  <si>
    <t>3F-050</t>
  </si>
  <si>
    <t xml:space="preserve">Stride rite </t>
  </si>
  <si>
    <t>3F-051</t>
  </si>
  <si>
    <t>豆物园</t>
  </si>
  <si>
    <t>3F-052</t>
  </si>
  <si>
    <t>rosy brown</t>
  </si>
  <si>
    <t>3F-053</t>
  </si>
  <si>
    <t>gxg kids</t>
  </si>
  <si>
    <t>3F-054</t>
  </si>
  <si>
    <t>Minipeace</t>
  </si>
  <si>
    <t>3F-055</t>
  </si>
  <si>
    <t>疯狂娃娃</t>
  </si>
  <si>
    <t>3F-056</t>
  </si>
  <si>
    <t>nautica kids</t>
  </si>
  <si>
    <t>3F-057</t>
  </si>
  <si>
    <t>生活诚品</t>
  </si>
  <si>
    <t>3F-058</t>
  </si>
  <si>
    <t>3F-060</t>
  </si>
  <si>
    <t>马拉丁</t>
  </si>
  <si>
    <t>3F-061</t>
  </si>
  <si>
    <t>Hello Kitty</t>
  </si>
  <si>
    <t>3F-062</t>
  </si>
  <si>
    <t>kidsland</t>
  </si>
  <si>
    <t>3F-063</t>
  </si>
  <si>
    <t>阿尔法泡泡</t>
  </si>
  <si>
    <t>3F-064</t>
  </si>
  <si>
    <t>lego</t>
  </si>
  <si>
    <t>3F-065</t>
  </si>
  <si>
    <t>disney饰品</t>
  </si>
  <si>
    <t>3F-066</t>
  </si>
  <si>
    <t>爱好童装</t>
  </si>
  <si>
    <t>3F-067</t>
  </si>
  <si>
    <t>3F-068</t>
  </si>
  <si>
    <t>balabala</t>
  </si>
  <si>
    <t>3F-069
3F-071</t>
  </si>
  <si>
    <t>美吉姆</t>
  </si>
  <si>
    <t>3F-070</t>
  </si>
  <si>
    <t>Moomoo</t>
  </si>
  <si>
    <t>3F-072</t>
  </si>
  <si>
    <t>时尚出色</t>
  </si>
  <si>
    <t>3F-073</t>
  </si>
  <si>
    <t>灰姑娘艺术中心</t>
  </si>
  <si>
    <t>3F-074</t>
  </si>
  <si>
    <t>疯狂钢琴</t>
  </si>
  <si>
    <t>3F-075</t>
  </si>
  <si>
    <t>布鲁餐厅</t>
  </si>
  <si>
    <t>3F-076</t>
  </si>
  <si>
    <t>4F</t>
    <phoneticPr fontId="11" type="noConversion"/>
  </si>
  <si>
    <t>4F-001</t>
  </si>
  <si>
    <t>星美影院</t>
  </si>
  <si>
    <t>4F-011A</t>
  </si>
  <si>
    <t>澳门味道</t>
  </si>
  <si>
    <t>4F</t>
  </si>
  <si>
    <t>4F-018</t>
  </si>
  <si>
    <t>水浒耗儿鱼</t>
  </si>
  <si>
    <t>4F-006</t>
  </si>
  <si>
    <t>釜山料理</t>
  </si>
  <si>
    <t>5F</t>
    <phoneticPr fontId="11" type="noConversion"/>
  </si>
  <si>
    <t>5F-001
6F-001</t>
  </si>
  <si>
    <t>大喜</t>
  </si>
  <si>
    <t>5F-003
6F-003</t>
  </si>
  <si>
    <t>韦德伍斯</t>
  </si>
  <si>
    <t>4F-020</t>
  </si>
  <si>
    <t>蛙³</t>
  </si>
  <si>
    <t>4F-026</t>
  </si>
  <si>
    <t>艾米1895</t>
  </si>
  <si>
    <t>5F-002</t>
  </si>
  <si>
    <t>马达攀岩馆</t>
  </si>
  <si>
    <t>4F-004</t>
  </si>
  <si>
    <t>烤匠</t>
  </si>
  <si>
    <t>4F-010</t>
  </si>
  <si>
    <t>吉布鲁</t>
  </si>
  <si>
    <t>5F-005
5F-006</t>
  </si>
  <si>
    <t>汉巴味德</t>
  </si>
  <si>
    <t>4F-014</t>
  </si>
  <si>
    <t>秋棠奶酪</t>
  </si>
  <si>
    <t>4F-013
4F-015</t>
  </si>
  <si>
    <t>舌尖自由行</t>
  </si>
  <si>
    <t>4F-009B</t>
  </si>
  <si>
    <t>泰香米</t>
  </si>
  <si>
    <t>4F-017</t>
  </si>
  <si>
    <t>云帆摇</t>
  </si>
  <si>
    <t>4F-012</t>
  </si>
  <si>
    <t>自留田西北菜</t>
  </si>
  <si>
    <t>4F-009A</t>
  </si>
  <si>
    <t>上上仙菓</t>
  </si>
  <si>
    <t>4F-011b</t>
  </si>
  <si>
    <t>一洋刺身</t>
  </si>
  <si>
    <t>4F-003/4F-005</t>
  </si>
  <si>
    <t>苗乡楼</t>
  </si>
  <si>
    <t>5F-004</t>
  </si>
  <si>
    <t>英格蜜儿</t>
  </si>
  <si>
    <t>4F-027               4F-028</t>
  </si>
  <si>
    <t>Crazy Lab疯狂实验室</t>
  </si>
  <si>
    <t>4F-002</t>
  </si>
  <si>
    <t>暴走猫大阪烧</t>
  </si>
  <si>
    <t>4F-021</t>
  </si>
  <si>
    <t>大鼓米线</t>
  </si>
  <si>
    <t>4F-008</t>
  </si>
  <si>
    <t>The Hyde House海德房子</t>
  </si>
  <si>
    <t>4F-019</t>
  </si>
  <si>
    <t>欧巴韩国料理</t>
  </si>
  <si>
    <t>4F-016a      4F-016b</t>
  </si>
  <si>
    <t>海萃丰澳门豆捞</t>
  </si>
  <si>
    <t>街区1F</t>
    <phoneticPr fontId="11" type="noConversion"/>
  </si>
  <si>
    <t>1F-J01</t>
  </si>
  <si>
    <t>胡桃里</t>
  </si>
  <si>
    <t>1F-J02</t>
  </si>
  <si>
    <t>联合100</t>
  </si>
  <si>
    <t>街区1F</t>
  </si>
  <si>
    <t>1f-J03</t>
  </si>
  <si>
    <t>营销中心</t>
  </si>
  <si>
    <t>1F-J04</t>
  </si>
  <si>
    <t>1F-J05B</t>
  </si>
  <si>
    <t>Hakuna Matata</t>
  </si>
  <si>
    <t>1F-J10</t>
  </si>
  <si>
    <t>兰芳园</t>
  </si>
  <si>
    <t>1F-J11</t>
  </si>
  <si>
    <t>JW冻酸奶</t>
  </si>
  <si>
    <t>1F-J12</t>
  </si>
  <si>
    <t>浆宝活力代餐</t>
  </si>
  <si>
    <t>1F-J14</t>
  </si>
  <si>
    <t>八点文化</t>
  </si>
  <si>
    <t>1F-J17A</t>
  </si>
  <si>
    <t>渡口驿站</t>
  </si>
  <si>
    <t>1F-J17B</t>
  </si>
  <si>
    <t>livehouse</t>
  </si>
  <si>
    <t>街区2F</t>
  </si>
  <si>
    <t>2F-J01</t>
  </si>
  <si>
    <t>香天下</t>
  </si>
  <si>
    <t>2F-J02</t>
  </si>
  <si>
    <t>酒窝甜品</t>
  </si>
  <si>
    <t>2F-J04</t>
  </si>
  <si>
    <t>霍丝&amp;皮特医院主题烧烤</t>
  </si>
  <si>
    <t>2F-J06</t>
  </si>
  <si>
    <t>黑门烧肉居酒屋</t>
  </si>
  <si>
    <t>2F-J08</t>
  </si>
  <si>
    <t>冒火冒菜</t>
  </si>
  <si>
    <t>2F-J09</t>
  </si>
  <si>
    <t>骨肉生香排骨</t>
  </si>
  <si>
    <t>2F-J10</t>
  </si>
  <si>
    <t>绝城芋儿鸡</t>
  </si>
  <si>
    <t>2F-J11</t>
  </si>
  <si>
    <t>林妹妹米线</t>
  </si>
  <si>
    <t>2F-J12</t>
  </si>
  <si>
    <t>十二井砂锅</t>
  </si>
  <si>
    <t>2F-J13
2F-J14</t>
  </si>
  <si>
    <t>荣城小吃</t>
  </si>
  <si>
    <t>2F-J15</t>
  </si>
  <si>
    <t>游艺风</t>
  </si>
  <si>
    <t>2F-J16</t>
  </si>
  <si>
    <t>城市轮滑</t>
  </si>
  <si>
    <t>2F-J19</t>
  </si>
  <si>
    <t>Mr 鱼-纸上烤鱼</t>
  </si>
  <si>
    <t>2F-J22A</t>
  </si>
  <si>
    <t>丁丁妈自贡冷吃兔</t>
  </si>
  <si>
    <t>2f-J22B/C</t>
  </si>
  <si>
    <t>2F-J23</t>
  </si>
  <si>
    <t>快乐柠檬</t>
  </si>
  <si>
    <t>2F-J24</t>
  </si>
  <si>
    <t>时光贡茶</t>
  </si>
  <si>
    <t>街区3F</t>
  </si>
  <si>
    <t>3F-J02a</t>
  </si>
  <si>
    <t>丝域养发馆</t>
  </si>
  <si>
    <t>3F-J03</t>
  </si>
  <si>
    <t>纹玩纹身</t>
  </si>
  <si>
    <t>3F-J04</t>
  </si>
  <si>
    <t>u3美甲</t>
  </si>
  <si>
    <t>3F-J08</t>
  </si>
  <si>
    <t>Painting Tower</t>
  </si>
  <si>
    <t>3F-J10</t>
  </si>
  <si>
    <t>欢渔河鲜</t>
  </si>
  <si>
    <t>3F-J12</t>
  </si>
  <si>
    <t>银色森林</t>
  </si>
  <si>
    <t>1F-010</t>
  </si>
  <si>
    <t>Zara Home</t>
  </si>
  <si>
    <t>1F-023</t>
  </si>
  <si>
    <t>Massimo Dutti</t>
  </si>
  <si>
    <t>1F-025</t>
  </si>
  <si>
    <t>OYSHO</t>
  </si>
  <si>
    <t>1F-026</t>
  </si>
  <si>
    <t>Stradivarius</t>
  </si>
  <si>
    <t>1F-029
2F-031</t>
  </si>
  <si>
    <t>ZARA</t>
  </si>
  <si>
    <t>Re 调香室</t>
  </si>
  <si>
    <t>1F-036</t>
  </si>
  <si>
    <t>Pull&amp;Bear</t>
  </si>
  <si>
    <t>1F-065
1F-067
1F-069</t>
  </si>
  <si>
    <t>Bershka</t>
  </si>
  <si>
    <t>2F-033</t>
  </si>
  <si>
    <t>4F-007</t>
  </si>
  <si>
    <t>胖哥俩肉蟹煲</t>
  </si>
  <si>
    <t>1F-J05A</t>
  </si>
  <si>
    <t>金楼阁</t>
  </si>
  <si>
    <t>1F-J13</t>
  </si>
  <si>
    <t>岘港湾越式炭烧料理</t>
  </si>
  <si>
    <t>1F-J15</t>
  </si>
  <si>
    <t>繁花</t>
  </si>
  <si>
    <t>1F-J16</t>
  </si>
  <si>
    <t>韩堤创意海鲜料理</t>
  </si>
  <si>
    <t>1F-J18</t>
  </si>
  <si>
    <t>杂咖</t>
  </si>
  <si>
    <t>2F-J20</t>
  </si>
  <si>
    <t>玉林串串香</t>
  </si>
  <si>
    <t>3F-J01</t>
  </si>
  <si>
    <t>公园网咖</t>
  </si>
  <si>
    <t>3F-J07</t>
  </si>
  <si>
    <t>KTV</t>
  </si>
  <si>
    <t>1F-J06</t>
  </si>
  <si>
    <t>3AM hair salon</t>
  </si>
  <si>
    <t>1F-035</t>
  </si>
  <si>
    <t>Häagen-Dazs</t>
  </si>
  <si>
    <t>2F-043</t>
  </si>
  <si>
    <t>GXG</t>
  </si>
  <si>
    <t>2F-049</t>
  </si>
  <si>
    <t>jacks jones</t>
  </si>
  <si>
    <t>2F-045</t>
  </si>
  <si>
    <t>HIM汉崇</t>
  </si>
  <si>
    <t>1F</t>
    <phoneticPr fontId="2" type="noConversion"/>
  </si>
  <si>
    <t>2F</t>
    <phoneticPr fontId="2" type="noConversion"/>
  </si>
  <si>
    <t>4F</t>
    <phoneticPr fontId="2" type="noConversion"/>
  </si>
  <si>
    <t>街区3F</t>
    <phoneticPr fontId="2" type="noConversion"/>
  </si>
  <si>
    <t>街区1F</t>
    <phoneticPr fontId="2" type="noConversion"/>
  </si>
  <si>
    <t>配饰</t>
  </si>
  <si>
    <t>化妆品</t>
  </si>
  <si>
    <t>正餐</t>
  </si>
  <si>
    <t>服装</t>
  </si>
  <si>
    <t>潘多拉</t>
  </si>
  <si>
    <t>丝芙兰</t>
  </si>
  <si>
    <t>非正餐</t>
  </si>
  <si>
    <t>百丽</t>
  </si>
  <si>
    <t>花之友</t>
  </si>
  <si>
    <t>新百伦</t>
  </si>
  <si>
    <t>江南布衣</t>
  </si>
  <si>
    <t>H‘S</t>
  </si>
  <si>
    <t>棉衣工房</t>
  </si>
  <si>
    <t>专项服务</t>
  </si>
  <si>
    <t>家居生活</t>
  </si>
  <si>
    <t>运通美车坊</t>
  </si>
  <si>
    <t>冰雪皇后</t>
  </si>
  <si>
    <t>猫山王榴莲甜品</t>
  </si>
  <si>
    <t>休闲娱乐</t>
  </si>
  <si>
    <t>数码电器</t>
  </si>
  <si>
    <t>一豆一町</t>
  </si>
  <si>
    <t>优衣库</t>
  </si>
  <si>
    <t>天梭</t>
  </si>
  <si>
    <t>无印良品</t>
  </si>
  <si>
    <t>文教娱乐</t>
  </si>
  <si>
    <t>综合服务</t>
  </si>
  <si>
    <t>千本樱</t>
  </si>
  <si>
    <t>幻走moveup</t>
  </si>
  <si>
    <t>爱步</t>
  </si>
  <si>
    <t>秋葉塘甜品店</t>
  </si>
  <si>
    <t>星巴克</t>
  </si>
  <si>
    <t>黑龙茶</t>
  </si>
  <si>
    <t>华为、中国移动</t>
  </si>
  <si>
    <t>z&amp;z beautylounge</t>
  </si>
  <si>
    <t>囧盒子</t>
  </si>
  <si>
    <t>哈你运动馆</t>
  </si>
  <si>
    <t>国际蓝孩</t>
  </si>
  <si>
    <t>Dairy Fairy冰淇淋</t>
  </si>
  <si>
    <t>大苑子</t>
  </si>
  <si>
    <t>外星人</t>
  </si>
  <si>
    <t>阿吉豆</t>
  </si>
  <si>
    <t>眼镜88</t>
  </si>
  <si>
    <t>香蕉宝贝</t>
  </si>
  <si>
    <t>艾高</t>
  </si>
  <si>
    <t>鹿岛普通生活</t>
  </si>
  <si>
    <t>悦所</t>
  </si>
  <si>
    <t>伊芙丽</t>
  </si>
  <si>
    <t>达衣岩</t>
  </si>
  <si>
    <t>6IXTY8IGHT</t>
  </si>
  <si>
    <t>艾特里里</t>
  </si>
  <si>
    <t>其乐</t>
  </si>
  <si>
    <t>嫩绿茶NenlüTea</t>
  </si>
  <si>
    <t>NewLook</t>
  </si>
  <si>
    <t>road mate</t>
  </si>
  <si>
    <t>卡宾生活馆</t>
  </si>
  <si>
    <t>皮具</t>
  </si>
  <si>
    <t>LG小计</t>
    <phoneticPr fontId="2" type="noConversion"/>
  </si>
  <si>
    <t>1F小计</t>
    <phoneticPr fontId="2" type="noConversion"/>
  </si>
  <si>
    <t>2F小计</t>
    <phoneticPr fontId="2" type="noConversion"/>
  </si>
  <si>
    <t>3F小计</t>
    <phoneticPr fontId="2" type="noConversion"/>
  </si>
  <si>
    <t>4-6F小计</t>
    <phoneticPr fontId="2" type="noConversion"/>
  </si>
  <si>
    <t>街区小计</t>
    <phoneticPr fontId="2" type="noConversion"/>
  </si>
  <si>
    <t>家居生活</t>
    <phoneticPr fontId="2" type="noConversion"/>
  </si>
  <si>
    <t>配饰</t>
    <phoneticPr fontId="2" type="noConversion"/>
  </si>
  <si>
    <r>
      <t xml:space="preserve">区域
</t>
    </r>
    <r>
      <rPr>
        <b/>
        <sz val="10"/>
        <color rgb="FFFF0000"/>
        <rFont val="微软雅黑"/>
        <family val="2"/>
        <charset val="134"/>
      </rPr>
      <t>（含超市、三星）</t>
    </r>
    <phoneticPr fontId="5" type="noConversion"/>
  </si>
  <si>
    <t>服装</t>
    <phoneticPr fontId="2" type="noConversion"/>
  </si>
  <si>
    <t>当日客流
（单位：人次）</t>
    <phoneticPr fontId="2" type="noConversion"/>
  </si>
  <si>
    <t>1F-032</t>
    <phoneticPr fontId="2" type="noConversion"/>
  </si>
  <si>
    <t>原1F-034</t>
    <phoneticPr fontId="2" type="noConversion"/>
  </si>
  <si>
    <t>SWATCH</t>
    <phoneticPr fontId="2" type="noConversion"/>
  </si>
  <si>
    <t>1.2新开</t>
    <phoneticPr fontId="2" type="noConversion"/>
  </si>
  <si>
    <t>LG-061</t>
  </si>
  <si>
    <t>Costa</t>
  </si>
  <si>
    <t>非正餐</t>
    <phoneticPr fontId="2" type="noConversion"/>
  </si>
  <si>
    <t>槑玩槑了</t>
    <phoneticPr fontId="2" type="noConversion"/>
  </si>
  <si>
    <t>LG-G32</t>
    <phoneticPr fontId="2" type="noConversion"/>
  </si>
  <si>
    <t>1.6新开</t>
    <phoneticPr fontId="2" type="noConversion"/>
  </si>
  <si>
    <t>MONKI</t>
    <phoneticPr fontId="2" type="noConversion"/>
  </si>
  <si>
    <t>3F-044</t>
    <phoneticPr fontId="2" type="noConversion"/>
  </si>
  <si>
    <t>贺曼</t>
    <phoneticPr fontId="2" type="noConversion"/>
  </si>
  <si>
    <t>1.15新开</t>
    <phoneticPr fontId="2" type="noConversion"/>
  </si>
  <si>
    <t>1.15开业</t>
    <phoneticPr fontId="2" type="noConversion"/>
  </si>
  <si>
    <t>LG-G35</t>
    <phoneticPr fontId="2" type="noConversion"/>
  </si>
  <si>
    <t>悟空手做</t>
    <phoneticPr fontId="2" type="noConversion"/>
  </si>
  <si>
    <t>1.16新开</t>
    <phoneticPr fontId="2" type="noConversion"/>
  </si>
  <si>
    <t>特卖小计</t>
    <phoneticPr fontId="2" type="noConversion"/>
  </si>
  <si>
    <t>特卖</t>
    <phoneticPr fontId="2" type="noConversion"/>
  </si>
  <si>
    <t>LG-M10</t>
    <phoneticPr fontId="2" type="noConversion"/>
  </si>
  <si>
    <t>凤丫头</t>
    <phoneticPr fontId="2" type="noConversion"/>
  </si>
  <si>
    <t>1.22新开</t>
    <phoneticPr fontId="2" type="noConversion"/>
  </si>
  <si>
    <t>1.21新开</t>
    <phoneticPr fontId="2" type="noConversion"/>
  </si>
  <si>
    <t>1.23新开</t>
    <phoneticPr fontId="2" type="noConversion"/>
  </si>
  <si>
    <t>1.27新开</t>
    <phoneticPr fontId="2" type="noConversion"/>
  </si>
  <si>
    <t>1.31新开</t>
  </si>
  <si>
    <t>1.31新开</t>
    <phoneticPr fontId="2" type="noConversion"/>
  </si>
  <si>
    <t>3F-046</t>
    <phoneticPr fontId="2" type="noConversion"/>
  </si>
  <si>
    <t>mr bear's train</t>
  </si>
  <si>
    <t>1.29新开</t>
    <phoneticPr fontId="2" type="noConversion"/>
  </si>
  <si>
    <t>1F-J07/08</t>
    <phoneticPr fontId="2" type="noConversion"/>
  </si>
  <si>
    <t xml:space="preserve"> 阁希珍宝</t>
  </si>
  <si>
    <t>B20101</t>
  </si>
  <si>
    <t>LG00101</t>
  </si>
  <si>
    <t>LG00201</t>
  </si>
  <si>
    <t>LG00301</t>
  </si>
  <si>
    <t>LG00401</t>
  </si>
  <si>
    <t>LG00501</t>
  </si>
  <si>
    <t>LG00601</t>
  </si>
  <si>
    <t>LG00701</t>
  </si>
  <si>
    <t>LG008A01</t>
  </si>
  <si>
    <t>LG008B01</t>
  </si>
  <si>
    <t>LG00901</t>
  </si>
  <si>
    <t>LG01001</t>
  </si>
  <si>
    <t>LG011A01</t>
  </si>
  <si>
    <t>LG011B01</t>
  </si>
  <si>
    <t>LG01201</t>
  </si>
  <si>
    <t>LG01301</t>
  </si>
  <si>
    <t>LG01401</t>
  </si>
  <si>
    <t>客瑞吉年糕火锅</t>
  </si>
  <si>
    <t>LG01501</t>
  </si>
  <si>
    <t>LG01601</t>
  </si>
  <si>
    <t>LG01701</t>
  </si>
  <si>
    <t>LG01801</t>
  </si>
  <si>
    <t>LG01901</t>
  </si>
  <si>
    <t>乐活</t>
  </si>
  <si>
    <t>LG02001</t>
  </si>
  <si>
    <t>LG02101</t>
  </si>
  <si>
    <t>LG02201</t>
  </si>
  <si>
    <t>LG02301</t>
  </si>
  <si>
    <t>欧乐时</t>
  </si>
  <si>
    <t>LG02401</t>
  </si>
  <si>
    <t>LG02501</t>
  </si>
  <si>
    <t>LG02601</t>
  </si>
  <si>
    <t>LG02701</t>
  </si>
  <si>
    <t>LG02801</t>
  </si>
  <si>
    <t>My body</t>
  </si>
  <si>
    <t>LG03201</t>
  </si>
  <si>
    <t>LG03401</t>
  </si>
  <si>
    <t>LG03501</t>
  </si>
  <si>
    <t>LG03601</t>
  </si>
  <si>
    <t>le super</t>
  </si>
  <si>
    <t>LG03801</t>
  </si>
  <si>
    <t>LG04701</t>
  </si>
  <si>
    <t>LG04801</t>
  </si>
  <si>
    <t>LG04901</t>
  </si>
  <si>
    <t>DQ</t>
  </si>
  <si>
    <t>LG05001</t>
  </si>
  <si>
    <t>LG05101</t>
  </si>
  <si>
    <t>LG05201</t>
  </si>
  <si>
    <t>LG05301</t>
  </si>
  <si>
    <t>LG05401</t>
  </si>
  <si>
    <t>LG05501</t>
  </si>
  <si>
    <t>LG05601</t>
  </si>
  <si>
    <t>LG05701</t>
  </si>
  <si>
    <t>LG05801</t>
  </si>
  <si>
    <t>optical 88</t>
  </si>
  <si>
    <t>LG05901</t>
  </si>
  <si>
    <t>LG06001</t>
  </si>
  <si>
    <t>LG06201</t>
  </si>
  <si>
    <t>LG06301</t>
  </si>
  <si>
    <t>JOY HOUSE</t>
  </si>
  <si>
    <t>LG06401</t>
  </si>
  <si>
    <t>LG06501</t>
  </si>
  <si>
    <t>LG06601</t>
  </si>
  <si>
    <t>LG06701</t>
  </si>
  <si>
    <t>LG06801</t>
  </si>
  <si>
    <t>LG06901</t>
  </si>
  <si>
    <t>LG070A01</t>
  </si>
  <si>
    <t>LG070B01</t>
  </si>
  <si>
    <t>LG07101</t>
  </si>
  <si>
    <t>LG07201</t>
  </si>
  <si>
    <t>LG07301</t>
  </si>
  <si>
    <t>LG07401</t>
  </si>
  <si>
    <t>LG07501</t>
  </si>
  <si>
    <t>LG07601</t>
  </si>
  <si>
    <t>LG07701</t>
  </si>
  <si>
    <t>mothercare</t>
  </si>
  <si>
    <t>LG07801</t>
  </si>
  <si>
    <t>LGM0101</t>
  </si>
  <si>
    <t>LGM0201</t>
  </si>
  <si>
    <t>LGM0301</t>
  </si>
  <si>
    <t>LGM0401</t>
  </si>
  <si>
    <t>咖哩虎</t>
  </si>
  <si>
    <t>LGM0501</t>
  </si>
  <si>
    <t>LGM0601</t>
  </si>
  <si>
    <t>LGM0701</t>
  </si>
  <si>
    <t>LGM0801</t>
  </si>
  <si>
    <t>LGM0901</t>
  </si>
  <si>
    <t>LGM1101</t>
  </si>
  <si>
    <t>LGM1301</t>
  </si>
  <si>
    <t>LGM1401</t>
  </si>
  <si>
    <t>LGM1501</t>
  </si>
  <si>
    <t>LGM1601</t>
  </si>
  <si>
    <t>LGM1701</t>
  </si>
  <si>
    <t>大苑子鲜榨果茶</t>
  </si>
  <si>
    <t>LGM1801</t>
  </si>
  <si>
    <t>LGM1201</t>
  </si>
  <si>
    <t>LGG0101</t>
  </si>
  <si>
    <t>LGG0301</t>
  </si>
  <si>
    <t>LGG0401</t>
  </si>
  <si>
    <t>LGG0501</t>
  </si>
  <si>
    <t>LGG0601</t>
  </si>
  <si>
    <t>LGG0901</t>
  </si>
  <si>
    <t>成都EVR虚拟现实体验馆</t>
  </si>
  <si>
    <t>LGG1201</t>
  </si>
  <si>
    <t>平易尚品</t>
  </si>
  <si>
    <t>LGG1301</t>
  </si>
  <si>
    <t>LGG1401</t>
  </si>
  <si>
    <t>LGG1501</t>
  </si>
  <si>
    <t>LGG1601</t>
  </si>
  <si>
    <t>LGG17A01</t>
  </si>
  <si>
    <t>LGG17B01</t>
  </si>
  <si>
    <t>LGG1801</t>
  </si>
  <si>
    <t>莫奇卡</t>
  </si>
  <si>
    <t>LGG2001</t>
  </si>
  <si>
    <t>LGG2201</t>
  </si>
  <si>
    <t>LGG2301</t>
  </si>
  <si>
    <t>LGG2401</t>
  </si>
  <si>
    <t>LGG2501</t>
  </si>
  <si>
    <t>Miss私房甜品</t>
  </si>
  <si>
    <t>LGG2601</t>
  </si>
  <si>
    <t>LGG2701</t>
  </si>
  <si>
    <t>LGG2801</t>
  </si>
  <si>
    <t>LGG2901</t>
  </si>
  <si>
    <t>龟与熊猫水族馆</t>
  </si>
  <si>
    <t>LGG3001</t>
  </si>
  <si>
    <t>LGG3101</t>
  </si>
  <si>
    <t>LGG3301</t>
  </si>
  <si>
    <t>LGG3601</t>
  </si>
  <si>
    <t>LGG3801</t>
  </si>
  <si>
    <t>beautifulthings美好事物</t>
  </si>
  <si>
    <t>LGG4001</t>
  </si>
  <si>
    <t>LGG4101</t>
  </si>
  <si>
    <t>LGG4201</t>
  </si>
  <si>
    <t>howdraft好画室</t>
  </si>
  <si>
    <t>LGG4301</t>
  </si>
  <si>
    <t>LGG4401</t>
  </si>
  <si>
    <t>Fei·漾</t>
  </si>
  <si>
    <t>LGG4501</t>
  </si>
  <si>
    <t>米娜丽甲</t>
  </si>
  <si>
    <t>LGG3201</t>
  </si>
  <si>
    <t>槑玩槑了</t>
  </si>
  <si>
    <t>LG06101</t>
  </si>
  <si>
    <t>COSTA</t>
  </si>
  <si>
    <t>LGG3501</t>
  </si>
  <si>
    <t>悟空手造</t>
  </si>
  <si>
    <t>LGM1001</t>
  </si>
  <si>
    <t>凤丫头牛肉面</t>
  </si>
  <si>
    <t>1FD0101</t>
  </si>
  <si>
    <t>1F00101</t>
  </si>
  <si>
    <t>三星SAMSUNG</t>
  </si>
  <si>
    <t>1F00201</t>
  </si>
  <si>
    <t>1F00301</t>
  </si>
  <si>
    <t>PANDORA</t>
  </si>
  <si>
    <t>1F00401</t>
  </si>
  <si>
    <t>1F01301</t>
  </si>
  <si>
    <t>1F01401</t>
  </si>
  <si>
    <t>1F01501</t>
  </si>
  <si>
    <t>1F01701</t>
  </si>
  <si>
    <t>1F01801</t>
  </si>
  <si>
    <t>帕帕啦兹宠物生活休闲馆</t>
  </si>
  <si>
    <t>1F020A01</t>
  </si>
  <si>
    <t>1F020B01</t>
  </si>
  <si>
    <t>NEWLOOK</t>
  </si>
  <si>
    <t>1F020C01</t>
  </si>
  <si>
    <t>1F02101</t>
  </si>
  <si>
    <t>1F02201</t>
  </si>
  <si>
    <t>艾特里里RIOTLILY</t>
  </si>
  <si>
    <t>1F02401</t>
  </si>
  <si>
    <t>PERFECT TIME</t>
  </si>
  <si>
    <t>1F02701</t>
  </si>
  <si>
    <t>Innisfree</t>
  </si>
  <si>
    <t>1F03101</t>
  </si>
  <si>
    <t xml:space="preserve">帝娜朵拉 </t>
  </si>
  <si>
    <t>1F03301</t>
  </si>
  <si>
    <t>MS BONBON</t>
  </si>
  <si>
    <t>1F03201</t>
  </si>
  <si>
    <t>SWATCH</t>
  </si>
  <si>
    <t>1F03701</t>
  </si>
  <si>
    <t>1F03801</t>
  </si>
  <si>
    <t>TISSOT</t>
  </si>
  <si>
    <t>1F03901</t>
  </si>
  <si>
    <t>1F04001</t>
  </si>
  <si>
    <t>1F04101</t>
  </si>
  <si>
    <t>1F04201</t>
  </si>
  <si>
    <t>RIAN RING</t>
  </si>
  <si>
    <t>1F04301</t>
  </si>
  <si>
    <t>1F04401</t>
  </si>
  <si>
    <t>1F04501</t>
  </si>
  <si>
    <t>1F04701</t>
  </si>
  <si>
    <t>MOUSSY&amp;SLY</t>
  </si>
  <si>
    <t>1F04801</t>
  </si>
  <si>
    <t>1F04901</t>
  </si>
  <si>
    <t>ECCO</t>
  </si>
  <si>
    <t>1F05201</t>
  </si>
  <si>
    <t>J.LINDEBERG</t>
  </si>
  <si>
    <t>1F05401</t>
  </si>
  <si>
    <t>1F05501</t>
  </si>
  <si>
    <t>1F05601</t>
  </si>
  <si>
    <t>Clarks Originals</t>
  </si>
  <si>
    <t>1F05801</t>
  </si>
  <si>
    <t>NAUTICA</t>
  </si>
  <si>
    <t>1F06001</t>
  </si>
  <si>
    <t>guess</t>
  </si>
  <si>
    <t>1F06201</t>
  </si>
  <si>
    <t>AIGLE</t>
  </si>
  <si>
    <t>1F06401</t>
  </si>
  <si>
    <t>Apple</t>
  </si>
  <si>
    <t>1F06601</t>
  </si>
  <si>
    <t>1F06801</t>
  </si>
  <si>
    <t>1F01001</t>
  </si>
  <si>
    <t>ZARA HOME</t>
  </si>
  <si>
    <t>1F02301</t>
  </si>
  <si>
    <t>1F02501</t>
  </si>
  <si>
    <t>Oysho</t>
  </si>
  <si>
    <t>1F02601</t>
  </si>
  <si>
    <t>1F03401</t>
  </si>
  <si>
    <t>RE调香室</t>
  </si>
  <si>
    <t>1F03601</t>
  </si>
  <si>
    <t>Pull &amp; Bear</t>
  </si>
  <si>
    <t>1F03501</t>
  </si>
  <si>
    <t>哈根达斯</t>
  </si>
  <si>
    <t>2F00201</t>
  </si>
  <si>
    <t>2F00301</t>
  </si>
  <si>
    <t>WZWJ</t>
  </si>
  <si>
    <t>2F00401</t>
  </si>
  <si>
    <t>2F00501</t>
  </si>
  <si>
    <t>road mate路伴</t>
  </si>
  <si>
    <t>2F00701</t>
  </si>
  <si>
    <t>2F012A01</t>
  </si>
  <si>
    <t>2F012B01</t>
  </si>
  <si>
    <t>ADIDAS</t>
  </si>
  <si>
    <t>2F01301</t>
  </si>
  <si>
    <t>2F01401</t>
  </si>
  <si>
    <t>U life style</t>
  </si>
  <si>
    <t>2F01601</t>
  </si>
  <si>
    <t>2F01701</t>
  </si>
  <si>
    <t>2F01801</t>
  </si>
  <si>
    <t>2F01901</t>
  </si>
  <si>
    <t>2F02001</t>
  </si>
  <si>
    <t>2F02201</t>
  </si>
  <si>
    <t>2F02301</t>
  </si>
  <si>
    <t>2F02401</t>
  </si>
  <si>
    <t>2F02501</t>
  </si>
  <si>
    <t>New balance</t>
  </si>
  <si>
    <t>2F02601</t>
  </si>
  <si>
    <t>Body pops</t>
  </si>
  <si>
    <t>2F02701</t>
  </si>
  <si>
    <t>2F028A01</t>
  </si>
  <si>
    <t>2F028B01</t>
  </si>
  <si>
    <t>2F028C01</t>
  </si>
  <si>
    <t>EVE'S  TEMPTATION，La Francaise</t>
  </si>
  <si>
    <t>2F028D01</t>
  </si>
  <si>
    <t>2f028G01</t>
  </si>
  <si>
    <t>立美力building beauty</t>
  </si>
  <si>
    <t>2F028I01</t>
  </si>
  <si>
    <t>郡是</t>
  </si>
  <si>
    <t>2F028J01</t>
  </si>
  <si>
    <t>2F02901</t>
  </si>
  <si>
    <t>灰姑娘CINDERELLA</t>
  </si>
  <si>
    <t>2F03001</t>
  </si>
  <si>
    <t>tutuanna</t>
  </si>
  <si>
    <t>2F03201</t>
  </si>
  <si>
    <t>2F03501</t>
  </si>
  <si>
    <t>NASNA</t>
  </si>
  <si>
    <t>2F03701</t>
  </si>
  <si>
    <t xml:space="preserve">PH7 </t>
  </si>
  <si>
    <t>2F03801</t>
  </si>
  <si>
    <t>2F03901</t>
  </si>
  <si>
    <t>JINS</t>
  </si>
  <si>
    <t>2F04201</t>
  </si>
  <si>
    <t>2F04401</t>
  </si>
  <si>
    <t>因爱</t>
  </si>
  <si>
    <t>2F04701</t>
  </si>
  <si>
    <t>2F05001</t>
  </si>
  <si>
    <t>2F05101</t>
  </si>
  <si>
    <t>2F05201</t>
  </si>
  <si>
    <t>2F05301</t>
  </si>
  <si>
    <t>VEROMODA</t>
  </si>
  <si>
    <t>2F05401</t>
  </si>
  <si>
    <t>trendiano</t>
  </si>
  <si>
    <t>2F05501</t>
  </si>
  <si>
    <t>vans</t>
  </si>
  <si>
    <t>2F05601</t>
  </si>
  <si>
    <t>2F05701</t>
  </si>
  <si>
    <t>2F05801</t>
  </si>
  <si>
    <t>AOJO</t>
  </si>
  <si>
    <t>2F05901</t>
  </si>
  <si>
    <t>2F06001</t>
  </si>
  <si>
    <t>FOSS Plus</t>
  </si>
  <si>
    <t>2F06201</t>
  </si>
  <si>
    <t>lee</t>
  </si>
  <si>
    <t>2F06301</t>
  </si>
  <si>
    <t>Paul frank</t>
  </si>
  <si>
    <t>2F06401</t>
  </si>
  <si>
    <t>2F06501</t>
  </si>
  <si>
    <t>B.duck</t>
  </si>
  <si>
    <t>2F06601</t>
  </si>
  <si>
    <t xml:space="preserve">BURANDO ENO </t>
  </si>
  <si>
    <t>2F06701</t>
  </si>
  <si>
    <t>e-plaza</t>
  </si>
  <si>
    <t>2F06801</t>
  </si>
  <si>
    <t>2F06901</t>
  </si>
  <si>
    <t>2F07001</t>
  </si>
  <si>
    <t>集盒</t>
  </si>
  <si>
    <t>2F07101</t>
  </si>
  <si>
    <t>2F07201</t>
  </si>
  <si>
    <t xml:space="preserve">15mins </t>
  </si>
  <si>
    <t>2F07401</t>
  </si>
  <si>
    <t>2F07601</t>
  </si>
  <si>
    <t>2F03301</t>
  </si>
  <si>
    <t>卡宾</t>
  </si>
  <si>
    <t>2F04301</t>
  </si>
  <si>
    <t>2F04901</t>
  </si>
  <si>
    <t>jack&amp;jones</t>
  </si>
  <si>
    <t>2F04501</t>
  </si>
  <si>
    <t>汉崇HIM</t>
  </si>
  <si>
    <t>3F00101</t>
  </si>
  <si>
    <t>3F00401</t>
  </si>
  <si>
    <t>3F00301</t>
  </si>
  <si>
    <t>3F00501</t>
  </si>
  <si>
    <t>小脚丫DIY</t>
  </si>
  <si>
    <t>3F00701</t>
  </si>
  <si>
    <t>3F00901</t>
  </si>
  <si>
    <t>3F01001</t>
  </si>
  <si>
    <t>乐高</t>
  </si>
  <si>
    <t>3F01101</t>
  </si>
  <si>
    <t>3F01201</t>
  </si>
  <si>
    <t>3F01301</t>
  </si>
  <si>
    <t>3F014A01</t>
  </si>
  <si>
    <t>福宝贝</t>
  </si>
  <si>
    <t>3F014B01</t>
  </si>
  <si>
    <t>3F01501</t>
  </si>
  <si>
    <t>2平米</t>
  </si>
  <si>
    <t>3F01601</t>
  </si>
  <si>
    <t>米高滑板</t>
  </si>
  <si>
    <t>3F01701</t>
  </si>
  <si>
    <t>3F01801</t>
  </si>
  <si>
    <t>DISNY生活馆</t>
  </si>
  <si>
    <t>3F01901</t>
  </si>
  <si>
    <t>3F02001</t>
  </si>
  <si>
    <t>3F02101</t>
  </si>
  <si>
    <t>3F02201</t>
  </si>
  <si>
    <t>糖柚</t>
  </si>
  <si>
    <t>3F02301</t>
  </si>
  <si>
    <t>3F02401</t>
  </si>
  <si>
    <t>me&amp;citykids</t>
  </si>
  <si>
    <t>3F02501</t>
  </si>
  <si>
    <t>爱的米迪</t>
  </si>
  <si>
    <t>3F02901</t>
  </si>
  <si>
    <t>乐友孕婴</t>
  </si>
  <si>
    <t>3F03001</t>
  </si>
  <si>
    <t>3F03101</t>
  </si>
  <si>
    <t>3F032B01</t>
  </si>
  <si>
    <t>荣泰按摩椅</t>
  </si>
  <si>
    <t>3F05901</t>
  </si>
  <si>
    <t>3F03501</t>
  </si>
  <si>
    <t>3F03601</t>
  </si>
  <si>
    <t>3F03701</t>
  </si>
  <si>
    <t>717少女少男内衣库</t>
  </si>
  <si>
    <t>3F03801</t>
  </si>
  <si>
    <t>3F03901</t>
  </si>
  <si>
    <t>3F04001</t>
  </si>
  <si>
    <t>3F04201</t>
  </si>
  <si>
    <t>3F04501</t>
  </si>
  <si>
    <t>3F04701</t>
  </si>
  <si>
    <t>3F04901</t>
  </si>
  <si>
    <t>rookie</t>
  </si>
  <si>
    <t>3F05001</t>
  </si>
  <si>
    <t>stride rite</t>
  </si>
  <si>
    <t>3F05101</t>
  </si>
  <si>
    <t>3F05201</t>
  </si>
  <si>
    <t>3F05301</t>
  </si>
  <si>
    <t>3F05401</t>
  </si>
  <si>
    <t>minipeace</t>
  </si>
  <si>
    <t>3F05501</t>
  </si>
  <si>
    <t>3F05601</t>
  </si>
  <si>
    <t>3F05701</t>
  </si>
  <si>
    <t>3F05801</t>
  </si>
  <si>
    <t>3F06001</t>
  </si>
  <si>
    <t>3F06101</t>
  </si>
  <si>
    <t>hello kitty</t>
  </si>
  <si>
    <t>3F06201</t>
  </si>
  <si>
    <t>3F06301</t>
  </si>
  <si>
    <t>3F06401</t>
  </si>
  <si>
    <t>3F06501</t>
  </si>
  <si>
    <t>DISNY</t>
  </si>
  <si>
    <t>3F06601</t>
  </si>
  <si>
    <t>3F06701</t>
  </si>
  <si>
    <t>3F06801</t>
  </si>
  <si>
    <t>3F07101</t>
  </si>
  <si>
    <t>3F07001</t>
  </si>
  <si>
    <t>3F07201</t>
  </si>
  <si>
    <t>3F07301</t>
  </si>
  <si>
    <t>3F07401</t>
  </si>
  <si>
    <t>3F07501</t>
  </si>
  <si>
    <t>3F07601</t>
  </si>
  <si>
    <t>3F04401</t>
  </si>
  <si>
    <t>贺曼</t>
  </si>
  <si>
    <t>4F00101</t>
  </si>
  <si>
    <t>星美国际影院</t>
  </si>
  <si>
    <t>4F011A01</t>
  </si>
  <si>
    <t>4F01801</t>
  </si>
  <si>
    <t>4F00601</t>
  </si>
  <si>
    <t>4F02001</t>
  </si>
  <si>
    <t>蛙三</t>
  </si>
  <si>
    <t>4F02601</t>
  </si>
  <si>
    <t>5F00201</t>
  </si>
  <si>
    <t>生存者攀岩馆</t>
  </si>
  <si>
    <t>4F00401</t>
  </si>
  <si>
    <t>4F01001</t>
  </si>
  <si>
    <t>4F01401</t>
  </si>
  <si>
    <t>4F009B01</t>
  </si>
  <si>
    <t>4F01701</t>
  </si>
  <si>
    <t>千坛百味</t>
  </si>
  <si>
    <t>4F01201</t>
  </si>
  <si>
    <t>4F009A01</t>
  </si>
  <si>
    <t>上上鲜菓</t>
  </si>
  <si>
    <t>4F011b01</t>
  </si>
  <si>
    <t>5F00401</t>
  </si>
  <si>
    <t>4F00201</t>
  </si>
  <si>
    <t>4F02101</t>
  </si>
  <si>
    <t>4F00801</t>
  </si>
  <si>
    <t>海德房子</t>
  </si>
  <si>
    <t>4F01901</t>
  </si>
  <si>
    <t>4F01601</t>
  </si>
  <si>
    <t>4F00701</t>
  </si>
  <si>
    <t>胖哥俩</t>
  </si>
  <si>
    <t>1FJ0101</t>
  </si>
  <si>
    <t>1FJ0201</t>
  </si>
  <si>
    <t>1FJ0401</t>
  </si>
  <si>
    <t xml:space="preserve">z&amp;z beautylounge </t>
  </si>
  <si>
    <t>1FJ05B01</t>
  </si>
  <si>
    <t>HAKUNA MATATA</t>
  </si>
  <si>
    <t>1FJ1001</t>
  </si>
  <si>
    <t>1FJ1101</t>
  </si>
  <si>
    <t>JW德国冻酸奶</t>
  </si>
  <si>
    <t>1FJ1201</t>
  </si>
  <si>
    <t>浆宝活力代餐吧</t>
  </si>
  <si>
    <t>1FJ1401</t>
  </si>
  <si>
    <t>ETC</t>
  </si>
  <si>
    <t>1FJ17A01</t>
  </si>
  <si>
    <t>1FJ17B01</t>
  </si>
  <si>
    <t>后海音乐唱片现场</t>
  </si>
  <si>
    <t>1FJ0601</t>
  </si>
  <si>
    <t>1FJ05A01</t>
  </si>
  <si>
    <t>1FJ1301</t>
  </si>
  <si>
    <t>香港岘港湾越式炭烧料理</t>
  </si>
  <si>
    <t>1FJ1501</t>
  </si>
  <si>
    <t>1FJ1601</t>
  </si>
  <si>
    <t>韩堤创意海鲜料理、真好吃韩国甜品</t>
  </si>
  <si>
    <t>1FJ1801</t>
  </si>
  <si>
    <t>2FJ0101</t>
  </si>
  <si>
    <t>2FJ0201</t>
  </si>
  <si>
    <t>2FJ0401</t>
  </si>
  <si>
    <t>疯狂医院主题烧烤</t>
  </si>
  <si>
    <t>2FJ0601</t>
  </si>
  <si>
    <t>2FJ0801</t>
  </si>
  <si>
    <t>2FJ0901</t>
  </si>
  <si>
    <t>骨肉生香</t>
  </si>
  <si>
    <t>2FJ1001</t>
  </si>
  <si>
    <t>2FJ1101</t>
  </si>
  <si>
    <t>2FJ1201</t>
  </si>
  <si>
    <t>2FJ1501</t>
  </si>
  <si>
    <t>2FJ1601</t>
  </si>
  <si>
    <t>2FJ1901</t>
  </si>
  <si>
    <t>Mr.鱼.纸上烤鱼</t>
  </si>
  <si>
    <t>2FJ22A01</t>
  </si>
  <si>
    <t>2FJ2301</t>
  </si>
  <si>
    <t>2FJ2401</t>
  </si>
  <si>
    <t>趣道贡茶</t>
  </si>
  <si>
    <t>3FJ02a01</t>
  </si>
  <si>
    <t>3FJ0301</t>
  </si>
  <si>
    <t>纹玩刺青</t>
  </si>
  <si>
    <t>3FJ0401</t>
  </si>
  <si>
    <t>U3美甲</t>
  </si>
  <si>
    <t>3FJ08A01</t>
  </si>
  <si>
    <t>3FJ1201</t>
  </si>
  <si>
    <t>2FJ2001</t>
  </si>
  <si>
    <t>3FJ0701</t>
  </si>
  <si>
    <t>3FJ1001</t>
  </si>
  <si>
    <t>LG029B01</t>
  </si>
  <si>
    <t>LG03701</t>
  </si>
  <si>
    <t>LG04201</t>
  </si>
  <si>
    <t>LGG1901</t>
  </si>
  <si>
    <t>LGG3401</t>
  </si>
  <si>
    <t>1F00501</t>
  </si>
  <si>
    <t>1F00601</t>
  </si>
  <si>
    <t>1F00901</t>
  </si>
  <si>
    <t>UNDER ARMOUR</t>
  </si>
  <si>
    <t>1F04601</t>
  </si>
  <si>
    <t xml:space="preserve"> 漫咖啡</t>
  </si>
  <si>
    <t>1F05101</t>
  </si>
  <si>
    <t>CATALOG</t>
  </si>
  <si>
    <t>1F05701</t>
  </si>
  <si>
    <t>MONKI</t>
  </si>
  <si>
    <t>1F06301</t>
  </si>
  <si>
    <t>1F07101</t>
  </si>
  <si>
    <t>1F02901</t>
  </si>
  <si>
    <t>1F06501</t>
  </si>
  <si>
    <t>2F00901</t>
  </si>
  <si>
    <t xml:space="preserve">EIFINI </t>
  </si>
  <si>
    <t>2F028E01</t>
  </si>
  <si>
    <t xml:space="preserve"> Vvhedy </t>
  </si>
  <si>
    <t>2F03401</t>
  </si>
  <si>
    <t>2F04001</t>
  </si>
  <si>
    <t>nice claup&amp;majestic legon&amp;vers</t>
  </si>
  <si>
    <t>2F07501</t>
  </si>
  <si>
    <t>FUN</t>
  </si>
  <si>
    <t>3F00601</t>
  </si>
  <si>
    <t>3F02601</t>
  </si>
  <si>
    <t>paw in paw</t>
  </si>
  <si>
    <t>3F032A01</t>
  </si>
  <si>
    <t>5F00301</t>
  </si>
  <si>
    <t>5F00501</t>
  </si>
  <si>
    <t>4F01301</t>
  </si>
  <si>
    <t>4F00301</t>
  </si>
  <si>
    <t>4F02701</t>
  </si>
  <si>
    <t>Crazy X</t>
  </si>
  <si>
    <t>1FJ0301</t>
  </si>
  <si>
    <t>2FJ1301</t>
  </si>
  <si>
    <t>2FJ22B01</t>
  </si>
  <si>
    <t>painting tower画室</t>
  </si>
  <si>
    <t>3F04601</t>
    <phoneticPr fontId="2" type="noConversion"/>
  </si>
  <si>
    <t>mr bear's train</t>
    <phoneticPr fontId="2" type="noConversion"/>
  </si>
  <si>
    <t>大囍</t>
    <phoneticPr fontId="2" type="noConversion"/>
  </si>
  <si>
    <t>1FJ0701</t>
  </si>
  <si>
    <t>阁稀珍宝</t>
  </si>
  <si>
    <t>悦派对</t>
    <phoneticPr fontId="2" type="noConversion"/>
  </si>
  <si>
    <t>BERSHKA</t>
    <phoneticPr fontId="2" type="noConversion"/>
  </si>
  <si>
    <t>5F001A01</t>
    <phoneticPr fontId="2" type="noConversion"/>
  </si>
  <si>
    <t>2.2新开</t>
    <phoneticPr fontId="2" type="noConversion"/>
  </si>
  <si>
    <t>公元网络</t>
    <phoneticPr fontId="2" type="noConversion"/>
  </si>
  <si>
    <t>街区2F</t>
    <phoneticPr fontId="2" type="noConversion"/>
  </si>
  <si>
    <t/>
  </si>
  <si>
    <t>2f-J18</t>
    <phoneticPr fontId="2" type="noConversion"/>
  </si>
  <si>
    <t>百利保乐</t>
    <phoneticPr fontId="2" type="noConversion"/>
  </si>
  <si>
    <t>正餐</t>
    <phoneticPr fontId="2" type="noConversion"/>
  </si>
  <si>
    <t>2.5新开</t>
    <phoneticPr fontId="2" type="noConversion"/>
  </si>
  <si>
    <t>3F-J02B</t>
    <phoneticPr fontId="2" type="noConversion"/>
  </si>
  <si>
    <t>录音小棚</t>
    <phoneticPr fontId="2" type="noConversion"/>
  </si>
  <si>
    <t>休闲娱乐</t>
    <phoneticPr fontId="2" type="noConversion"/>
  </si>
  <si>
    <t>2FJ1801</t>
    <phoneticPr fontId="11" type="noConversion"/>
  </si>
  <si>
    <t>pelicana</t>
    <phoneticPr fontId="11" type="noConversion"/>
  </si>
  <si>
    <t>3FJ02B01</t>
    <phoneticPr fontId="11" type="noConversion"/>
  </si>
  <si>
    <t>录音棚</t>
    <phoneticPr fontId="11" type="noConversion"/>
  </si>
  <si>
    <t>3FJ0101</t>
    <phoneticPr fontId="2" type="noConversion"/>
  </si>
  <si>
    <t>清莲爱丽</t>
    <phoneticPr fontId="2" type="noConversion"/>
  </si>
  <si>
    <t>专项服务</t>
    <phoneticPr fontId="2" type="noConversion"/>
  </si>
  <si>
    <t>2.18新开</t>
    <phoneticPr fontId="2" type="noConversion"/>
  </si>
  <si>
    <t>1F-J09</t>
    <phoneticPr fontId="2" type="noConversion"/>
  </si>
  <si>
    <t>4F-022</t>
    <phoneticPr fontId="2" type="noConversion"/>
  </si>
  <si>
    <t>雅酌砂锅</t>
    <phoneticPr fontId="2" type="noConversion"/>
  </si>
  <si>
    <t>2.27新开</t>
    <phoneticPr fontId="2" type="noConversion"/>
  </si>
  <si>
    <t>4F02201</t>
    <phoneticPr fontId="2" type="noConversion"/>
  </si>
  <si>
    <t>1FJ0901</t>
    <phoneticPr fontId="2" type="noConversion"/>
  </si>
  <si>
    <t>星期日</t>
    <phoneticPr fontId="2" type="noConversion"/>
  </si>
  <si>
    <t>成都大悦城2016年3月6日商户销售</t>
    <phoneticPr fontId="2" type="noConversion"/>
  </si>
  <si>
    <t>2016年3月6日销售</t>
    <phoneticPr fontId="2" type="noConversion"/>
  </si>
  <si>
    <t>多云，10-23度</t>
    <phoneticPr fontId="2" type="noConversion"/>
  </si>
  <si>
    <t>1F特卖</t>
    <phoneticPr fontId="2" type="noConversion"/>
  </si>
  <si>
    <t>Perfect Time特卖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</si>
</sst>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[$-F800]dddd\,\ mmmm\ dd\,\ yyyy"/>
    <numFmt numFmtId="177" formatCode="0_);[Red]\(0\)"/>
    <numFmt numFmtId="178" formatCode="0.0%"/>
    <numFmt numFmtId="179" formatCode="0.0"/>
    <numFmt numFmtId="180" formatCode="0.0_ "/>
    <numFmt numFmtId="181" formatCode="0.00_ "/>
    <numFmt numFmtId="182" formatCode="0_ 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0"/>
      <color indexed="8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b/>
      <sz val="10"/>
      <color rgb="FFFF0000"/>
      <name val="微软雅黑"/>
      <family val="2"/>
      <charset val="134"/>
    </font>
    <font>
      <sz val="9"/>
      <color indexed="8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9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5" borderId="3" xfId="2" applyFont="1" applyFill="1" applyBorder="1" applyAlignment="1">
      <alignment horizontal="center" vertical="center"/>
    </xf>
    <xf numFmtId="0" fontId="13" fillId="0" borderId="1" xfId="3" applyFont="1" applyFill="1" applyBorder="1" applyAlignment="1">
      <alignment horizontal="center" vertical="center" wrapText="1"/>
    </xf>
    <xf numFmtId="0" fontId="3" fillId="0" borderId="1" xfId="3" applyFont="1" applyFill="1" applyBorder="1" applyAlignment="1">
      <alignment horizontal="center" vertical="center" wrapText="1"/>
    </xf>
    <xf numFmtId="0" fontId="13" fillId="0" borderId="1" xfId="3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 wrapText="1"/>
    </xf>
    <xf numFmtId="180" fontId="3" fillId="0" borderId="1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vertical="center" wrapText="1"/>
    </xf>
    <xf numFmtId="0" fontId="6" fillId="0" borderId="5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13" fillId="7" borderId="1" xfId="3" applyFont="1" applyFill="1" applyBorder="1" applyAlignment="1">
      <alignment horizontal="center" vertical="center" wrapText="1"/>
    </xf>
    <xf numFmtId="180" fontId="3" fillId="7" borderId="1" xfId="0" applyNumberFormat="1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6" fillId="7" borderId="3" xfId="2" applyFont="1" applyFill="1" applyBorder="1" applyAlignment="1">
      <alignment horizontal="center" vertical="center"/>
    </xf>
    <xf numFmtId="0" fontId="13" fillId="7" borderId="4" xfId="3" applyFont="1" applyFill="1" applyBorder="1" applyAlignment="1">
      <alignment horizontal="center" vertical="center"/>
    </xf>
    <xf numFmtId="0" fontId="16" fillId="7" borderId="7" xfId="2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176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177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58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10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178" fontId="3" fillId="0" borderId="1" xfId="0" applyNumberFormat="1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9" fontId="3" fillId="4" borderId="1" xfId="0" applyNumberFormat="1" applyFont="1" applyFill="1" applyBorder="1" applyAlignment="1">
      <alignment horizontal="center" vertical="center"/>
    </xf>
    <xf numFmtId="180" fontId="3" fillId="4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78" fontId="3" fillId="0" borderId="1" xfId="1" applyNumberFormat="1" applyFont="1" applyBorder="1" applyAlignment="1">
      <alignment horizontal="center" vertical="center"/>
    </xf>
    <xf numFmtId="178" fontId="8" fillId="0" borderId="1" xfId="1" applyNumberFormat="1" applyFont="1" applyBorder="1" applyAlignment="1">
      <alignment horizontal="center" vertical="center"/>
    </xf>
    <xf numFmtId="1" fontId="3" fillId="5" borderId="1" xfId="2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vertical="center" wrapText="1"/>
    </xf>
    <xf numFmtId="180" fontId="8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3" fillId="4" borderId="1" xfId="3" applyFont="1" applyFill="1" applyBorder="1" applyAlignment="1">
      <alignment horizontal="center" vertical="center" wrapText="1"/>
    </xf>
    <xf numFmtId="0" fontId="3" fillId="8" borderId="1" xfId="3" applyFont="1" applyFill="1" applyBorder="1" applyAlignment="1">
      <alignment horizontal="center" vertical="center" wrapText="1"/>
    </xf>
    <xf numFmtId="0" fontId="3" fillId="7" borderId="1" xfId="3" applyFont="1" applyFill="1" applyBorder="1" applyAlignment="1">
      <alignment horizontal="center" vertical="center" wrapText="1"/>
    </xf>
    <xf numFmtId="0" fontId="3" fillId="6" borderId="1" xfId="3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7" borderId="4" xfId="3" applyFont="1" applyFill="1" applyBorder="1" applyAlignment="1">
      <alignment horizontal="center" vertical="center" wrapText="1"/>
    </xf>
    <xf numFmtId="179" fontId="3" fillId="7" borderId="1" xfId="2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6" fillId="0" borderId="7" xfId="2" applyFont="1" applyFill="1" applyBorder="1" applyAlignment="1">
      <alignment horizontal="center" vertical="center"/>
    </xf>
    <xf numFmtId="0" fontId="13" fillId="0" borderId="4" xfId="3" applyFont="1" applyFill="1" applyBorder="1" applyAlignment="1">
      <alignment horizontal="center" vertical="center"/>
    </xf>
    <xf numFmtId="0" fontId="13" fillId="0" borderId="4" xfId="3" applyFont="1" applyFill="1" applyBorder="1" applyAlignment="1">
      <alignment horizontal="center" vertical="center" wrapText="1"/>
    </xf>
    <xf numFmtId="179" fontId="3" fillId="0" borderId="1" xfId="2" applyNumberFormat="1" applyFont="1" applyFill="1" applyBorder="1" applyAlignment="1">
      <alignment horizontal="center" vertical="center"/>
    </xf>
    <xf numFmtId="1" fontId="3" fillId="0" borderId="1" xfId="2" applyNumberFormat="1" applyFont="1" applyFill="1" applyBorder="1" applyAlignment="1">
      <alignment horizontal="center" vertical="center"/>
    </xf>
    <xf numFmtId="18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3" fillId="0" borderId="4" xfId="3" applyFont="1" applyFill="1" applyBorder="1" applyAlignment="1">
      <alignment horizontal="center" vertical="center" wrapText="1"/>
    </xf>
    <xf numFmtId="0" fontId="14" fillId="9" borderId="1" xfId="3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0" fillId="5" borderId="7" xfId="2" applyFont="1" applyFill="1" applyBorder="1" applyAlignment="1">
      <alignment horizontal="center" vertical="center"/>
    </xf>
    <xf numFmtId="0" fontId="14" fillId="9" borderId="4" xfId="3" applyFont="1" applyFill="1" applyBorder="1" applyAlignment="1">
      <alignment horizontal="center" vertical="center" wrapText="1"/>
    </xf>
    <xf numFmtId="178" fontId="3" fillId="4" borderId="1" xfId="0" applyNumberFormat="1" applyFont="1" applyFill="1" applyBorder="1" applyAlignment="1">
      <alignment horizontal="center" vertical="center"/>
    </xf>
    <xf numFmtId="0" fontId="13" fillId="8" borderId="1" xfId="3" applyFont="1" applyFill="1" applyBorder="1" applyAlignment="1">
      <alignment horizontal="center" vertical="center" wrapText="1"/>
    </xf>
    <xf numFmtId="0" fontId="20" fillId="0" borderId="1" xfId="2" applyFont="1" applyFill="1" applyBorder="1" applyAlignment="1" applyProtection="1">
      <alignment horizontal="center" vertical="center"/>
      <protection locked="0"/>
    </xf>
    <xf numFmtId="0" fontId="20" fillId="0" borderId="1" xfId="2" applyFont="1" applyFill="1" applyBorder="1" applyAlignment="1" applyProtection="1">
      <alignment horizontal="center" vertical="center"/>
    </xf>
    <xf numFmtId="0" fontId="3" fillId="10" borderId="1" xfId="3" applyFont="1" applyFill="1" applyBorder="1" applyAlignment="1">
      <alignment horizontal="center" vertical="center" wrapText="1"/>
    </xf>
    <xf numFmtId="0" fontId="10" fillId="10" borderId="3" xfId="2" applyFont="1" applyFill="1" applyBorder="1" applyAlignment="1">
      <alignment horizontal="center" vertical="center"/>
    </xf>
    <xf numFmtId="0" fontId="13" fillId="10" borderId="1" xfId="3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3" fillId="10" borderId="1" xfId="3" applyFont="1" applyFill="1" applyBorder="1" applyAlignment="1">
      <alignment horizontal="center" vertical="center" wrapText="1"/>
    </xf>
    <xf numFmtId="180" fontId="3" fillId="10" borderId="1" xfId="0" applyNumberFormat="1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81" fontId="3" fillId="4" borderId="1" xfId="0" applyNumberFormat="1" applyFont="1" applyFill="1" applyBorder="1" applyAlignment="1">
      <alignment horizontal="center" vertical="center"/>
    </xf>
    <xf numFmtId="182" fontId="3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</cellXfs>
  <cellStyles count="9">
    <cellStyle name="百分比" xfId="1" builtinId="5"/>
    <cellStyle name="常规" xfId="0" builtinId="0"/>
    <cellStyle name="常规 2" xfId="2"/>
    <cellStyle name="常规 2 2" xfId="4"/>
    <cellStyle name="常规 3" xfId="3"/>
    <cellStyle name="超链接" xfId="5" builtinId="8" hidden="1"/>
    <cellStyle name="超链接" xfId="7" builtinId="8" hidden="1"/>
    <cellStyle name="已访问的超链接" xfId="6" builtinId="9" hidden="1"/>
    <cellStyle name="已访问的超链接" xfId="8" builtinId="9" hidden="1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Medium9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5"/>
  <sheetViews>
    <sheetView tabSelected="1" workbookViewId="0">
      <selection activeCell="B2" sqref="B2"/>
    </sheetView>
  </sheetViews>
  <sheetFormatPr defaultColWidth="8.875" defaultRowHeight="16.5" x14ac:dyDescent="0.15"/>
  <cols>
    <col min="1" max="1" width="15.625" style="1" customWidth="1"/>
    <col min="2" max="2" width="11.625" style="1" customWidth="1"/>
    <col min="3" max="3" width="8.875" style="1"/>
    <col min="4" max="4" width="18" style="1" customWidth="1"/>
    <col min="5" max="5" width="10.125" style="1" customWidth="1"/>
    <col min="6" max="6" width="11.125" style="1" customWidth="1"/>
    <col min="7" max="7" width="13.5" style="1" customWidth="1"/>
    <col min="8" max="8" width="15" style="1" customWidth="1"/>
    <col min="9" max="9" width="11.125" style="1" customWidth="1"/>
    <col min="10" max="10" width="15.375" style="1" customWidth="1"/>
    <col min="11" max="12" width="11.125" style="1" customWidth="1"/>
    <col min="13" max="13" width="12.125" style="1" customWidth="1"/>
    <col min="14" max="14" width="19.875" style="1" customWidth="1"/>
    <col min="15" max="16384" width="8.875" style="1"/>
  </cols>
  <sheetData>
    <row r="1" spans="1:16" ht="33" x14ac:dyDescent="0.15">
      <c r="A1" s="2" t="s">
        <v>0</v>
      </c>
      <c r="B1" s="3" t="s">
        <v>1439</v>
      </c>
      <c r="D1" s="49" t="s">
        <v>1437</v>
      </c>
      <c r="E1" s="16"/>
      <c r="F1" s="2" t="s">
        <v>1436</v>
      </c>
      <c r="G1" s="3" t="s">
        <v>13</v>
      </c>
      <c r="H1" s="2">
        <v>2982</v>
      </c>
      <c r="I1" s="2"/>
      <c r="J1" s="3" t="s">
        <v>847</v>
      </c>
      <c r="K1" s="83">
        <v>46642</v>
      </c>
      <c r="L1" s="2"/>
      <c r="M1" s="2" t="s">
        <v>12</v>
      </c>
    </row>
    <row r="2" spans="1:16" ht="33" x14ac:dyDescent="0.15">
      <c r="A2" s="26" t="s">
        <v>845</v>
      </c>
      <c r="B2" s="26" t="s">
        <v>1</v>
      </c>
      <c r="C2" s="26" t="s">
        <v>2</v>
      </c>
      <c r="D2" s="26" t="s">
        <v>3</v>
      </c>
      <c r="E2" s="26" t="s">
        <v>4</v>
      </c>
      <c r="F2" s="26" t="s">
        <v>5</v>
      </c>
      <c r="G2" s="27" t="s">
        <v>1438</v>
      </c>
      <c r="H2" s="28" t="s">
        <v>6</v>
      </c>
      <c r="I2" s="29" t="s">
        <v>7</v>
      </c>
      <c r="J2" s="26" t="s">
        <v>8</v>
      </c>
      <c r="K2" s="30" t="s">
        <v>9</v>
      </c>
      <c r="L2" s="31" t="s">
        <v>10</v>
      </c>
      <c r="M2" s="26" t="s">
        <v>11</v>
      </c>
    </row>
    <row r="3" spans="1:16" x14ac:dyDescent="0.15">
      <c r="A3" s="2"/>
      <c r="B3" s="10" t="s">
        <v>28</v>
      </c>
      <c r="C3" s="11" t="s">
        <v>29</v>
      </c>
      <c r="D3" s="11" t="s">
        <v>796</v>
      </c>
      <c r="E3" s="2">
        <v>114.3</v>
      </c>
      <c r="F3" s="11" t="s">
        <v>794</v>
      </c>
      <c r="G3" s="15">
        <v>0</v>
      </c>
      <c r="H3" s="2">
        <v>0</v>
      </c>
      <c r="I3" s="15" t="e">
        <v>#DIV/0!</v>
      </c>
      <c r="J3" s="15">
        <v>940</v>
      </c>
      <c r="K3" s="32">
        <v>0</v>
      </c>
      <c r="L3" s="15">
        <v>0</v>
      </c>
      <c r="M3" s="15"/>
      <c r="O3" s="11" t="s">
        <v>881</v>
      </c>
      <c r="P3" s="11" t="s">
        <v>796</v>
      </c>
    </row>
    <row r="4" spans="1:16" x14ac:dyDescent="0.15">
      <c r="A4" s="2"/>
      <c r="B4" s="10" t="s">
        <v>30</v>
      </c>
      <c r="C4" s="11" t="s">
        <v>31</v>
      </c>
      <c r="D4" s="12" t="s">
        <v>32</v>
      </c>
      <c r="E4" s="2">
        <v>274</v>
      </c>
      <c r="F4" s="11" t="s">
        <v>787</v>
      </c>
      <c r="G4" s="15">
        <v>8382</v>
      </c>
      <c r="H4" s="2">
        <v>280</v>
      </c>
      <c r="I4" s="15">
        <v>29.935714285714287</v>
      </c>
      <c r="J4" s="15">
        <v>38550</v>
      </c>
      <c r="K4" s="32">
        <v>3.5068229021675604E-3</v>
      </c>
      <c r="L4" s="15">
        <v>30.591240875912408</v>
      </c>
      <c r="M4" s="15"/>
      <c r="O4" s="11" t="s">
        <v>882</v>
      </c>
      <c r="P4" s="11" t="s">
        <v>32</v>
      </c>
    </row>
    <row r="5" spans="1:16" x14ac:dyDescent="0.15">
      <c r="A5" s="2"/>
      <c r="B5" s="10" t="s">
        <v>30</v>
      </c>
      <c r="C5" s="11" t="s">
        <v>33</v>
      </c>
      <c r="D5" s="12" t="s">
        <v>34</v>
      </c>
      <c r="E5" s="2">
        <v>182.25</v>
      </c>
      <c r="F5" s="11" t="s">
        <v>787</v>
      </c>
      <c r="G5" s="15">
        <v>6173.05</v>
      </c>
      <c r="H5" s="2">
        <v>1</v>
      </c>
      <c r="I5" s="15">
        <v>6173.05</v>
      </c>
      <c r="J5" s="15">
        <v>30924.21</v>
      </c>
      <c r="K5" s="32">
        <v>2.5826524834437438E-3</v>
      </c>
      <c r="L5" s="15">
        <v>33.871330589849109</v>
      </c>
      <c r="M5" s="15"/>
      <c r="O5" s="11" t="s">
        <v>883</v>
      </c>
      <c r="P5" s="11" t="s">
        <v>34</v>
      </c>
    </row>
    <row r="6" spans="1:16" x14ac:dyDescent="0.15">
      <c r="A6" s="2"/>
      <c r="B6" s="10" t="s">
        <v>30</v>
      </c>
      <c r="C6" s="11" t="s">
        <v>35</v>
      </c>
      <c r="D6" s="12" t="s">
        <v>36</v>
      </c>
      <c r="E6" s="48">
        <v>204.59</v>
      </c>
      <c r="F6" s="11" t="s">
        <v>787</v>
      </c>
      <c r="G6" s="15">
        <v>0</v>
      </c>
      <c r="H6" s="2">
        <v>0</v>
      </c>
      <c r="I6" s="63" t="e">
        <v>#DIV/0!</v>
      </c>
      <c r="J6" s="15">
        <v>0</v>
      </c>
      <c r="K6" s="82">
        <v>0</v>
      </c>
      <c r="L6" s="63">
        <v>0</v>
      </c>
      <c r="M6" s="63"/>
      <c r="O6" s="11" t="s">
        <v>884</v>
      </c>
      <c r="P6" s="11" t="s">
        <v>36</v>
      </c>
    </row>
    <row r="7" spans="1:16" x14ac:dyDescent="0.15">
      <c r="A7" s="2"/>
      <c r="B7" s="10" t="s">
        <v>30</v>
      </c>
      <c r="C7" s="11" t="s">
        <v>37</v>
      </c>
      <c r="D7" s="12" t="s">
        <v>38</v>
      </c>
      <c r="E7" s="2">
        <v>1089.4000000000001</v>
      </c>
      <c r="F7" s="11" t="s">
        <v>805</v>
      </c>
      <c r="G7" s="15">
        <v>5483.87</v>
      </c>
      <c r="H7" s="2">
        <v>147</v>
      </c>
      <c r="I7" s="15">
        <v>37.305238095238096</v>
      </c>
      <c r="J7" s="15">
        <v>20000.489999999998</v>
      </c>
      <c r="K7" s="32">
        <v>2.2943165006573153E-3</v>
      </c>
      <c r="L7" s="15">
        <v>5.0338443179731955</v>
      </c>
      <c r="M7" s="15"/>
      <c r="O7" s="11" t="s">
        <v>885</v>
      </c>
      <c r="P7" s="11" t="s">
        <v>38</v>
      </c>
    </row>
    <row r="8" spans="1:16" x14ac:dyDescent="0.15">
      <c r="A8" s="2"/>
      <c r="B8" s="10" t="s">
        <v>30</v>
      </c>
      <c r="C8" s="11" t="s">
        <v>39</v>
      </c>
      <c r="D8" s="11" t="s">
        <v>40</v>
      </c>
      <c r="E8" s="2">
        <v>1502</v>
      </c>
      <c r="F8" s="11" t="s">
        <v>799</v>
      </c>
      <c r="G8" s="15">
        <v>7580</v>
      </c>
      <c r="H8" s="2">
        <v>82</v>
      </c>
      <c r="I8" s="15">
        <v>92.439024390243901</v>
      </c>
      <c r="J8" s="15">
        <v>24395</v>
      </c>
      <c r="K8" s="32">
        <v>3.1712858027237063E-3</v>
      </c>
      <c r="L8" s="15">
        <v>5.0466045272969371</v>
      </c>
      <c r="M8" s="15"/>
      <c r="O8" s="11" t="s">
        <v>886</v>
      </c>
      <c r="P8" s="11" t="s">
        <v>40</v>
      </c>
    </row>
    <row r="9" spans="1:16" ht="33" x14ac:dyDescent="0.15">
      <c r="A9" s="2"/>
      <c r="B9" s="10" t="s">
        <v>30</v>
      </c>
      <c r="C9" s="11" t="s">
        <v>41</v>
      </c>
      <c r="D9" s="12" t="s">
        <v>42</v>
      </c>
      <c r="E9" s="2">
        <v>103.55</v>
      </c>
      <c r="F9" s="11" t="s">
        <v>787</v>
      </c>
      <c r="G9" s="15">
        <v>5559</v>
      </c>
      <c r="H9" s="2">
        <v>1</v>
      </c>
      <c r="I9" s="15">
        <v>5559</v>
      </c>
      <c r="J9" s="15">
        <v>21990</v>
      </c>
      <c r="K9" s="32">
        <v>2.3257490471426234E-3</v>
      </c>
      <c r="L9" s="15">
        <v>53.684210526315788</v>
      </c>
      <c r="M9" s="15"/>
      <c r="O9" s="11" t="s">
        <v>887</v>
      </c>
      <c r="P9" s="11" t="s">
        <v>42</v>
      </c>
    </row>
    <row r="10" spans="1:16" x14ac:dyDescent="0.15">
      <c r="A10" s="2"/>
      <c r="B10" s="10" t="s">
        <v>30</v>
      </c>
      <c r="C10" s="11" t="s">
        <v>43</v>
      </c>
      <c r="D10" s="12" t="s">
        <v>44</v>
      </c>
      <c r="E10" s="2">
        <v>60.45</v>
      </c>
      <c r="F10" s="11" t="s">
        <v>787</v>
      </c>
      <c r="G10" s="15">
        <v>1113</v>
      </c>
      <c r="H10" s="2">
        <v>1</v>
      </c>
      <c r="I10" s="15">
        <v>1113</v>
      </c>
      <c r="J10" s="15">
        <v>5584</v>
      </c>
      <c r="K10" s="32">
        <v>4.6565185995138325E-4</v>
      </c>
      <c r="L10" s="15">
        <v>18.411910669975185</v>
      </c>
      <c r="M10" s="15"/>
      <c r="O10" s="11" t="s">
        <v>888</v>
      </c>
      <c r="P10" s="11" t="s">
        <v>44</v>
      </c>
    </row>
    <row r="11" spans="1:16" x14ac:dyDescent="0.15">
      <c r="A11" s="2"/>
      <c r="B11" s="10" t="s">
        <v>30</v>
      </c>
      <c r="C11" s="11" t="s">
        <v>45</v>
      </c>
      <c r="D11" s="12" t="s">
        <v>46</v>
      </c>
      <c r="E11" s="2">
        <v>21.2</v>
      </c>
      <c r="F11" s="11" t="s">
        <v>787</v>
      </c>
      <c r="G11" s="15">
        <v>2942</v>
      </c>
      <c r="H11" s="2">
        <v>12</v>
      </c>
      <c r="I11" s="15">
        <v>245.16666666666666</v>
      </c>
      <c r="J11" s="15">
        <v>9723</v>
      </c>
      <c r="K11" s="32">
        <v>1.2308605318750851E-3</v>
      </c>
      <c r="L11" s="15">
        <v>138.77358490566039</v>
      </c>
      <c r="M11" s="15"/>
      <c r="O11" s="11" t="s">
        <v>889</v>
      </c>
      <c r="P11" s="11" t="s">
        <v>46</v>
      </c>
    </row>
    <row r="12" spans="1:16" x14ac:dyDescent="0.15">
      <c r="A12" s="2"/>
      <c r="B12" s="10" t="s">
        <v>30</v>
      </c>
      <c r="C12" s="11" t="s">
        <v>47</v>
      </c>
      <c r="D12" s="12" t="s">
        <v>48</v>
      </c>
      <c r="E12" s="2">
        <v>25.23</v>
      </c>
      <c r="F12" s="11" t="s">
        <v>787</v>
      </c>
      <c r="G12" s="15">
        <v>214</v>
      </c>
      <c r="H12" s="2">
        <v>10</v>
      </c>
      <c r="I12" s="15">
        <v>21.4</v>
      </c>
      <c r="J12" s="15">
        <v>1195.51</v>
      </c>
      <c r="K12" s="32">
        <v>8.9532343243123116E-5</v>
      </c>
      <c r="L12" s="15">
        <v>8.4819659135949266</v>
      </c>
      <c r="M12" s="15"/>
      <c r="O12" s="11" t="s">
        <v>890</v>
      </c>
      <c r="P12" s="11" t="s">
        <v>48</v>
      </c>
    </row>
    <row r="13" spans="1:16" x14ac:dyDescent="0.15">
      <c r="A13" s="2"/>
      <c r="B13" s="10" t="s">
        <v>30</v>
      </c>
      <c r="C13" s="11" t="s">
        <v>49</v>
      </c>
      <c r="D13" s="11" t="s">
        <v>50</v>
      </c>
      <c r="E13" s="2">
        <v>238.19</v>
      </c>
      <c r="F13" s="11" t="s">
        <v>787</v>
      </c>
      <c r="G13" s="15">
        <v>8442.48</v>
      </c>
      <c r="H13" s="2">
        <v>314</v>
      </c>
      <c r="I13" s="15">
        <v>26.886878980891719</v>
      </c>
      <c r="J13" s="15">
        <v>41693.11</v>
      </c>
      <c r="K13" s="32">
        <v>3.5321262485196354E-3</v>
      </c>
      <c r="L13" s="15">
        <v>35.444309164952351</v>
      </c>
      <c r="M13" s="15"/>
      <c r="O13" s="11" t="s">
        <v>891</v>
      </c>
      <c r="P13" s="11" t="s">
        <v>50</v>
      </c>
    </row>
    <row r="14" spans="1:16" x14ac:dyDescent="0.15">
      <c r="A14" s="2"/>
      <c r="B14" s="10" t="s">
        <v>30</v>
      </c>
      <c r="C14" s="11" t="s">
        <v>51</v>
      </c>
      <c r="D14" s="12" t="s">
        <v>52</v>
      </c>
      <c r="E14" s="2">
        <v>122.48</v>
      </c>
      <c r="F14" s="11" t="s">
        <v>787</v>
      </c>
      <c r="G14" s="15">
        <v>5833</v>
      </c>
      <c r="H14" s="2">
        <v>1</v>
      </c>
      <c r="I14" s="15">
        <v>5833</v>
      </c>
      <c r="J14" s="15">
        <v>25612.61</v>
      </c>
      <c r="K14" s="32">
        <v>2.440383916528678E-3</v>
      </c>
      <c r="L14" s="15">
        <v>47.624101894186808</v>
      </c>
      <c r="M14" s="15"/>
      <c r="O14" s="11" t="s">
        <v>892</v>
      </c>
      <c r="P14" s="11" t="s">
        <v>52</v>
      </c>
    </row>
    <row r="15" spans="1:16" ht="33" x14ac:dyDescent="0.15">
      <c r="A15" s="2"/>
      <c r="B15" s="10" t="s">
        <v>30</v>
      </c>
      <c r="C15" s="11" t="s">
        <v>53</v>
      </c>
      <c r="D15" s="12" t="s">
        <v>54</v>
      </c>
      <c r="E15" s="2">
        <v>37.21</v>
      </c>
      <c r="F15" s="11" t="s">
        <v>787</v>
      </c>
      <c r="G15" s="15">
        <v>3214.05</v>
      </c>
      <c r="H15" s="2">
        <v>132</v>
      </c>
      <c r="I15" s="15">
        <v>24.348863636363639</v>
      </c>
      <c r="J15" s="15">
        <v>14902.45</v>
      </c>
      <c r="K15" s="32">
        <v>1.3446795691614945E-3</v>
      </c>
      <c r="L15" s="15">
        <v>86.375974200483739</v>
      </c>
      <c r="M15" s="15"/>
      <c r="O15" s="11" t="s">
        <v>893</v>
      </c>
      <c r="P15" s="11" t="s">
        <v>54</v>
      </c>
    </row>
    <row r="16" spans="1:16" x14ac:dyDescent="0.15">
      <c r="A16" s="2"/>
      <c r="B16" s="10" t="s">
        <v>30</v>
      </c>
      <c r="C16" s="11" t="s">
        <v>55</v>
      </c>
      <c r="D16" s="12" t="s">
        <v>812</v>
      </c>
      <c r="E16" s="2">
        <v>53.32</v>
      </c>
      <c r="F16" s="11" t="s">
        <v>787</v>
      </c>
      <c r="G16" s="15">
        <v>2246</v>
      </c>
      <c r="H16" s="2">
        <v>245</v>
      </c>
      <c r="I16" s="15">
        <v>9.1673469387755109</v>
      </c>
      <c r="J16" s="15">
        <v>8760</v>
      </c>
      <c r="K16" s="32">
        <v>9.3967122861707709E-4</v>
      </c>
      <c r="L16" s="15">
        <v>42.123030757689421</v>
      </c>
      <c r="M16" s="15"/>
      <c r="O16" s="11" t="s">
        <v>894</v>
      </c>
      <c r="P16" s="11" t="s">
        <v>812</v>
      </c>
    </row>
    <row r="17" spans="1:16" x14ac:dyDescent="0.15">
      <c r="A17" s="2"/>
      <c r="B17" s="10" t="s">
        <v>30</v>
      </c>
      <c r="C17" s="11" t="s">
        <v>56</v>
      </c>
      <c r="D17" s="11" t="s">
        <v>57</v>
      </c>
      <c r="E17" s="2">
        <v>133</v>
      </c>
      <c r="F17" s="11" t="s">
        <v>787</v>
      </c>
      <c r="G17" s="15">
        <v>7352</v>
      </c>
      <c r="H17" s="2">
        <v>1</v>
      </c>
      <c r="I17" s="15">
        <v>7352</v>
      </c>
      <c r="J17" s="15">
        <v>38407.5</v>
      </c>
      <c r="K17" s="32">
        <v>3.0758962033805657E-3</v>
      </c>
      <c r="L17" s="15">
        <v>55.278195488721806</v>
      </c>
      <c r="M17" s="15"/>
      <c r="O17" s="11" t="s">
        <v>895</v>
      </c>
      <c r="P17" s="11" t="s">
        <v>57</v>
      </c>
    </row>
    <row r="18" spans="1:16" x14ac:dyDescent="0.15">
      <c r="A18" s="2"/>
      <c r="B18" s="10" t="s">
        <v>30</v>
      </c>
      <c r="C18" s="11" t="s">
        <v>58</v>
      </c>
      <c r="D18" s="12" t="s">
        <v>59</v>
      </c>
      <c r="E18" s="2">
        <v>191</v>
      </c>
      <c r="F18" s="11" t="s">
        <v>783</v>
      </c>
      <c r="G18" s="15">
        <v>5318</v>
      </c>
      <c r="H18" s="2">
        <v>30</v>
      </c>
      <c r="I18" s="15">
        <v>177.26666666666668</v>
      </c>
      <c r="J18" s="15">
        <v>19782</v>
      </c>
      <c r="K18" s="32">
        <v>2.2249205671351809E-3</v>
      </c>
      <c r="L18" s="15">
        <v>27.842931937172775</v>
      </c>
      <c r="M18" s="15"/>
      <c r="O18" s="11" t="s">
        <v>896</v>
      </c>
      <c r="P18" s="11" t="s">
        <v>59</v>
      </c>
    </row>
    <row r="19" spans="1:16" ht="33" x14ac:dyDescent="0.15">
      <c r="A19" s="2"/>
      <c r="B19" s="10" t="s">
        <v>30</v>
      </c>
      <c r="C19" s="11" t="s">
        <v>60</v>
      </c>
      <c r="D19" s="12" t="s">
        <v>61</v>
      </c>
      <c r="E19" s="2">
        <v>191</v>
      </c>
      <c r="F19" s="11" t="s">
        <v>787</v>
      </c>
      <c r="G19" s="15">
        <v>7389.88</v>
      </c>
      <c r="H19" s="2">
        <v>38</v>
      </c>
      <c r="I19" s="15">
        <v>194.47052631578947</v>
      </c>
      <c r="J19" s="15">
        <v>28356.880000000001</v>
      </c>
      <c r="K19" s="32">
        <v>3.0917442648854703E-3</v>
      </c>
      <c r="L19" s="15">
        <v>38.690471204188484</v>
      </c>
      <c r="M19" s="15"/>
      <c r="O19" s="11" t="s">
        <v>897</v>
      </c>
      <c r="P19" s="11" t="s">
        <v>898</v>
      </c>
    </row>
    <row r="20" spans="1:16" x14ac:dyDescent="0.15">
      <c r="A20" s="2"/>
      <c r="B20" s="10" t="s">
        <v>30</v>
      </c>
      <c r="C20" s="11" t="s">
        <v>62</v>
      </c>
      <c r="D20" s="12" t="s">
        <v>63</v>
      </c>
      <c r="E20" s="2">
        <v>133.25</v>
      </c>
      <c r="F20" s="11" t="s">
        <v>784</v>
      </c>
      <c r="G20" s="15">
        <v>1565</v>
      </c>
      <c r="H20" s="2">
        <v>6</v>
      </c>
      <c r="I20" s="15">
        <v>260.83333333333331</v>
      </c>
      <c r="J20" s="15">
        <v>11703</v>
      </c>
      <c r="K20" s="32">
        <v>6.5475755689480214E-4</v>
      </c>
      <c r="L20" s="15">
        <v>11.74484052532833</v>
      </c>
      <c r="M20" s="15"/>
      <c r="O20" s="11" t="s">
        <v>899</v>
      </c>
      <c r="P20" s="11" t="s">
        <v>63</v>
      </c>
    </row>
    <row r="21" spans="1:16" x14ac:dyDescent="0.15">
      <c r="A21" s="2"/>
      <c r="B21" s="10" t="s">
        <v>30</v>
      </c>
      <c r="C21" s="11" t="s">
        <v>64</v>
      </c>
      <c r="D21" s="12" t="s">
        <v>65</v>
      </c>
      <c r="E21" s="2">
        <v>78.5</v>
      </c>
      <c r="F21" s="11" t="s">
        <v>800</v>
      </c>
      <c r="G21" s="15">
        <v>18317</v>
      </c>
      <c r="H21" s="2">
        <v>5</v>
      </c>
      <c r="I21" s="15">
        <v>3663.4</v>
      </c>
      <c r="J21" s="15">
        <v>21927</v>
      </c>
      <c r="K21" s="32">
        <v>7.6633828560013365E-3</v>
      </c>
      <c r="L21" s="15">
        <v>233.33757961783439</v>
      </c>
      <c r="M21" s="15"/>
      <c r="O21" s="11" t="s">
        <v>900</v>
      </c>
      <c r="P21" s="11" t="s">
        <v>65</v>
      </c>
    </row>
    <row r="22" spans="1:16" x14ac:dyDescent="0.15">
      <c r="A22" s="2"/>
      <c r="B22" s="10" t="s">
        <v>30</v>
      </c>
      <c r="C22" s="11" t="s">
        <v>66</v>
      </c>
      <c r="D22" s="12" t="s">
        <v>67</v>
      </c>
      <c r="E22" s="2">
        <v>60.31</v>
      </c>
      <c r="F22" s="11" t="s">
        <v>795</v>
      </c>
      <c r="G22" s="15">
        <v>1890</v>
      </c>
      <c r="H22" s="2">
        <v>17</v>
      </c>
      <c r="I22" s="15">
        <v>111.17647058823529</v>
      </c>
      <c r="J22" s="15">
        <v>6942.4000000000005</v>
      </c>
      <c r="K22" s="32">
        <v>7.9072957350234891E-4</v>
      </c>
      <c r="L22" s="15">
        <v>31.338086552810477</v>
      </c>
      <c r="M22" s="15"/>
      <c r="O22" s="11" t="s">
        <v>901</v>
      </c>
      <c r="P22" s="11" t="s">
        <v>67</v>
      </c>
    </row>
    <row r="23" spans="1:16" x14ac:dyDescent="0.15">
      <c r="A23" s="2"/>
      <c r="B23" s="10" t="s">
        <v>30</v>
      </c>
      <c r="C23" s="11" t="s">
        <v>68</v>
      </c>
      <c r="D23" s="12" t="s">
        <v>69</v>
      </c>
      <c r="E23" s="2">
        <v>50.2</v>
      </c>
      <c r="F23" s="11" t="s">
        <v>782</v>
      </c>
      <c r="G23" s="15">
        <v>1273</v>
      </c>
      <c r="H23" s="2">
        <v>4</v>
      </c>
      <c r="I23" s="15">
        <v>318.25</v>
      </c>
      <c r="J23" s="15">
        <v>5231</v>
      </c>
      <c r="K23" s="32">
        <v>5.3259192966586784E-4</v>
      </c>
      <c r="L23" s="15">
        <v>25.358565737051791</v>
      </c>
      <c r="M23" s="15"/>
      <c r="O23" s="11" t="s">
        <v>902</v>
      </c>
      <c r="P23" s="11" t="s">
        <v>69</v>
      </c>
    </row>
    <row r="24" spans="1:16" x14ac:dyDescent="0.15">
      <c r="A24" s="2"/>
      <c r="B24" s="10" t="s">
        <v>30</v>
      </c>
      <c r="C24" s="11" t="s">
        <v>70</v>
      </c>
      <c r="D24" s="12" t="s">
        <v>71</v>
      </c>
      <c r="E24" s="2">
        <v>63.95</v>
      </c>
      <c r="F24" s="11" t="s">
        <v>781</v>
      </c>
      <c r="G24" s="15">
        <v>1597</v>
      </c>
      <c r="H24" s="2">
        <v>3</v>
      </c>
      <c r="I24" s="15">
        <v>532.33333333333337</v>
      </c>
      <c r="J24" s="15">
        <v>15319</v>
      </c>
      <c r="K24" s="32">
        <v>6.6814557083769914E-4</v>
      </c>
      <c r="L24" s="15">
        <v>24.972634870992962</v>
      </c>
      <c r="M24" s="15"/>
      <c r="O24" s="11" t="s">
        <v>903</v>
      </c>
      <c r="P24" s="11" t="s">
        <v>904</v>
      </c>
    </row>
    <row r="25" spans="1:16" x14ac:dyDescent="0.15">
      <c r="A25" s="2"/>
      <c r="B25" s="10" t="s">
        <v>30</v>
      </c>
      <c r="C25" s="11" t="s">
        <v>72</v>
      </c>
      <c r="D25" s="12" t="s">
        <v>73</v>
      </c>
      <c r="E25" s="2">
        <v>60.44</v>
      </c>
      <c r="F25" s="11" t="s">
        <v>781</v>
      </c>
      <c r="G25" s="15">
        <v>2526</v>
      </c>
      <c r="H25" s="2">
        <v>2</v>
      </c>
      <c r="I25" s="15">
        <v>1263</v>
      </c>
      <c r="J25" s="15">
        <v>12859</v>
      </c>
      <c r="K25" s="32">
        <v>1.0568163506174252E-3</v>
      </c>
      <c r="L25" s="15">
        <v>41.793514228987426</v>
      </c>
      <c r="M25" s="15"/>
      <c r="O25" s="11" t="s">
        <v>905</v>
      </c>
      <c r="P25" s="11" t="s">
        <v>73</v>
      </c>
    </row>
    <row r="26" spans="1:16" x14ac:dyDescent="0.15">
      <c r="A26" s="2"/>
      <c r="B26" s="10" t="s">
        <v>30</v>
      </c>
      <c r="C26" s="11" t="s">
        <v>74</v>
      </c>
      <c r="D26" s="12" t="s">
        <v>75</v>
      </c>
      <c r="E26" s="2">
        <v>68.23</v>
      </c>
      <c r="F26" s="11" t="s">
        <v>784</v>
      </c>
      <c r="G26" s="15">
        <v>5054</v>
      </c>
      <c r="H26" s="2">
        <v>11</v>
      </c>
      <c r="I26" s="15">
        <v>459.45454545454544</v>
      </c>
      <c r="J26" s="15">
        <v>12771</v>
      </c>
      <c r="K26" s="32">
        <v>2.1144694521062811E-3</v>
      </c>
      <c r="L26" s="15">
        <v>74.072988421515461</v>
      </c>
      <c r="M26" s="15"/>
      <c r="O26" s="11" t="s">
        <v>906</v>
      </c>
      <c r="P26" s="11" t="s">
        <v>75</v>
      </c>
    </row>
    <row r="27" spans="1:16" x14ac:dyDescent="0.15">
      <c r="A27" s="2"/>
      <c r="B27" s="10" t="s">
        <v>30</v>
      </c>
      <c r="C27" s="11" t="s">
        <v>76</v>
      </c>
      <c r="D27" s="12" t="s">
        <v>77</v>
      </c>
      <c r="E27" s="2">
        <v>266.16000000000003</v>
      </c>
      <c r="F27" s="11" t="s">
        <v>795</v>
      </c>
      <c r="G27" s="15">
        <v>2121.9</v>
      </c>
      <c r="H27" s="2">
        <v>29</v>
      </c>
      <c r="I27" s="15">
        <v>73.168965517241389</v>
      </c>
      <c r="J27" s="15">
        <v>10362.5</v>
      </c>
      <c r="K27" s="32">
        <v>8.8775083704478004E-4</v>
      </c>
      <c r="L27" s="15">
        <v>7.9722723174030659</v>
      </c>
      <c r="M27" s="15"/>
      <c r="O27" s="11" t="s">
        <v>907</v>
      </c>
      <c r="P27" s="11" t="s">
        <v>77</v>
      </c>
    </row>
    <row r="28" spans="1:16" x14ac:dyDescent="0.15">
      <c r="A28" s="2"/>
      <c r="B28" s="10" t="s">
        <v>30</v>
      </c>
      <c r="C28" s="11" t="s">
        <v>78</v>
      </c>
      <c r="D28" s="12" t="s">
        <v>79</v>
      </c>
      <c r="E28" s="2">
        <v>76.87</v>
      </c>
      <c r="F28" s="11" t="s">
        <v>781</v>
      </c>
      <c r="G28" s="15">
        <v>1452</v>
      </c>
      <c r="H28" s="2">
        <v>13</v>
      </c>
      <c r="I28" s="15">
        <v>111.69230769230769</v>
      </c>
      <c r="J28" s="15">
        <v>11989</v>
      </c>
      <c r="K28" s="32">
        <v>6.0748113265894741E-4</v>
      </c>
      <c r="L28" s="15">
        <v>18.889033433068818</v>
      </c>
      <c r="M28" s="15"/>
      <c r="O28" s="11" t="s">
        <v>908</v>
      </c>
      <c r="P28" s="11" t="s">
        <v>909</v>
      </c>
    </row>
    <row r="29" spans="1:16" x14ac:dyDescent="0.15">
      <c r="A29" s="2"/>
      <c r="B29" s="10" t="s">
        <v>30</v>
      </c>
      <c r="C29" s="11" t="s">
        <v>80</v>
      </c>
      <c r="D29" s="12" t="s">
        <v>81</v>
      </c>
      <c r="E29" s="2">
        <v>91.28</v>
      </c>
      <c r="F29" s="11" t="s">
        <v>795</v>
      </c>
      <c r="G29" s="15">
        <v>864</v>
      </c>
      <c r="H29" s="2">
        <v>5</v>
      </c>
      <c r="I29" s="15">
        <v>172.8</v>
      </c>
      <c r="J29" s="15">
        <v>5130</v>
      </c>
      <c r="K29" s="32">
        <v>3.6147637645821666E-4</v>
      </c>
      <c r="L29" s="15">
        <v>9.465381244522348</v>
      </c>
      <c r="M29" s="15"/>
      <c r="O29" s="11" t="s">
        <v>910</v>
      </c>
      <c r="P29" s="11" t="s">
        <v>81</v>
      </c>
    </row>
    <row r="30" spans="1:16" x14ac:dyDescent="0.15">
      <c r="A30" s="2"/>
      <c r="B30" s="10" t="s">
        <v>30</v>
      </c>
      <c r="C30" s="11" t="s">
        <v>82</v>
      </c>
      <c r="D30" s="12" t="s">
        <v>83</v>
      </c>
      <c r="E30" s="2">
        <v>215.81</v>
      </c>
      <c r="F30" s="11" t="s">
        <v>795</v>
      </c>
      <c r="G30" s="15">
        <v>13205.4</v>
      </c>
      <c r="H30" s="2">
        <v>29</v>
      </c>
      <c r="I30" s="15">
        <v>455.35862068965514</v>
      </c>
      <c r="J30" s="15">
        <v>55832.5</v>
      </c>
      <c r="K30" s="32">
        <v>5.5248149787978408E-3</v>
      </c>
      <c r="L30" s="15">
        <v>61.189935591492514</v>
      </c>
      <c r="M30" s="15"/>
      <c r="O30" s="11" t="s">
        <v>911</v>
      </c>
      <c r="P30" s="11" t="s">
        <v>83</v>
      </c>
    </row>
    <row r="31" spans="1:16" x14ac:dyDescent="0.15">
      <c r="A31" s="2"/>
      <c r="B31" s="10" t="s">
        <v>30</v>
      </c>
      <c r="C31" s="11" t="s">
        <v>84</v>
      </c>
      <c r="D31" s="12" t="s">
        <v>85</v>
      </c>
      <c r="E31" s="2">
        <v>58</v>
      </c>
      <c r="F31" s="11" t="s">
        <v>794</v>
      </c>
      <c r="G31" s="15">
        <v>44264</v>
      </c>
      <c r="H31" s="2">
        <v>3</v>
      </c>
      <c r="I31" s="15">
        <v>14754.666666666666</v>
      </c>
      <c r="J31" s="15">
        <v>243397</v>
      </c>
      <c r="K31" s="32">
        <v>1.8518970286512157E-2</v>
      </c>
      <c r="L31" s="15">
        <v>763.17241379310349</v>
      </c>
      <c r="M31" s="15"/>
      <c r="O31" s="11" t="s">
        <v>912</v>
      </c>
      <c r="P31" s="11" t="s">
        <v>85</v>
      </c>
    </row>
    <row r="32" spans="1:16" x14ac:dyDescent="0.15">
      <c r="A32" s="2"/>
      <c r="B32" s="10" t="s">
        <v>30</v>
      </c>
      <c r="C32" s="11" t="s">
        <v>86</v>
      </c>
      <c r="D32" s="11" t="s">
        <v>87</v>
      </c>
      <c r="E32" s="2">
        <v>146.97999999999999</v>
      </c>
      <c r="F32" s="11" t="s">
        <v>795</v>
      </c>
      <c r="G32" s="15">
        <v>1540</v>
      </c>
      <c r="H32" s="2">
        <v>3</v>
      </c>
      <c r="I32" s="15">
        <v>513.33333333333337</v>
      </c>
      <c r="J32" s="15">
        <v>16034</v>
      </c>
      <c r="K32" s="32">
        <v>6.4429817100191398E-4</v>
      </c>
      <c r="L32" s="15">
        <v>10.477616002177168</v>
      </c>
      <c r="M32" s="15"/>
      <c r="O32" s="11" t="s">
        <v>913</v>
      </c>
      <c r="P32" s="11" t="s">
        <v>87</v>
      </c>
    </row>
    <row r="33" spans="1:16" ht="49.5" x14ac:dyDescent="0.15">
      <c r="A33" s="2"/>
      <c r="B33" s="10" t="s">
        <v>30</v>
      </c>
      <c r="C33" s="11" t="s">
        <v>88</v>
      </c>
      <c r="D33" s="12" t="s">
        <v>89</v>
      </c>
      <c r="E33" s="2">
        <v>397.33</v>
      </c>
      <c r="F33" s="11" t="s">
        <v>784</v>
      </c>
      <c r="G33" s="15">
        <v>2731</v>
      </c>
      <c r="H33" s="2">
        <v>10</v>
      </c>
      <c r="I33" s="15">
        <v>273.10000000000002</v>
      </c>
      <c r="J33" s="15">
        <v>22198</v>
      </c>
      <c r="K33" s="32">
        <v>1.1425833149391084E-3</v>
      </c>
      <c r="L33" s="15">
        <v>6.8733798102333079</v>
      </c>
      <c r="M33" s="15"/>
      <c r="O33" s="11" t="s">
        <v>914</v>
      </c>
      <c r="P33" s="11" t="s">
        <v>915</v>
      </c>
    </row>
    <row r="34" spans="1:16" ht="33" x14ac:dyDescent="0.15">
      <c r="A34" s="2"/>
      <c r="B34" s="10" t="s">
        <v>30</v>
      </c>
      <c r="C34" s="11" t="s">
        <v>90</v>
      </c>
      <c r="D34" s="12" t="s">
        <v>813</v>
      </c>
      <c r="E34" s="2">
        <v>161.38999999999999</v>
      </c>
      <c r="F34" s="11" t="s">
        <v>800</v>
      </c>
      <c r="G34" s="15">
        <v>4895</v>
      </c>
      <c r="H34" s="2">
        <v>4</v>
      </c>
      <c r="I34" s="15">
        <v>1223.75</v>
      </c>
      <c r="J34" s="15">
        <v>20398</v>
      </c>
      <c r="K34" s="32">
        <v>2.0479477578275122E-3</v>
      </c>
      <c r="L34" s="15">
        <v>30.330255901852656</v>
      </c>
      <c r="M34" s="15"/>
      <c r="O34" s="11" t="s">
        <v>1361</v>
      </c>
      <c r="P34" s="11" t="s">
        <v>813</v>
      </c>
    </row>
    <row r="35" spans="1:16" ht="33" x14ac:dyDescent="0.15">
      <c r="A35" s="2"/>
      <c r="B35" s="10" t="s">
        <v>30</v>
      </c>
      <c r="C35" s="11" t="s">
        <v>91</v>
      </c>
      <c r="D35" s="12" t="s">
        <v>92</v>
      </c>
      <c r="E35" s="2">
        <v>16.170000000000002</v>
      </c>
      <c r="F35" s="11" t="s">
        <v>794</v>
      </c>
      <c r="G35" s="15">
        <v>95</v>
      </c>
      <c r="H35" s="2">
        <v>12</v>
      </c>
      <c r="I35" s="15">
        <v>7.916666666666667</v>
      </c>
      <c r="J35" s="15">
        <v>280</v>
      </c>
      <c r="K35" s="32">
        <v>3.9745666392975212E-5</v>
      </c>
      <c r="L35" s="15">
        <v>5.875077303648732</v>
      </c>
      <c r="M35" s="15"/>
      <c r="O35" s="11" t="s">
        <v>916</v>
      </c>
      <c r="P35" s="11" t="s">
        <v>92</v>
      </c>
    </row>
    <row r="36" spans="1:16" x14ac:dyDescent="0.15">
      <c r="A36" s="2"/>
      <c r="B36" s="10" t="s">
        <v>30</v>
      </c>
      <c r="C36" s="11" t="s">
        <v>93</v>
      </c>
      <c r="D36" s="12" t="s">
        <v>94</v>
      </c>
      <c r="E36" s="2">
        <v>127.8</v>
      </c>
      <c r="F36" s="11" t="s">
        <v>787</v>
      </c>
      <c r="G36" s="15">
        <v>10234.299999999999</v>
      </c>
      <c r="H36" s="2">
        <v>371</v>
      </c>
      <c r="I36" s="15">
        <v>27.585714285714285</v>
      </c>
      <c r="J36" s="15">
        <v>40931.899999999994</v>
      </c>
      <c r="K36" s="32">
        <v>4.2817797217434336E-3</v>
      </c>
      <c r="L36" s="15">
        <v>80.08059467918622</v>
      </c>
      <c r="M36" s="15"/>
      <c r="O36" s="11" t="s">
        <v>917</v>
      </c>
      <c r="P36" s="11" t="s">
        <v>94</v>
      </c>
    </row>
    <row r="37" spans="1:16" x14ac:dyDescent="0.15">
      <c r="A37" s="2"/>
      <c r="B37" s="10" t="s">
        <v>30</v>
      </c>
      <c r="C37" s="11" t="s">
        <v>95</v>
      </c>
      <c r="D37" s="12" t="s">
        <v>96</v>
      </c>
      <c r="E37" s="2">
        <v>53.94</v>
      </c>
      <c r="F37" s="11" t="s">
        <v>795</v>
      </c>
      <c r="G37" s="15">
        <v>946.2</v>
      </c>
      <c r="H37" s="2">
        <v>27</v>
      </c>
      <c r="I37" s="15">
        <v>35.044444444444444</v>
      </c>
      <c r="J37" s="15">
        <v>4368.57</v>
      </c>
      <c r="K37" s="32">
        <v>3.9586683727403313E-4</v>
      </c>
      <c r="L37" s="15">
        <v>17.541713014460512</v>
      </c>
      <c r="M37" s="15"/>
      <c r="O37" s="11" t="s">
        <v>918</v>
      </c>
      <c r="P37" s="11" t="s">
        <v>96</v>
      </c>
    </row>
    <row r="38" spans="1:16" x14ac:dyDescent="0.15">
      <c r="A38" s="2"/>
      <c r="B38" s="10" t="s">
        <v>30</v>
      </c>
      <c r="C38" s="11" t="s">
        <v>97</v>
      </c>
      <c r="D38" s="11" t="s">
        <v>98</v>
      </c>
      <c r="E38" s="2">
        <v>6519.75</v>
      </c>
      <c r="F38" s="11" t="s">
        <v>806</v>
      </c>
      <c r="G38" s="15">
        <v>114066.49</v>
      </c>
      <c r="H38" s="2">
        <v>1927</v>
      </c>
      <c r="I38" s="15">
        <v>59.193819408406853</v>
      </c>
      <c r="J38" s="15">
        <v>511033.05000000005</v>
      </c>
      <c r="K38" s="32">
        <v>4.7722617454290982E-2</v>
      </c>
      <c r="L38" s="15">
        <v>17.495531270370797</v>
      </c>
      <c r="M38" s="15"/>
      <c r="O38" s="11" t="s">
        <v>919</v>
      </c>
      <c r="P38" s="11" t="s">
        <v>920</v>
      </c>
    </row>
    <row r="39" spans="1:16" ht="66" x14ac:dyDescent="0.15">
      <c r="A39" s="2"/>
      <c r="B39" s="10" t="s">
        <v>30</v>
      </c>
      <c r="C39" s="11" t="s">
        <v>99</v>
      </c>
      <c r="D39" s="12" t="s">
        <v>100</v>
      </c>
      <c r="E39" s="2">
        <v>1656</v>
      </c>
      <c r="F39" s="11" t="s">
        <v>795</v>
      </c>
      <c r="G39" s="15">
        <v>18750.810000000001</v>
      </c>
      <c r="H39" s="2">
        <v>78</v>
      </c>
      <c r="I39" s="15">
        <v>240.39500000000001</v>
      </c>
      <c r="J39" s="15">
        <v>76888.08</v>
      </c>
      <c r="K39" s="32">
        <v>7.8448783037690911E-3</v>
      </c>
      <c r="L39" s="15">
        <v>11.322952898550726</v>
      </c>
      <c r="M39" s="15"/>
      <c r="O39" s="11" t="s">
        <v>1362</v>
      </c>
      <c r="P39" s="11" t="s">
        <v>100</v>
      </c>
    </row>
    <row r="40" spans="1:16" x14ac:dyDescent="0.15">
      <c r="A40" s="2"/>
      <c r="B40" s="10" t="s">
        <v>30</v>
      </c>
      <c r="C40" s="11" t="s">
        <v>101</v>
      </c>
      <c r="D40" s="12" t="s">
        <v>102</v>
      </c>
      <c r="E40" s="2">
        <v>52.66</v>
      </c>
      <c r="F40" s="11" t="s">
        <v>795</v>
      </c>
      <c r="G40" s="15">
        <v>1031</v>
      </c>
      <c r="H40" s="2">
        <v>5</v>
      </c>
      <c r="I40" s="15">
        <v>206.2</v>
      </c>
      <c r="J40" s="15">
        <v>5026.5</v>
      </c>
      <c r="K40" s="32">
        <v>4.3134507422270993E-4</v>
      </c>
      <c r="L40" s="15">
        <v>19.578427649069504</v>
      </c>
      <c r="M40" s="15"/>
      <c r="O40" s="11" t="s">
        <v>921</v>
      </c>
      <c r="P40" s="11" t="s">
        <v>102</v>
      </c>
    </row>
    <row r="41" spans="1:16" ht="66" x14ac:dyDescent="0.15">
      <c r="A41" s="2"/>
      <c r="B41" s="10" t="s">
        <v>30</v>
      </c>
      <c r="C41" s="11" t="s">
        <v>103</v>
      </c>
      <c r="D41" s="12" t="s">
        <v>104</v>
      </c>
      <c r="E41" s="2">
        <v>1938</v>
      </c>
      <c r="F41" s="11" t="s">
        <v>795</v>
      </c>
      <c r="G41" s="15">
        <v>26921.200000000001</v>
      </c>
      <c r="H41" s="2">
        <v>69</v>
      </c>
      <c r="I41" s="15">
        <v>390.1623188405797</v>
      </c>
      <c r="J41" s="15">
        <v>71491.8</v>
      </c>
      <c r="K41" s="32">
        <v>1.1263168779984888E-2</v>
      </c>
      <c r="L41" s="15">
        <v>13.891228070175439</v>
      </c>
      <c r="M41" s="15"/>
      <c r="O41" s="11" t="s">
        <v>1363</v>
      </c>
      <c r="P41" s="11" t="s">
        <v>104</v>
      </c>
    </row>
    <row r="42" spans="1:16" x14ac:dyDescent="0.15">
      <c r="A42" s="2"/>
      <c r="B42" s="10" t="s">
        <v>30</v>
      </c>
      <c r="C42" s="11" t="s">
        <v>105</v>
      </c>
      <c r="D42" s="11" t="s">
        <v>106</v>
      </c>
      <c r="E42" s="2">
        <v>155</v>
      </c>
      <c r="F42" s="11" t="s">
        <v>787</v>
      </c>
      <c r="G42" s="15">
        <v>10064.9</v>
      </c>
      <c r="H42" s="2">
        <v>424</v>
      </c>
      <c r="I42" s="15">
        <v>23.737971698113206</v>
      </c>
      <c r="J42" s="15">
        <v>42598.8</v>
      </c>
      <c r="K42" s="32">
        <v>4.2109069229332233E-3</v>
      </c>
      <c r="L42" s="15">
        <v>64.934838709677422</v>
      </c>
      <c r="M42" s="15"/>
      <c r="O42" s="11" t="s">
        <v>922</v>
      </c>
      <c r="P42" s="11" t="s">
        <v>106</v>
      </c>
    </row>
    <row r="43" spans="1:16" ht="33" x14ac:dyDescent="0.15">
      <c r="A43" s="2"/>
      <c r="B43" s="10" t="s">
        <v>30</v>
      </c>
      <c r="C43" s="11" t="s">
        <v>107</v>
      </c>
      <c r="D43" s="11" t="s">
        <v>798</v>
      </c>
      <c r="E43" s="2">
        <v>70</v>
      </c>
      <c r="F43" s="11" t="s">
        <v>787</v>
      </c>
      <c r="G43" s="15">
        <v>1354</v>
      </c>
      <c r="H43" s="2">
        <v>2</v>
      </c>
      <c r="I43" s="15">
        <v>677</v>
      </c>
      <c r="J43" s="15">
        <v>6728</v>
      </c>
      <c r="K43" s="32">
        <v>5.664803399588257E-4</v>
      </c>
      <c r="L43" s="15">
        <v>19.342857142857142</v>
      </c>
      <c r="M43" s="15"/>
      <c r="O43" s="11" t="s">
        <v>923</v>
      </c>
      <c r="P43" s="11" t="s">
        <v>798</v>
      </c>
    </row>
    <row r="44" spans="1:16" x14ac:dyDescent="0.15">
      <c r="A44" s="2"/>
      <c r="B44" s="10" t="s">
        <v>30</v>
      </c>
      <c r="C44" s="11" t="s">
        <v>108</v>
      </c>
      <c r="D44" s="12" t="s">
        <v>797</v>
      </c>
      <c r="E44" s="2">
        <v>81.430000000000007</v>
      </c>
      <c r="F44" s="11" t="s">
        <v>787</v>
      </c>
      <c r="G44" s="15">
        <v>3910</v>
      </c>
      <c r="H44" s="2">
        <v>144</v>
      </c>
      <c r="I44" s="15">
        <v>27.152777777777779</v>
      </c>
      <c r="J44" s="15">
        <v>13235.5</v>
      </c>
      <c r="K44" s="32">
        <v>1.6358479536477165E-3</v>
      </c>
      <c r="L44" s="15">
        <v>48.016701461377863</v>
      </c>
      <c r="M44" s="15"/>
      <c r="O44" s="11" t="s">
        <v>924</v>
      </c>
      <c r="P44" s="11" t="s">
        <v>925</v>
      </c>
    </row>
    <row r="45" spans="1:16" x14ac:dyDescent="0.15">
      <c r="A45" s="2"/>
      <c r="B45" s="10" t="s">
        <v>30</v>
      </c>
      <c r="C45" s="11" t="s">
        <v>109</v>
      </c>
      <c r="D45" s="12" t="s">
        <v>110</v>
      </c>
      <c r="E45" s="2">
        <v>56.23</v>
      </c>
      <c r="F45" s="11" t="s">
        <v>787</v>
      </c>
      <c r="G45" s="15">
        <v>884</v>
      </c>
      <c r="H45" s="2">
        <v>20</v>
      </c>
      <c r="I45" s="15">
        <v>44.2</v>
      </c>
      <c r="J45" s="15">
        <v>3116</v>
      </c>
      <c r="K45" s="32">
        <v>3.6984388517252725E-4</v>
      </c>
      <c r="L45" s="15">
        <v>15.721145296105282</v>
      </c>
      <c r="M45" s="15"/>
      <c r="O45" s="11" t="s">
        <v>926</v>
      </c>
      <c r="P45" s="11" t="s">
        <v>110</v>
      </c>
    </row>
    <row r="46" spans="1:16" x14ac:dyDescent="0.15">
      <c r="A46" s="2"/>
      <c r="B46" s="10" t="s">
        <v>30</v>
      </c>
      <c r="C46" s="11" t="s">
        <v>111</v>
      </c>
      <c r="D46" s="12" t="s">
        <v>112</v>
      </c>
      <c r="E46" s="2">
        <v>52.43</v>
      </c>
      <c r="F46" s="11" t="s">
        <v>787</v>
      </c>
      <c r="G46" s="15">
        <v>1333</v>
      </c>
      <c r="H46" s="2">
        <v>3</v>
      </c>
      <c r="I46" s="15">
        <v>444.33333333333331</v>
      </c>
      <c r="J46" s="15">
        <v>4315.5</v>
      </c>
      <c r="K46" s="32">
        <v>5.5769445580879952E-4</v>
      </c>
      <c r="L46" s="15">
        <v>25.424375357619684</v>
      </c>
      <c r="M46" s="15"/>
      <c r="O46" s="11" t="s">
        <v>927</v>
      </c>
      <c r="P46" s="11" t="s">
        <v>112</v>
      </c>
    </row>
    <row r="47" spans="1:16" x14ac:dyDescent="0.15">
      <c r="A47" s="2"/>
      <c r="B47" s="10" t="s">
        <v>30</v>
      </c>
      <c r="C47" s="11" t="s">
        <v>113</v>
      </c>
      <c r="D47" s="12" t="s">
        <v>114</v>
      </c>
      <c r="E47" s="2">
        <v>56.54</v>
      </c>
      <c r="F47" s="11" t="s">
        <v>787</v>
      </c>
      <c r="G47" s="15">
        <v>1451</v>
      </c>
      <c r="H47" s="2">
        <v>43</v>
      </c>
      <c r="I47" s="15">
        <v>33.744186046511629</v>
      </c>
      <c r="J47" s="15">
        <v>5903.4</v>
      </c>
      <c r="K47" s="32">
        <v>6.0706275722323194E-4</v>
      </c>
      <c r="L47" s="15">
        <v>25.663247258577996</v>
      </c>
      <c r="M47" s="15"/>
      <c r="O47" s="11" t="s">
        <v>928</v>
      </c>
      <c r="P47" s="11" t="s">
        <v>114</v>
      </c>
    </row>
    <row r="48" spans="1:16" x14ac:dyDescent="0.15">
      <c r="A48" s="2"/>
      <c r="B48" s="10" t="s">
        <v>30</v>
      </c>
      <c r="C48" s="11" t="s">
        <v>115</v>
      </c>
      <c r="D48" s="12" t="s">
        <v>116</v>
      </c>
      <c r="E48" s="2">
        <v>164</v>
      </c>
      <c r="F48" s="11" t="s">
        <v>787</v>
      </c>
      <c r="G48" s="15">
        <v>3970</v>
      </c>
      <c r="H48" s="2">
        <v>39</v>
      </c>
      <c r="I48" s="15">
        <v>101.7948717948718</v>
      </c>
      <c r="J48" s="15">
        <v>17153</v>
      </c>
      <c r="K48" s="32">
        <v>1.6609504797906484E-3</v>
      </c>
      <c r="L48" s="15">
        <v>24.207317073170731</v>
      </c>
      <c r="M48" s="15"/>
      <c r="O48" s="11" t="s">
        <v>929</v>
      </c>
      <c r="P48" s="11" t="s">
        <v>116</v>
      </c>
    </row>
    <row r="49" spans="1:16" x14ac:dyDescent="0.15">
      <c r="A49" s="2"/>
      <c r="B49" s="10" t="s">
        <v>30</v>
      </c>
      <c r="C49" s="11" t="s">
        <v>117</v>
      </c>
      <c r="D49" s="12" t="s">
        <v>118</v>
      </c>
      <c r="E49" s="2">
        <v>50.13</v>
      </c>
      <c r="F49" s="11" t="s">
        <v>787</v>
      </c>
      <c r="G49" s="15">
        <v>801</v>
      </c>
      <c r="H49" s="2">
        <v>4</v>
      </c>
      <c r="I49" s="15">
        <v>200.25</v>
      </c>
      <c r="J49" s="15">
        <v>6530</v>
      </c>
      <c r="K49" s="32">
        <v>3.3511872400813835E-4</v>
      </c>
      <c r="L49" s="15">
        <v>15.978456014362656</v>
      </c>
      <c r="M49" s="15"/>
      <c r="O49" s="11" t="s">
        <v>930</v>
      </c>
      <c r="P49" s="11" t="s">
        <v>118</v>
      </c>
    </row>
    <row r="50" spans="1:16" x14ac:dyDescent="0.15">
      <c r="A50" s="2"/>
      <c r="B50" s="10" t="s">
        <v>30</v>
      </c>
      <c r="C50" s="11" t="s">
        <v>119</v>
      </c>
      <c r="D50" s="12" t="s">
        <v>120</v>
      </c>
      <c r="E50" s="2">
        <v>30.28</v>
      </c>
      <c r="F50" s="11" t="s">
        <v>787</v>
      </c>
      <c r="G50" s="15">
        <v>1940</v>
      </c>
      <c r="H50" s="2">
        <v>11</v>
      </c>
      <c r="I50" s="15">
        <v>176.36363636363637</v>
      </c>
      <c r="J50" s="15">
        <v>7265.2</v>
      </c>
      <c r="K50" s="32">
        <v>8.1164834528812534E-4</v>
      </c>
      <c r="L50" s="15">
        <v>64.068692206076619</v>
      </c>
      <c r="M50" s="15"/>
      <c r="O50" s="11" t="s">
        <v>931</v>
      </c>
      <c r="P50" s="11" t="s">
        <v>120</v>
      </c>
    </row>
    <row r="51" spans="1:16" x14ac:dyDescent="0.15">
      <c r="A51" s="2"/>
      <c r="B51" s="10" t="s">
        <v>30</v>
      </c>
      <c r="C51" s="11" t="s">
        <v>121</v>
      </c>
      <c r="D51" s="50" t="s">
        <v>122</v>
      </c>
      <c r="E51" s="2">
        <v>29.63</v>
      </c>
      <c r="F51" s="11" t="s">
        <v>787</v>
      </c>
      <c r="G51" s="15">
        <v>0</v>
      </c>
      <c r="H51" s="2">
        <v>0</v>
      </c>
      <c r="I51" s="15" t="e">
        <v>#DIV/0!</v>
      </c>
      <c r="J51" s="15">
        <v>0</v>
      </c>
      <c r="K51" s="32">
        <v>0</v>
      </c>
      <c r="L51" s="15">
        <v>0</v>
      </c>
      <c r="M51" s="15"/>
      <c r="O51" s="11" t="s">
        <v>932</v>
      </c>
      <c r="P51" s="11" t="s">
        <v>122</v>
      </c>
    </row>
    <row r="52" spans="1:16" x14ac:dyDescent="0.15">
      <c r="A52" s="2"/>
      <c r="B52" s="10" t="s">
        <v>30</v>
      </c>
      <c r="C52" s="11" t="s">
        <v>123</v>
      </c>
      <c r="D52" s="12" t="s">
        <v>124</v>
      </c>
      <c r="E52" s="2">
        <v>136.80000000000001</v>
      </c>
      <c r="F52" s="11" t="s">
        <v>787</v>
      </c>
      <c r="G52" s="15">
        <v>8209.4</v>
      </c>
      <c r="H52" s="2">
        <v>1</v>
      </c>
      <c r="I52" s="15">
        <v>8209.4</v>
      </c>
      <c r="J52" s="15">
        <v>33312.699999999997</v>
      </c>
      <c r="K52" s="32">
        <v>3.4346113019630598E-3</v>
      </c>
      <c r="L52" s="15">
        <v>60.010233918128648</v>
      </c>
      <c r="M52" s="15"/>
      <c r="O52" s="11" t="s">
        <v>933</v>
      </c>
      <c r="P52" s="11" t="s">
        <v>124</v>
      </c>
    </row>
    <row r="53" spans="1:16" x14ac:dyDescent="0.15">
      <c r="A53" s="2"/>
      <c r="B53" s="10" t="s">
        <v>30</v>
      </c>
      <c r="C53" s="11" t="s">
        <v>125</v>
      </c>
      <c r="D53" s="12" t="s">
        <v>822</v>
      </c>
      <c r="E53" s="2">
        <v>124.98</v>
      </c>
      <c r="F53" s="11" t="s">
        <v>781</v>
      </c>
      <c r="G53" s="15">
        <v>1184</v>
      </c>
      <c r="H53" s="2">
        <v>2</v>
      </c>
      <c r="I53" s="15">
        <v>592</v>
      </c>
      <c r="J53" s="15">
        <v>7012</v>
      </c>
      <c r="K53" s="32">
        <v>4.953565158871858E-4</v>
      </c>
      <c r="L53" s="15">
        <v>9.4735157625220037</v>
      </c>
      <c r="M53" s="15"/>
      <c r="O53" s="11" t="s">
        <v>934</v>
      </c>
      <c r="P53" s="11" t="s">
        <v>935</v>
      </c>
    </row>
    <row r="54" spans="1:16" x14ac:dyDescent="0.15">
      <c r="A54" s="2"/>
      <c r="B54" s="10" t="s">
        <v>30</v>
      </c>
      <c r="C54" s="11" t="s">
        <v>126</v>
      </c>
      <c r="D54" s="12" t="s">
        <v>127</v>
      </c>
      <c r="E54" s="2">
        <v>208.54</v>
      </c>
      <c r="F54" s="11" t="s">
        <v>795</v>
      </c>
      <c r="G54" s="15">
        <v>4573.25</v>
      </c>
      <c r="H54" s="2">
        <v>30</v>
      </c>
      <c r="I54" s="15">
        <v>152.44166666666666</v>
      </c>
      <c r="J54" s="15">
        <v>21964.9</v>
      </c>
      <c r="K54" s="32">
        <v>1.9133354613860409E-3</v>
      </c>
      <c r="L54" s="15">
        <v>21.929845593171574</v>
      </c>
      <c r="M54" s="15"/>
      <c r="O54" s="11" t="s">
        <v>936</v>
      </c>
      <c r="P54" s="11" t="s">
        <v>127</v>
      </c>
    </row>
    <row r="55" spans="1:16" x14ac:dyDescent="0.15">
      <c r="A55" s="2"/>
      <c r="B55" s="10" t="s">
        <v>30</v>
      </c>
      <c r="C55" s="11" t="s">
        <v>128</v>
      </c>
      <c r="D55" s="12" t="s">
        <v>129</v>
      </c>
      <c r="E55" s="2">
        <v>116</v>
      </c>
      <c r="F55" s="11" t="s">
        <v>795</v>
      </c>
      <c r="G55" s="15">
        <v>5446</v>
      </c>
      <c r="H55" s="2">
        <v>178</v>
      </c>
      <c r="I55" s="15">
        <v>30.59550561797753</v>
      </c>
      <c r="J55" s="15">
        <v>24561</v>
      </c>
      <c r="K55" s="32">
        <v>2.2784726229067684E-3</v>
      </c>
      <c r="L55" s="15">
        <v>46.948275862068968</v>
      </c>
      <c r="M55" s="15"/>
      <c r="O55" s="11" t="s">
        <v>937</v>
      </c>
      <c r="P55" s="11" t="s">
        <v>129</v>
      </c>
    </row>
    <row r="56" spans="1:16" x14ac:dyDescent="0.15">
      <c r="A56" s="2"/>
      <c r="B56" s="10" t="s">
        <v>30</v>
      </c>
      <c r="C56" s="11" t="s">
        <v>130</v>
      </c>
      <c r="D56" s="12" t="s">
        <v>131</v>
      </c>
      <c r="E56" s="2">
        <v>132</v>
      </c>
      <c r="F56" s="11" t="s">
        <v>787</v>
      </c>
      <c r="G56" s="15">
        <v>3126</v>
      </c>
      <c r="H56" s="2">
        <v>62</v>
      </c>
      <c r="I56" s="15">
        <v>50.41935483870968</v>
      </c>
      <c r="J56" s="15">
        <v>13563.2</v>
      </c>
      <c r="K56" s="32">
        <v>1.3078416120467422E-3</v>
      </c>
      <c r="L56" s="15">
        <v>23.681818181818183</v>
      </c>
      <c r="M56" s="15"/>
      <c r="O56" s="11" t="s">
        <v>938</v>
      </c>
      <c r="P56" s="11" t="s">
        <v>131</v>
      </c>
    </row>
    <row r="57" spans="1:16" ht="33" x14ac:dyDescent="0.15">
      <c r="A57" s="2"/>
      <c r="B57" s="10" t="s">
        <v>30</v>
      </c>
      <c r="C57" s="11" t="s">
        <v>132</v>
      </c>
      <c r="D57" s="12" t="s">
        <v>826</v>
      </c>
      <c r="E57" s="2">
        <v>116.94</v>
      </c>
      <c r="F57" s="11" t="s">
        <v>787</v>
      </c>
      <c r="G57" s="15">
        <v>2637</v>
      </c>
      <c r="H57" s="2">
        <v>49</v>
      </c>
      <c r="I57" s="15">
        <v>53.816326530612244</v>
      </c>
      <c r="J57" s="15">
        <v>9334</v>
      </c>
      <c r="K57" s="32">
        <v>1.1032560239818488E-3</v>
      </c>
      <c r="L57" s="15">
        <v>22.550025654181631</v>
      </c>
      <c r="M57" s="15"/>
      <c r="O57" s="11" t="s">
        <v>939</v>
      </c>
      <c r="P57" s="11" t="s">
        <v>940</v>
      </c>
    </row>
    <row r="58" spans="1:16" x14ac:dyDescent="0.15">
      <c r="A58" s="2"/>
      <c r="B58" s="10" t="s">
        <v>30</v>
      </c>
      <c r="C58" s="11" t="s">
        <v>133</v>
      </c>
      <c r="D58" s="12" t="s">
        <v>134</v>
      </c>
      <c r="E58" s="2">
        <v>323</v>
      </c>
      <c r="F58" s="11" t="s">
        <v>787</v>
      </c>
      <c r="G58" s="15">
        <v>11709</v>
      </c>
      <c r="H58" s="2">
        <v>83</v>
      </c>
      <c r="I58" s="15">
        <v>141.07228915662651</v>
      </c>
      <c r="J58" s="15">
        <v>38048.400000000001</v>
      </c>
      <c r="K58" s="32">
        <v>4.8987579767931239E-3</v>
      </c>
      <c r="L58" s="15">
        <v>36.250773993808046</v>
      </c>
      <c r="M58" s="15"/>
      <c r="O58" s="11" t="s">
        <v>941</v>
      </c>
      <c r="P58" s="11" t="s">
        <v>134</v>
      </c>
    </row>
    <row r="59" spans="1:16" x14ac:dyDescent="0.15">
      <c r="A59" s="2"/>
      <c r="B59" s="10" t="s">
        <v>30</v>
      </c>
      <c r="C59" s="11" t="s">
        <v>135</v>
      </c>
      <c r="D59" s="12" t="s">
        <v>804</v>
      </c>
      <c r="E59" s="2">
        <v>869.23</v>
      </c>
      <c r="F59" s="11" t="s">
        <v>795</v>
      </c>
      <c r="G59" s="15">
        <v>27826</v>
      </c>
      <c r="H59" s="2">
        <v>198</v>
      </c>
      <c r="I59" s="15">
        <v>140.53535353535352</v>
      </c>
      <c r="J59" s="15">
        <v>106049</v>
      </c>
      <c r="K59" s="32">
        <v>1.1641714874220298E-2</v>
      </c>
      <c r="L59" s="15">
        <v>32.012240718797095</v>
      </c>
      <c r="M59" s="15"/>
      <c r="O59" s="11" t="s">
        <v>942</v>
      </c>
      <c r="P59" s="11" t="s">
        <v>804</v>
      </c>
    </row>
    <row r="60" spans="1:16" x14ac:dyDescent="0.15">
      <c r="A60" s="2"/>
      <c r="B60" s="10" t="s">
        <v>30</v>
      </c>
      <c r="C60" s="11" t="s">
        <v>136</v>
      </c>
      <c r="D60" s="51" t="s">
        <v>137</v>
      </c>
      <c r="E60" s="2">
        <v>317</v>
      </c>
      <c r="F60" s="11" t="s">
        <v>782</v>
      </c>
      <c r="G60" s="15">
        <v>17786</v>
      </c>
      <c r="H60" s="2">
        <v>264</v>
      </c>
      <c r="I60" s="15">
        <v>67.371212121212125</v>
      </c>
      <c r="J60" s="15">
        <v>84796</v>
      </c>
      <c r="K60" s="32">
        <v>7.4412254996363905E-3</v>
      </c>
      <c r="L60" s="15">
        <v>56.107255520504729</v>
      </c>
      <c r="M60" s="15"/>
      <c r="O60" s="11" t="s">
        <v>943</v>
      </c>
      <c r="P60" s="11" t="s">
        <v>137</v>
      </c>
    </row>
    <row r="61" spans="1:16" x14ac:dyDescent="0.15">
      <c r="A61" s="2"/>
      <c r="B61" s="10" t="s">
        <v>30</v>
      </c>
      <c r="C61" s="11" t="s">
        <v>138</v>
      </c>
      <c r="D61" s="12" t="s">
        <v>139</v>
      </c>
      <c r="E61" s="2">
        <v>40.97</v>
      </c>
      <c r="F61" s="11" t="s">
        <v>782</v>
      </c>
      <c r="G61" s="15">
        <v>2011</v>
      </c>
      <c r="H61" s="2">
        <v>4</v>
      </c>
      <c r="I61" s="15">
        <v>502.75</v>
      </c>
      <c r="J61" s="15">
        <v>6228.9</v>
      </c>
      <c r="K61" s="32">
        <v>8.4135300122392795E-4</v>
      </c>
      <c r="L61" s="15">
        <v>49.084696119111548</v>
      </c>
      <c r="M61" s="15"/>
      <c r="O61" s="11" t="s">
        <v>944</v>
      </c>
      <c r="P61" s="11" t="s">
        <v>139</v>
      </c>
    </row>
    <row r="62" spans="1:16" x14ac:dyDescent="0.15">
      <c r="A62" s="2"/>
      <c r="B62" s="10" t="s">
        <v>30</v>
      </c>
      <c r="C62" s="11" t="s">
        <v>140</v>
      </c>
      <c r="D62" s="12" t="s">
        <v>141</v>
      </c>
      <c r="E62" s="2">
        <v>39.96</v>
      </c>
      <c r="F62" s="11" t="s">
        <v>836</v>
      </c>
      <c r="G62" s="15">
        <v>667</v>
      </c>
      <c r="H62" s="2">
        <v>2</v>
      </c>
      <c r="I62" s="15">
        <v>333.5</v>
      </c>
      <c r="J62" s="15">
        <v>3521</v>
      </c>
      <c r="K62" s="32">
        <v>2.7905641562225755E-4</v>
      </c>
      <c r="L62" s="15">
        <v>16.691691691691691</v>
      </c>
      <c r="M62" s="15"/>
      <c r="O62" s="11" t="s">
        <v>945</v>
      </c>
      <c r="P62" s="11" t="s">
        <v>141</v>
      </c>
    </row>
    <row r="63" spans="1:16" x14ac:dyDescent="0.15">
      <c r="A63" s="2"/>
      <c r="B63" s="10" t="s">
        <v>30</v>
      </c>
      <c r="C63" s="11" t="s">
        <v>142</v>
      </c>
      <c r="D63" s="12" t="s">
        <v>143</v>
      </c>
      <c r="E63" s="2">
        <v>129</v>
      </c>
      <c r="F63" s="11" t="s">
        <v>795</v>
      </c>
      <c r="G63" s="15">
        <v>3046.4</v>
      </c>
      <c r="H63" s="2">
        <v>7</v>
      </c>
      <c r="I63" s="15">
        <v>435.2</v>
      </c>
      <c r="J63" s="15">
        <v>13776.199999999999</v>
      </c>
      <c r="K63" s="32">
        <v>1.2745389273637862E-3</v>
      </c>
      <c r="L63" s="15">
        <v>23.615503875968994</v>
      </c>
      <c r="M63" s="15"/>
      <c r="O63" s="11" t="s">
        <v>946</v>
      </c>
      <c r="P63" s="11" t="s">
        <v>143</v>
      </c>
    </row>
    <row r="64" spans="1:16" x14ac:dyDescent="0.15">
      <c r="A64" s="2"/>
      <c r="B64" s="10" t="s">
        <v>30</v>
      </c>
      <c r="C64" s="11" t="s">
        <v>144</v>
      </c>
      <c r="D64" s="12" t="s">
        <v>145</v>
      </c>
      <c r="E64" s="2">
        <v>42.89</v>
      </c>
      <c r="F64" s="11" t="s">
        <v>795</v>
      </c>
      <c r="G64" s="15">
        <v>773</v>
      </c>
      <c r="H64" s="2">
        <v>2</v>
      </c>
      <c r="I64" s="15">
        <v>386.5</v>
      </c>
      <c r="J64" s="15">
        <v>3142</v>
      </c>
      <c r="K64" s="32">
        <v>3.2340421180810356E-4</v>
      </c>
      <c r="L64" s="15">
        <v>18.022849148985777</v>
      </c>
      <c r="M64" s="15"/>
      <c r="O64" s="11" t="s">
        <v>947</v>
      </c>
      <c r="P64" s="11" t="s">
        <v>145</v>
      </c>
    </row>
    <row r="65" spans="1:16" x14ac:dyDescent="0.15">
      <c r="A65" s="2"/>
      <c r="B65" s="10" t="s">
        <v>30</v>
      </c>
      <c r="C65" s="11" t="s">
        <v>146</v>
      </c>
      <c r="D65" s="12" t="s">
        <v>147</v>
      </c>
      <c r="E65" s="2">
        <v>68.260000000000005</v>
      </c>
      <c r="F65" s="11" t="s">
        <v>794</v>
      </c>
      <c r="G65" s="15">
        <v>959</v>
      </c>
      <c r="H65" s="2">
        <v>2</v>
      </c>
      <c r="I65" s="15">
        <v>479.5</v>
      </c>
      <c r="J65" s="15">
        <v>3636.9</v>
      </c>
      <c r="K65" s="32">
        <v>4.012220428511919E-4</v>
      </c>
      <c r="L65" s="15">
        <v>14.049223556987986</v>
      </c>
      <c r="M65" s="15"/>
      <c r="O65" s="11" t="s">
        <v>948</v>
      </c>
      <c r="P65" s="11" t="s">
        <v>147</v>
      </c>
    </row>
    <row r="66" spans="1:16" x14ac:dyDescent="0.15">
      <c r="A66" s="2"/>
      <c r="B66" s="10" t="s">
        <v>30</v>
      </c>
      <c r="C66" s="11" t="s">
        <v>148</v>
      </c>
      <c r="D66" s="12" t="s">
        <v>149</v>
      </c>
      <c r="E66" s="2">
        <v>129.79</v>
      </c>
      <c r="F66" s="11" t="s">
        <v>795</v>
      </c>
      <c r="G66" s="15">
        <v>0</v>
      </c>
      <c r="H66" s="2">
        <v>0</v>
      </c>
      <c r="I66" s="15" t="e">
        <v>#DIV/0!</v>
      </c>
      <c r="J66" s="15">
        <v>0</v>
      </c>
      <c r="K66" s="32">
        <v>0</v>
      </c>
      <c r="L66" s="15">
        <v>0</v>
      </c>
      <c r="M66" s="15"/>
      <c r="O66" s="11" t="s">
        <v>949</v>
      </c>
      <c r="P66" s="11" t="s">
        <v>149</v>
      </c>
    </row>
    <row r="67" spans="1:16" x14ac:dyDescent="0.15">
      <c r="A67" s="2"/>
      <c r="B67" s="10" t="s">
        <v>30</v>
      </c>
      <c r="C67" s="11" t="s">
        <v>150</v>
      </c>
      <c r="D67" s="12" t="s">
        <v>151</v>
      </c>
      <c r="E67" s="2">
        <v>58.65</v>
      </c>
      <c r="F67" s="11" t="s">
        <v>795</v>
      </c>
      <c r="G67" s="15">
        <v>284</v>
      </c>
      <c r="H67" s="2">
        <v>3</v>
      </c>
      <c r="I67" s="15">
        <v>94.666666666666671</v>
      </c>
      <c r="J67" s="15">
        <v>4513</v>
      </c>
      <c r="K67" s="32">
        <v>1.188186237432101E-4</v>
      </c>
      <c r="L67" s="15">
        <v>4.8422847399829498</v>
      </c>
      <c r="M67" s="15"/>
      <c r="O67" s="11" t="s">
        <v>950</v>
      </c>
      <c r="P67" s="11" t="s">
        <v>151</v>
      </c>
    </row>
    <row r="68" spans="1:16" x14ac:dyDescent="0.15">
      <c r="A68" s="2"/>
      <c r="B68" s="10" t="s">
        <v>30</v>
      </c>
      <c r="C68" s="11" t="s">
        <v>152</v>
      </c>
      <c r="D68" s="12" t="s">
        <v>153</v>
      </c>
      <c r="E68" s="2">
        <v>64</v>
      </c>
      <c r="F68" s="11" t="s">
        <v>795</v>
      </c>
      <c r="G68" s="15">
        <v>318.39999999999998</v>
      </c>
      <c r="H68" s="2">
        <v>1</v>
      </c>
      <c r="I68" s="15">
        <v>318.39999999999998</v>
      </c>
      <c r="J68" s="15">
        <v>2796.8</v>
      </c>
      <c r="K68" s="32">
        <v>1.3321073873182428E-4</v>
      </c>
      <c r="L68" s="15">
        <v>4.9749999999999996</v>
      </c>
      <c r="M68" s="15"/>
      <c r="O68" s="11" t="s">
        <v>951</v>
      </c>
      <c r="P68" s="11" t="s">
        <v>153</v>
      </c>
    </row>
    <row r="69" spans="1:16" x14ac:dyDescent="0.15">
      <c r="A69" s="2"/>
      <c r="B69" s="10" t="s">
        <v>30</v>
      </c>
      <c r="C69" s="11" t="s">
        <v>154</v>
      </c>
      <c r="D69" s="12" t="s">
        <v>155</v>
      </c>
      <c r="E69" s="2">
        <v>57.88</v>
      </c>
      <c r="F69" s="11" t="s">
        <v>795</v>
      </c>
      <c r="G69" s="15">
        <v>724</v>
      </c>
      <c r="H69" s="2">
        <v>11</v>
      </c>
      <c r="I69" s="15">
        <v>65.818181818181813</v>
      </c>
      <c r="J69" s="15">
        <v>6467.5</v>
      </c>
      <c r="K69" s="32">
        <v>3.0290381545804265E-4</v>
      </c>
      <c r="L69" s="15">
        <v>12.508638562543192</v>
      </c>
      <c r="M69" s="15"/>
      <c r="O69" s="11" t="s">
        <v>952</v>
      </c>
      <c r="P69" s="11" t="s">
        <v>155</v>
      </c>
    </row>
    <row r="70" spans="1:16" x14ac:dyDescent="0.15">
      <c r="A70" s="2"/>
      <c r="B70" s="10" t="s">
        <v>30</v>
      </c>
      <c r="C70" s="11" t="s">
        <v>156</v>
      </c>
      <c r="D70" s="12" t="s">
        <v>157</v>
      </c>
      <c r="E70" s="2">
        <v>41.06</v>
      </c>
      <c r="F70" s="11" t="s">
        <v>795</v>
      </c>
      <c r="G70" s="15">
        <v>125</v>
      </c>
      <c r="H70" s="2">
        <v>2</v>
      </c>
      <c r="I70" s="15">
        <v>62.5</v>
      </c>
      <c r="J70" s="15">
        <v>1935</v>
      </c>
      <c r="K70" s="32">
        <v>5.229692946444107E-5</v>
      </c>
      <c r="L70" s="15">
        <v>3.0443253774963468</v>
      </c>
      <c r="M70" s="15"/>
      <c r="O70" s="11" t="s">
        <v>953</v>
      </c>
      <c r="P70" s="11" t="s">
        <v>157</v>
      </c>
    </row>
    <row r="71" spans="1:16" x14ac:dyDescent="0.15">
      <c r="A71" s="2"/>
      <c r="B71" s="10" t="s">
        <v>30</v>
      </c>
      <c r="C71" s="11" t="s">
        <v>158</v>
      </c>
      <c r="D71" s="12" t="s">
        <v>159</v>
      </c>
      <c r="E71" s="2">
        <v>72</v>
      </c>
      <c r="F71" s="11" t="s">
        <v>795</v>
      </c>
      <c r="G71" s="15">
        <v>828.9</v>
      </c>
      <c r="H71" s="2">
        <v>6</v>
      </c>
      <c r="I71" s="15">
        <v>138.15</v>
      </c>
      <c r="J71" s="15">
        <v>5680.8</v>
      </c>
      <c r="K71" s="32">
        <v>3.467913986646016E-4</v>
      </c>
      <c r="L71" s="15">
        <v>11.512499999999999</v>
      </c>
      <c r="M71" s="15"/>
      <c r="O71" s="11" t="s">
        <v>954</v>
      </c>
      <c r="P71" s="11" t="s">
        <v>159</v>
      </c>
    </row>
    <row r="72" spans="1:16" ht="33" x14ac:dyDescent="0.15">
      <c r="A72" s="2"/>
      <c r="B72" s="10" t="s">
        <v>30</v>
      </c>
      <c r="C72" s="11" t="s">
        <v>160</v>
      </c>
      <c r="D72" s="12" t="s">
        <v>161</v>
      </c>
      <c r="E72" s="2">
        <v>390</v>
      </c>
      <c r="F72" s="11" t="s">
        <v>795</v>
      </c>
      <c r="G72" s="15">
        <v>1538</v>
      </c>
      <c r="H72" s="2">
        <v>9</v>
      </c>
      <c r="I72" s="15">
        <v>170.88888888888889</v>
      </c>
      <c r="J72" s="15">
        <v>8272</v>
      </c>
      <c r="K72" s="32">
        <v>6.4346142013048293E-4</v>
      </c>
      <c r="L72" s="15">
        <v>3.9435897435897438</v>
      </c>
      <c r="M72" s="15"/>
      <c r="O72" s="11" t="s">
        <v>955</v>
      </c>
      <c r="P72" s="11" t="s">
        <v>956</v>
      </c>
    </row>
    <row r="73" spans="1:16" ht="33" x14ac:dyDescent="0.15">
      <c r="A73" s="2"/>
      <c r="B73" s="10" t="s">
        <v>30</v>
      </c>
      <c r="C73" s="11" t="s">
        <v>162</v>
      </c>
      <c r="D73" s="12" t="s">
        <v>825</v>
      </c>
      <c r="E73" s="2">
        <v>717.45</v>
      </c>
      <c r="F73" s="11" t="s">
        <v>795</v>
      </c>
      <c r="G73" s="15">
        <v>18908</v>
      </c>
      <c r="H73" s="2">
        <v>161</v>
      </c>
      <c r="I73" s="15">
        <v>117.44099378881988</v>
      </c>
      <c r="J73" s="15">
        <v>61966.7</v>
      </c>
      <c r="K73" s="32">
        <v>7.9106427385092146E-3</v>
      </c>
      <c r="L73" s="15">
        <v>26.354449787441631</v>
      </c>
      <c r="M73" s="15"/>
      <c r="O73" s="11" t="s">
        <v>957</v>
      </c>
      <c r="P73" s="11" t="s">
        <v>825</v>
      </c>
    </row>
    <row r="74" spans="1:16" x14ac:dyDescent="0.15">
      <c r="A74" s="2"/>
      <c r="B74" s="10" t="s">
        <v>30</v>
      </c>
      <c r="C74" s="11" t="s">
        <v>163</v>
      </c>
      <c r="D74" s="12" t="s">
        <v>164</v>
      </c>
      <c r="E74" s="2">
        <v>13.52</v>
      </c>
      <c r="F74" s="11" t="s">
        <v>787</v>
      </c>
      <c r="G74" s="15">
        <v>1105</v>
      </c>
      <c r="H74" s="2">
        <v>96</v>
      </c>
      <c r="I74" s="15">
        <v>11.510416666666666</v>
      </c>
      <c r="J74" s="15">
        <v>3660</v>
      </c>
      <c r="K74" s="32">
        <v>4.6230485646565905E-4</v>
      </c>
      <c r="L74" s="15">
        <v>81.730769230769226</v>
      </c>
      <c r="M74" s="15"/>
      <c r="O74" s="11" t="s">
        <v>958</v>
      </c>
      <c r="P74" s="11" t="s">
        <v>164</v>
      </c>
    </row>
    <row r="75" spans="1:16" x14ac:dyDescent="0.15">
      <c r="A75" s="2"/>
      <c r="B75" s="10" t="s">
        <v>30</v>
      </c>
      <c r="C75" s="11" t="s">
        <v>165</v>
      </c>
      <c r="D75" s="12" t="s">
        <v>166</v>
      </c>
      <c r="E75" s="2">
        <v>14.93</v>
      </c>
      <c r="F75" s="11" t="s">
        <v>787</v>
      </c>
      <c r="G75" s="15">
        <v>1081.7</v>
      </c>
      <c r="H75" s="2">
        <v>54</v>
      </c>
      <c r="I75" s="15">
        <v>20.031481481481482</v>
      </c>
      <c r="J75" s="15">
        <v>3564.3</v>
      </c>
      <c r="K75" s="32">
        <v>4.5255670881348724E-4</v>
      </c>
      <c r="L75" s="15">
        <v>72.451440053583397</v>
      </c>
      <c r="M75" s="15"/>
      <c r="O75" s="11" t="s">
        <v>959</v>
      </c>
      <c r="P75" s="11" t="s">
        <v>166</v>
      </c>
    </row>
    <row r="76" spans="1:16" ht="33" x14ac:dyDescent="0.15">
      <c r="A76" s="2"/>
      <c r="B76" s="10" t="s">
        <v>30</v>
      </c>
      <c r="C76" s="12" t="s">
        <v>167</v>
      </c>
      <c r="D76" s="12" t="s">
        <v>168</v>
      </c>
      <c r="E76" s="2">
        <v>22.71</v>
      </c>
      <c r="F76" s="11" t="s">
        <v>787</v>
      </c>
      <c r="G76" s="15">
        <v>1322</v>
      </c>
      <c r="H76" s="2">
        <v>1</v>
      </c>
      <c r="I76" s="15">
        <v>1322</v>
      </c>
      <c r="J76" s="15">
        <v>5789.01</v>
      </c>
      <c r="K76" s="32">
        <v>5.530923260159287E-4</v>
      </c>
      <c r="L76" s="15">
        <v>58.212241303390577</v>
      </c>
      <c r="M76" s="15"/>
      <c r="O76" s="11" t="s">
        <v>960</v>
      </c>
      <c r="P76" s="11" t="s">
        <v>168</v>
      </c>
    </row>
    <row r="77" spans="1:16" x14ac:dyDescent="0.15">
      <c r="A77" s="2"/>
      <c r="B77" s="10" t="s">
        <v>30</v>
      </c>
      <c r="C77" s="11" t="s">
        <v>169</v>
      </c>
      <c r="D77" s="12" t="s">
        <v>170</v>
      </c>
      <c r="E77" s="2">
        <v>14.18</v>
      </c>
      <c r="F77" s="11" t="s">
        <v>787</v>
      </c>
      <c r="G77" s="15">
        <v>995</v>
      </c>
      <c r="H77" s="2">
        <v>32</v>
      </c>
      <c r="I77" s="15">
        <v>31.09375</v>
      </c>
      <c r="J77" s="15">
        <v>2927</v>
      </c>
      <c r="K77" s="32">
        <v>4.1628355853695089E-4</v>
      </c>
      <c r="L77" s="15">
        <v>70.169252468265157</v>
      </c>
      <c r="M77" s="15"/>
      <c r="O77" s="11" t="s">
        <v>961</v>
      </c>
      <c r="P77" s="11" t="s">
        <v>962</v>
      </c>
    </row>
    <row r="78" spans="1:16" x14ac:dyDescent="0.15">
      <c r="A78" s="2"/>
      <c r="B78" s="10" t="s">
        <v>30</v>
      </c>
      <c r="C78" s="11" t="s">
        <v>171</v>
      </c>
      <c r="D78" s="12" t="s">
        <v>172</v>
      </c>
      <c r="E78" s="2">
        <v>13.26</v>
      </c>
      <c r="F78" s="11" t="s">
        <v>787</v>
      </c>
      <c r="G78" s="15">
        <v>638</v>
      </c>
      <c r="H78" s="2">
        <v>12</v>
      </c>
      <c r="I78" s="15">
        <v>53.166666666666664</v>
      </c>
      <c r="J78" s="15">
        <v>5700</v>
      </c>
      <c r="K78" s="32">
        <v>2.6692352798650724E-4</v>
      </c>
      <c r="L78" s="15">
        <v>48.114630467571644</v>
      </c>
      <c r="M78" s="15"/>
      <c r="O78" s="11" t="s">
        <v>963</v>
      </c>
      <c r="P78" s="11" t="s">
        <v>172</v>
      </c>
    </row>
    <row r="79" spans="1:16" ht="33" x14ac:dyDescent="0.15">
      <c r="A79" s="2"/>
      <c r="B79" s="10" t="s">
        <v>30</v>
      </c>
      <c r="C79" s="11" t="s">
        <v>173</v>
      </c>
      <c r="D79" s="12" t="s">
        <v>174</v>
      </c>
      <c r="E79" s="2">
        <v>13.35</v>
      </c>
      <c r="F79" s="11" t="s">
        <v>787</v>
      </c>
      <c r="G79" s="15">
        <v>345</v>
      </c>
      <c r="H79" s="2">
        <v>2</v>
      </c>
      <c r="I79" s="15">
        <v>172.5</v>
      </c>
      <c r="J79" s="15">
        <v>1830</v>
      </c>
      <c r="K79" s="32">
        <v>1.4433952532185736E-4</v>
      </c>
      <c r="L79" s="15">
        <v>25.842696629213485</v>
      </c>
      <c r="M79" s="15"/>
      <c r="O79" s="11" t="s">
        <v>964</v>
      </c>
      <c r="P79" s="11" t="s">
        <v>174</v>
      </c>
    </row>
    <row r="80" spans="1:16" x14ac:dyDescent="0.15">
      <c r="A80" s="2"/>
      <c r="B80" s="10" t="s">
        <v>30</v>
      </c>
      <c r="C80" s="11" t="s">
        <v>175</v>
      </c>
      <c r="D80" s="12" t="s">
        <v>176</v>
      </c>
      <c r="E80" s="2">
        <v>8.35</v>
      </c>
      <c r="F80" s="11" t="s">
        <v>787</v>
      </c>
      <c r="G80" s="15">
        <v>179</v>
      </c>
      <c r="H80" s="2">
        <v>22</v>
      </c>
      <c r="I80" s="15">
        <v>8.1363636363636367</v>
      </c>
      <c r="J80" s="15">
        <v>968.9</v>
      </c>
      <c r="K80" s="32">
        <v>7.4889202993079615E-5</v>
      </c>
      <c r="L80" s="15">
        <v>21.437125748502996</v>
      </c>
      <c r="M80" s="15"/>
      <c r="O80" s="11" t="s">
        <v>965</v>
      </c>
      <c r="P80" s="11" t="s">
        <v>176</v>
      </c>
    </row>
    <row r="81" spans="1:16" x14ac:dyDescent="0.15">
      <c r="A81" s="2"/>
      <c r="B81" s="10" t="s">
        <v>30</v>
      </c>
      <c r="C81" s="11" t="s">
        <v>177</v>
      </c>
      <c r="D81" s="12" t="s">
        <v>178</v>
      </c>
      <c r="E81" s="2">
        <v>19.13</v>
      </c>
      <c r="F81" s="11" t="s">
        <v>787</v>
      </c>
      <c r="G81" s="15">
        <v>577</v>
      </c>
      <c r="H81" s="2">
        <v>3</v>
      </c>
      <c r="I81" s="15">
        <v>192.33333333333334</v>
      </c>
      <c r="J81" s="15">
        <v>2791</v>
      </c>
      <c r="K81" s="32">
        <v>2.4140262640785998E-4</v>
      </c>
      <c r="L81" s="15">
        <v>30.162049137480398</v>
      </c>
      <c r="M81" s="15"/>
      <c r="O81" s="11" t="s">
        <v>966</v>
      </c>
      <c r="P81" s="11" t="s">
        <v>178</v>
      </c>
    </row>
    <row r="82" spans="1:16" x14ac:dyDescent="0.15">
      <c r="A82" s="2"/>
      <c r="B82" s="10" t="s">
        <v>30</v>
      </c>
      <c r="C82" s="11" t="s">
        <v>179</v>
      </c>
      <c r="D82" s="12" t="s">
        <v>180</v>
      </c>
      <c r="E82" s="2">
        <v>11.34</v>
      </c>
      <c r="F82" s="11" t="s">
        <v>795</v>
      </c>
      <c r="G82" s="15">
        <v>506.5</v>
      </c>
      <c r="H82" s="2">
        <v>13</v>
      </c>
      <c r="I82" s="15">
        <v>38.96153846153846</v>
      </c>
      <c r="J82" s="15">
        <v>2519.4</v>
      </c>
      <c r="K82" s="32">
        <v>2.1190715818991522E-4</v>
      </c>
      <c r="L82" s="15">
        <v>44.664902998236329</v>
      </c>
      <c r="M82" s="15"/>
      <c r="O82" s="11" t="s">
        <v>967</v>
      </c>
      <c r="P82" s="11" t="s">
        <v>180</v>
      </c>
    </row>
    <row r="83" spans="1:16" ht="33" x14ac:dyDescent="0.15">
      <c r="A83" s="2"/>
      <c r="B83" s="10" t="s">
        <v>30</v>
      </c>
      <c r="C83" s="11" t="s">
        <v>181</v>
      </c>
      <c r="D83" s="12" t="s">
        <v>182</v>
      </c>
      <c r="E83" s="2">
        <v>16.52</v>
      </c>
      <c r="F83" s="11" t="s">
        <v>787</v>
      </c>
      <c r="G83" s="15">
        <v>452</v>
      </c>
      <c r="H83" s="2">
        <v>1</v>
      </c>
      <c r="I83" s="15">
        <v>452</v>
      </c>
      <c r="J83" s="15">
        <v>1570</v>
      </c>
      <c r="K83" s="32">
        <v>1.891056969434189E-4</v>
      </c>
      <c r="L83" s="15">
        <v>27.360774818401939</v>
      </c>
      <c r="M83" s="15"/>
      <c r="O83" s="11" t="s">
        <v>968</v>
      </c>
      <c r="P83" s="11" t="s">
        <v>182</v>
      </c>
    </row>
    <row r="84" spans="1:16" x14ac:dyDescent="0.15">
      <c r="A84" s="2"/>
      <c r="B84" s="10" t="s">
        <v>30</v>
      </c>
      <c r="C84" s="11" t="s">
        <v>183</v>
      </c>
      <c r="D84" s="12" t="s">
        <v>184</v>
      </c>
      <c r="E84" s="2">
        <v>17.23</v>
      </c>
      <c r="F84" s="11" t="s">
        <v>787</v>
      </c>
      <c r="G84" s="15">
        <v>325</v>
      </c>
      <c r="H84" s="2">
        <v>1</v>
      </c>
      <c r="I84" s="15">
        <v>325</v>
      </c>
      <c r="J84" s="15">
        <v>1812</v>
      </c>
      <c r="K84" s="32">
        <v>1.3597201660754676E-4</v>
      </c>
      <c r="L84" s="15">
        <v>18.862449216482879</v>
      </c>
      <c r="M84" s="15"/>
      <c r="O84" s="11" t="s">
        <v>969</v>
      </c>
      <c r="P84" s="11" t="s">
        <v>184</v>
      </c>
    </row>
    <row r="85" spans="1:16" ht="33" x14ac:dyDescent="0.15">
      <c r="A85" s="2"/>
      <c r="B85" s="10" t="s">
        <v>30</v>
      </c>
      <c r="C85" s="11" t="s">
        <v>185</v>
      </c>
      <c r="D85" s="12" t="s">
        <v>186</v>
      </c>
      <c r="E85" s="2">
        <v>16.72</v>
      </c>
      <c r="F85" s="11" t="s">
        <v>787</v>
      </c>
      <c r="G85" s="15">
        <v>882</v>
      </c>
      <c r="H85" s="2">
        <v>2</v>
      </c>
      <c r="I85" s="15">
        <v>441</v>
      </c>
      <c r="J85" s="15">
        <v>4891</v>
      </c>
      <c r="K85" s="32">
        <v>3.690071343010962E-4</v>
      </c>
      <c r="L85" s="15">
        <v>52.751196172248811</v>
      </c>
      <c r="M85" s="15"/>
      <c r="O85" s="11" t="s">
        <v>970</v>
      </c>
      <c r="P85" s="11" t="s">
        <v>186</v>
      </c>
    </row>
    <row r="86" spans="1:16" x14ac:dyDescent="0.15">
      <c r="A86" s="2"/>
      <c r="B86" s="10" t="s">
        <v>30</v>
      </c>
      <c r="C86" s="11" t="s">
        <v>187</v>
      </c>
      <c r="D86" s="12" t="s">
        <v>188</v>
      </c>
      <c r="E86" s="2">
        <v>10.84</v>
      </c>
      <c r="F86" s="11" t="s">
        <v>787</v>
      </c>
      <c r="G86" s="15">
        <v>749</v>
      </c>
      <c r="H86" s="2">
        <v>1</v>
      </c>
      <c r="I86" s="15">
        <v>749</v>
      </c>
      <c r="J86" s="15">
        <v>3484</v>
      </c>
      <c r="K86" s="32">
        <v>3.1336320135093087E-4</v>
      </c>
      <c r="L86" s="15">
        <v>69.095940959409589</v>
      </c>
      <c r="M86" s="15"/>
      <c r="O86" s="11" t="s">
        <v>971</v>
      </c>
      <c r="P86" s="11" t="s">
        <v>188</v>
      </c>
    </row>
    <row r="87" spans="1:16" x14ac:dyDescent="0.15">
      <c r="A87" s="2"/>
      <c r="B87" s="10" t="s">
        <v>30</v>
      </c>
      <c r="C87" s="11" t="s">
        <v>189</v>
      </c>
      <c r="D87" s="12" t="s">
        <v>190</v>
      </c>
      <c r="E87" s="2">
        <v>12.55</v>
      </c>
      <c r="F87" s="11" t="s">
        <v>787</v>
      </c>
      <c r="G87" s="15">
        <v>1017</v>
      </c>
      <c r="H87" s="2">
        <v>60</v>
      </c>
      <c r="I87" s="15">
        <v>16.95</v>
      </c>
      <c r="J87" s="15">
        <v>3791.1</v>
      </c>
      <c r="K87" s="32">
        <v>4.2548781812269253E-4</v>
      </c>
      <c r="L87" s="15">
        <v>81.035856573705175</v>
      </c>
      <c r="M87" s="15"/>
      <c r="O87" s="11" t="s">
        <v>972</v>
      </c>
      <c r="P87" s="11" t="s">
        <v>190</v>
      </c>
    </row>
    <row r="88" spans="1:16" ht="33" x14ac:dyDescent="0.15">
      <c r="A88" s="2"/>
      <c r="B88" s="10" t="s">
        <v>30</v>
      </c>
      <c r="C88" s="11" t="s">
        <v>191</v>
      </c>
      <c r="D88" s="12" t="s">
        <v>819</v>
      </c>
      <c r="E88" s="2">
        <v>22.32</v>
      </c>
      <c r="F88" s="11" t="s">
        <v>787</v>
      </c>
      <c r="G88" s="15">
        <v>3880</v>
      </c>
      <c r="H88" s="2">
        <v>292</v>
      </c>
      <c r="I88" s="15">
        <v>13.287671232876713</v>
      </c>
      <c r="J88" s="15">
        <v>16626</v>
      </c>
      <c r="K88" s="32">
        <v>1.6232966905762507E-3</v>
      </c>
      <c r="L88" s="15">
        <v>173.83512544802866</v>
      </c>
      <c r="M88" s="15"/>
      <c r="O88" s="11" t="s">
        <v>973</v>
      </c>
      <c r="P88" s="11" t="s">
        <v>974</v>
      </c>
    </row>
    <row r="89" spans="1:16" x14ac:dyDescent="0.15">
      <c r="A89" s="2"/>
      <c r="B89" s="10" t="s">
        <v>30</v>
      </c>
      <c r="C89" s="11" t="s">
        <v>192</v>
      </c>
      <c r="D89" s="12" t="s">
        <v>193</v>
      </c>
      <c r="E89" s="2">
        <v>10.74</v>
      </c>
      <c r="F89" s="11" t="s">
        <v>787</v>
      </c>
      <c r="G89" s="15">
        <v>2380</v>
      </c>
      <c r="H89" s="2">
        <v>1</v>
      </c>
      <c r="I89" s="15">
        <v>2380</v>
      </c>
      <c r="J89" s="15">
        <v>8561</v>
      </c>
      <c r="K89" s="32">
        <v>9.9573353700295789E-4</v>
      </c>
      <c r="L89" s="15">
        <v>221.60148975791432</v>
      </c>
      <c r="M89" s="15"/>
      <c r="O89" s="11" t="s">
        <v>975</v>
      </c>
      <c r="P89" s="11" t="s">
        <v>193</v>
      </c>
    </row>
    <row r="90" spans="1:16" x14ac:dyDescent="0.15">
      <c r="A90" s="2"/>
      <c r="B90" s="10" t="s">
        <v>30</v>
      </c>
      <c r="C90" s="12" t="s">
        <v>194</v>
      </c>
      <c r="D90" s="12" t="s">
        <v>195</v>
      </c>
      <c r="E90" s="2">
        <v>13.22</v>
      </c>
      <c r="F90" s="11" t="s">
        <v>787</v>
      </c>
      <c r="G90" s="15">
        <v>311</v>
      </c>
      <c r="H90" s="2">
        <v>28</v>
      </c>
      <c r="I90" s="15">
        <v>11.107142857142858</v>
      </c>
      <c r="J90" s="15">
        <v>1005</v>
      </c>
      <c r="K90" s="32">
        <v>1.3011476050752937E-4</v>
      </c>
      <c r="L90" s="15">
        <v>23.524962178517395</v>
      </c>
      <c r="M90" s="15"/>
      <c r="O90" s="11" t="s">
        <v>976</v>
      </c>
      <c r="P90" s="11" t="s">
        <v>195</v>
      </c>
    </row>
    <row r="91" spans="1:16" x14ac:dyDescent="0.15">
      <c r="A91" s="2"/>
      <c r="B91" s="10" t="s">
        <v>30</v>
      </c>
      <c r="C91" s="11" t="s">
        <v>196</v>
      </c>
      <c r="D91" s="12" t="s">
        <v>197</v>
      </c>
      <c r="E91" s="2">
        <v>40.090000000000003</v>
      </c>
      <c r="F91" s="11" t="s">
        <v>799</v>
      </c>
      <c r="G91" s="15">
        <v>340</v>
      </c>
      <c r="H91" s="2">
        <v>7</v>
      </c>
      <c r="I91" s="15">
        <v>48.571428571428569</v>
      </c>
      <c r="J91" s="15">
        <v>1780.51</v>
      </c>
      <c r="K91" s="32">
        <v>1.4224764814327971E-4</v>
      </c>
      <c r="L91" s="15">
        <v>8.480917934647044</v>
      </c>
      <c r="M91" s="15"/>
      <c r="O91" s="11" t="s">
        <v>977</v>
      </c>
      <c r="P91" s="11" t="s">
        <v>197</v>
      </c>
    </row>
    <row r="92" spans="1:16" x14ac:dyDescent="0.15">
      <c r="A92" s="2"/>
      <c r="B92" s="10" t="s">
        <v>30</v>
      </c>
      <c r="C92" s="11" t="s">
        <v>198</v>
      </c>
      <c r="D92" s="12" t="s">
        <v>199</v>
      </c>
      <c r="E92" s="2">
        <v>35.53</v>
      </c>
      <c r="F92" s="11" t="s">
        <v>836</v>
      </c>
      <c r="G92" s="15">
        <v>687</v>
      </c>
      <c r="H92" s="2">
        <v>4</v>
      </c>
      <c r="I92" s="15">
        <v>171.75</v>
      </c>
      <c r="J92" s="15">
        <v>2600</v>
      </c>
      <c r="K92" s="32">
        <v>2.8742392433656809E-4</v>
      </c>
      <c r="L92" s="15">
        <v>19.335772586546579</v>
      </c>
      <c r="M92" s="15"/>
      <c r="O92" s="11" t="s">
        <v>978</v>
      </c>
      <c r="P92" s="11" t="s">
        <v>199</v>
      </c>
    </row>
    <row r="93" spans="1:16" x14ac:dyDescent="0.15">
      <c r="A93" s="2"/>
      <c r="B93" s="10" t="s">
        <v>30</v>
      </c>
      <c r="C93" s="11" t="s">
        <v>200</v>
      </c>
      <c r="D93" s="12" t="s">
        <v>201</v>
      </c>
      <c r="E93" s="2">
        <v>38.270000000000003</v>
      </c>
      <c r="F93" s="11" t="s">
        <v>781</v>
      </c>
      <c r="G93" s="15">
        <v>539</v>
      </c>
      <c r="H93" s="2">
        <v>3</v>
      </c>
      <c r="I93" s="15">
        <v>179.66666666666666</v>
      </c>
      <c r="J93" s="15">
        <v>2567</v>
      </c>
      <c r="K93" s="32">
        <v>2.2550435985066989E-4</v>
      </c>
      <c r="L93" s="15">
        <v>14.08413901228116</v>
      </c>
      <c r="M93" s="15"/>
      <c r="O93" s="11" t="s">
        <v>979</v>
      </c>
      <c r="P93" s="11" t="s">
        <v>201</v>
      </c>
    </row>
    <row r="94" spans="1:16" x14ac:dyDescent="0.15">
      <c r="A94" s="2"/>
      <c r="B94" s="10" t="s">
        <v>30</v>
      </c>
      <c r="C94" s="11" t="s">
        <v>202</v>
      </c>
      <c r="D94" s="12" t="s">
        <v>203</v>
      </c>
      <c r="E94" s="2">
        <v>41.12</v>
      </c>
      <c r="F94" s="11" t="s">
        <v>787</v>
      </c>
      <c r="G94" s="15">
        <v>352</v>
      </c>
      <c r="H94" s="2">
        <v>2</v>
      </c>
      <c r="I94" s="15">
        <v>176</v>
      </c>
      <c r="J94" s="15">
        <v>1397</v>
      </c>
      <c r="K94" s="32">
        <v>1.4726815337186606E-4</v>
      </c>
      <c r="L94" s="15">
        <v>8.5603112840466924</v>
      </c>
      <c r="M94" s="15"/>
      <c r="O94" s="11" t="s">
        <v>980</v>
      </c>
      <c r="P94" s="11" t="s">
        <v>203</v>
      </c>
    </row>
    <row r="95" spans="1:16" x14ac:dyDescent="0.15">
      <c r="A95" s="2"/>
      <c r="B95" s="10" t="s">
        <v>30</v>
      </c>
      <c r="C95" s="11" t="s">
        <v>204</v>
      </c>
      <c r="D95" s="12" t="s">
        <v>205</v>
      </c>
      <c r="E95" s="2">
        <v>24.95</v>
      </c>
      <c r="F95" s="11" t="s">
        <v>795</v>
      </c>
      <c r="G95" s="15">
        <v>878</v>
      </c>
      <c r="H95" s="2">
        <v>1</v>
      </c>
      <c r="I95" s="15">
        <v>878</v>
      </c>
      <c r="J95" s="15">
        <v>2712</v>
      </c>
      <c r="K95" s="32">
        <v>3.6733363255823405E-4</v>
      </c>
      <c r="L95" s="15">
        <v>35.190380761523045</v>
      </c>
      <c r="M95" s="15"/>
      <c r="O95" s="11" t="s">
        <v>981</v>
      </c>
      <c r="P95" s="11" t="s">
        <v>205</v>
      </c>
    </row>
    <row r="96" spans="1:16" ht="49.5" x14ac:dyDescent="0.15">
      <c r="A96" s="2"/>
      <c r="B96" s="10" t="s">
        <v>30</v>
      </c>
      <c r="C96" s="11" t="s">
        <v>206</v>
      </c>
      <c r="D96" s="12" t="s">
        <v>207</v>
      </c>
      <c r="E96" s="2">
        <v>18.329999999999998</v>
      </c>
      <c r="F96" s="11" t="s">
        <v>799</v>
      </c>
      <c r="G96" s="15">
        <v>560</v>
      </c>
      <c r="H96" s="2">
        <v>13</v>
      </c>
      <c r="I96" s="15">
        <v>43.07692307692308</v>
      </c>
      <c r="J96" s="15">
        <v>1700</v>
      </c>
      <c r="K96" s="32">
        <v>2.3429024400069599E-4</v>
      </c>
      <c r="L96" s="15">
        <v>30.551009274413534</v>
      </c>
      <c r="M96" s="15"/>
      <c r="O96" s="11" t="s">
        <v>982</v>
      </c>
      <c r="P96" s="11" t="s">
        <v>983</v>
      </c>
    </row>
    <row r="97" spans="1:16" x14ac:dyDescent="0.15">
      <c r="A97" s="2"/>
      <c r="B97" s="10" t="s">
        <v>30</v>
      </c>
      <c r="C97" s="11" t="s">
        <v>208</v>
      </c>
      <c r="D97" s="12" t="s">
        <v>209</v>
      </c>
      <c r="E97" s="2">
        <v>168.01</v>
      </c>
      <c r="F97" s="11" t="s">
        <v>795</v>
      </c>
      <c r="G97" s="15">
        <v>1935</v>
      </c>
      <c r="H97" s="2">
        <v>66</v>
      </c>
      <c r="I97" s="15">
        <v>29.318181818181817</v>
      </c>
      <c r="J97" s="15">
        <v>7134</v>
      </c>
      <c r="K97" s="32">
        <v>8.0955646810954777E-4</v>
      </c>
      <c r="L97" s="15">
        <v>11.517171596928755</v>
      </c>
      <c r="M97" s="15"/>
      <c r="O97" s="11" t="s">
        <v>984</v>
      </c>
      <c r="P97" s="11" t="s">
        <v>985</v>
      </c>
    </row>
    <row r="98" spans="1:16" x14ac:dyDescent="0.15">
      <c r="A98" s="2"/>
      <c r="B98" s="10" t="s">
        <v>30</v>
      </c>
      <c r="C98" s="11" t="s">
        <v>210</v>
      </c>
      <c r="D98" s="12" t="s">
        <v>211</v>
      </c>
      <c r="E98" s="2">
        <v>26.17</v>
      </c>
      <c r="F98" s="11" t="s">
        <v>805</v>
      </c>
      <c r="G98" s="15">
        <v>1470</v>
      </c>
      <c r="H98" s="2">
        <v>4</v>
      </c>
      <c r="I98" s="15">
        <v>367.5</v>
      </c>
      <c r="J98" s="15">
        <v>4830</v>
      </c>
      <c r="K98" s="32">
        <v>6.1501189050182695E-4</v>
      </c>
      <c r="L98" s="15">
        <v>56.171188383645394</v>
      </c>
      <c r="M98" s="15"/>
      <c r="O98" s="11" t="s">
        <v>986</v>
      </c>
      <c r="P98" s="11" t="s">
        <v>211</v>
      </c>
    </row>
    <row r="99" spans="1:16" x14ac:dyDescent="0.15">
      <c r="A99" s="2"/>
      <c r="B99" s="10" t="s">
        <v>30</v>
      </c>
      <c r="C99" s="11" t="s">
        <v>212</v>
      </c>
      <c r="D99" s="12" t="s">
        <v>213</v>
      </c>
      <c r="E99" s="2">
        <v>137.11000000000001</v>
      </c>
      <c r="F99" s="11" t="s">
        <v>795</v>
      </c>
      <c r="G99" s="15">
        <v>3393.45</v>
      </c>
      <c r="H99" s="2">
        <v>6</v>
      </c>
      <c r="I99" s="15">
        <v>565.57499999999993</v>
      </c>
      <c r="J99" s="15">
        <v>13558.740000000002</v>
      </c>
      <c r="K99" s="32">
        <v>1.4197361223288604E-3</v>
      </c>
      <c r="L99" s="15">
        <v>24.749835898183935</v>
      </c>
      <c r="M99" s="15"/>
      <c r="O99" s="11" t="s">
        <v>987</v>
      </c>
      <c r="P99" s="11" t="s">
        <v>213</v>
      </c>
    </row>
    <row r="100" spans="1:16" x14ac:dyDescent="0.15">
      <c r="A100" s="2"/>
      <c r="B100" s="10" t="s">
        <v>30</v>
      </c>
      <c r="C100" s="11" t="s">
        <v>214</v>
      </c>
      <c r="D100" s="12" t="s">
        <v>215</v>
      </c>
      <c r="E100" s="2">
        <v>19.71</v>
      </c>
      <c r="F100" s="11" t="s">
        <v>781</v>
      </c>
      <c r="G100" s="15">
        <v>0</v>
      </c>
      <c r="H100" s="2">
        <v>0</v>
      </c>
      <c r="I100" s="15" t="e">
        <v>#DIV/0!</v>
      </c>
      <c r="J100" s="15">
        <v>100</v>
      </c>
      <c r="K100" s="32">
        <v>0</v>
      </c>
      <c r="L100" s="15">
        <v>0</v>
      </c>
      <c r="M100" s="15"/>
      <c r="O100" s="11" t="s">
        <v>988</v>
      </c>
      <c r="P100" s="11" t="s">
        <v>215</v>
      </c>
    </row>
    <row r="101" spans="1:16" x14ac:dyDescent="0.15">
      <c r="A101" s="2"/>
      <c r="B101" s="10" t="s">
        <v>30</v>
      </c>
      <c r="C101" s="11" t="s">
        <v>216</v>
      </c>
      <c r="D101" s="12" t="s">
        <v>217</v>
      </c>
      <c r="E101" s="2">
        <v>31.47</v>
      </c>
      <c r="F101" s="11" t="s">
        <v>781</v>
      </c>
      <c r="G101" s="15">
        <v>1536</v>
      </c>
      <c r="H101" s="2">
        <v>5</v>
      </c>
      <c r="I101" s="15">
        <v>307.2</v>
      </c>
      <c r="J101" s="15">
        <v>4104</v>
      </c>
      <c r="K101" s="32">
        <v>6.4262466925905188E-4</v>
      </c>
      <c r="L101" s="15">
        <v>48.80838894184938</v>
      </c>
      <c r="M101" s="15"/>
      <c r="O101" s="11" t="s">
        <v>989</v>
      </c>
      <c r="P101" s="11" t="s">
        <v>217</v>
      </c>
    </row>
    <row r="102" spans="1:16" ht="33" x14ac:dyDescent="0.15">
      <c r="A102" s="2"/>
      <c r="B102" s="10" t="s">
        <v>30</v>
      </c>
      <c r="C102" s="11" t="s">
        <v>218</v>
      </c>
      <c r="D102" s="12" t="s">
        <v>219</v>
      </c>
      <c r="E102" s="2">
        <v>82.33</v>
      </c>
      <c r="F102" s="11" t="s">
        <v>795</v>
      </c>
      <c r="G102" s="15">
        <v>1381.25</v>
      </c>
      <c r="H102" s="2">
        <v>24</v>
      </c>
      <c r="I102" s="15">
        <v>57.552083333333336</v>
      </c>
      <c r="J102" s="15">
        <v>6670.65</v>
      </c>
      <c r="K102" s="32">
        <v>5.7788107058207386E-4</v>
      </c>
      <c r="L102" s="15">
        <v>16.776995020041298</v>
      </c>
      <c r="M102" s="15"/>
      <c r="O102" s="11" t="s">
        <v>990</v>
      </c>
      <c r="P102" s="11" t="s">
        <v>219</v>
      </c>
    </row>
    <row r="103" spans="1:16" ht="33" x14ac:dyDescent="0.15">
      <c r="A103" s="2"/>
      <c r="B103" s="10" t="s">
        <v>30</v>
      </c>
      <c r="C103" s="11" t="s">
        <v>220</v>
      </c>
      <c r="D103" s="12" t="s">
        <v>221</v>
      </c>
      <c r="E103" s="2">
        <v>44.24</v>
      </c>
      <c r="F103" s="11" t="s">
        <v>795</v>
      </c>
      <c r="G103" s="15">
        <v>578</v>
      </c>
      <c r="H103" s="2">
        <v>19</v>
      </c>
      <c r="I103" s="15">
        <v>30.421052631578949</v>
      </c>
      <c r="J103" s="15">
        <v>2932</v>
      </c>
      <c r="K103" s="32">
        <v>2.418210018435755E-4</v>
      </c>
      <c r="L103" s="15">
        <v>13.06509945750452</v>
      </c>
      <c r="M103" s="15"/>
      <c r="O103" s="11" t="s">
        <v>991</v>
      </c>
      <c r="P103" s="11" t="s">
        <v>221</v>
      </c>
    </row>
    <row r="104" spans="1:16" x14ac:dyDescent="0.15">
      <c r="A104" s="2"/>
      <c r="B104" s="10" t="s">
        <v>30</v>
      </c>
      <c r="C104" s="11" t="s">
        <v>222</v>
      </c>
      <c r="D104" s="12" t="s">
        <v>223</v>
      </c>
      <c r="E104" s="2">
        <v>19.2</v>
      </c>
      <c r="F104" s="11" t="s">
        <v>781</v>
      </c>
      <c r="G104" s="15">
        <v>0</v>
      </c>
      <c r="H104" s="2">
        <v>0</v>
      </c>
      <c r="I104" s="15" t="e">
        <v>#DIV/0!</v>
      </c>
      <c r="J104" s="15">
        <v>53.1</v>
      </c>
      <c r="K104" s="32">
        <v>0</v>
      </c>
      <c r="L104" s="15">
        <v>0</v>
      </c>
      <c r="M104" s="15"/>
      <c r="O104" s="11" t="s">
        <v>992</v>
      </c>
      <c r="P104" s="11" t="s">
        <v>993</v>
      </c>
    </row>
    <row r="105" spans="1:16" ht="33" x14ac:dyDescent="0.15">
      <c r="A105" s="2"/>
      <c r="B105" s="10" t="s">
        <v>30</v>
      </c>
      <c r="C105" s="11" t="s">
        <v>224</v>
      </c>
      <c r="D105" s="12" t="s">
        <v>815</v>
      </c>
      <c r="E105" s="2">
        <v>97.51</v>
      </c>
      <c r="F105" s="11" t="s">
        <v>795</v>
      </c>
      <c r="G105" s="15">
        <v>2116</v>
      </c>
      <c r="H105" s="2">
        <v>11</v>
      </c>
      <c r="I105" s="15">
        <v>192.36363636363637</v>
      </c>
      <c r="J105" s="15">
        <v>5313</v>
      </c>
      <c r="K105" s="32">
        <v>8.8528242197405838E-4</v>
      </c>
      <c r="L105" s="15">
        <v>21.700338426828015</v>
      </c>
      <c r="M105" s="15"/>
      <c r="O105" s="11" t="s">
        <v>1364</v>
      </c>
      <c r="P105" s="11" t="s">
        <v>815</v>
      </c>
    </row>
    <row r="106" spans="1:16" x14ac:dyDescent="0.15">
      <c r="A106" s="2"/>
      <c r="B106" s="10" t="s">
        <v>30</v>
      </c>
      <c r="C106" s="11" t="s">
        <v>225</v>
      </c>
      <c r="D106" s="12" t="s">
        <v>226</v>
      </c>
      <c r="E106" s="2">
        <v>23.64</v>
      </c>
      <c r="F106" s="11" t="s">
        <v>795</v>
      </c>
      <c r="G106" s="15">
        <v>385</v>
      </c>
      <c r="H106" s="2">
        <v>8</v>
      </c>
      <c r="I106" s="15">
        <v>48.125</v>
      </c>
      <c r="J106" s="15">
        <v>2265.0299999999997</v>
      </c>
      <c r="K106" s="32">
        <v>1.610745427504785E-4</v>
      </c>
      <c r="L106" s="15">
        <v>16.285956006768188</v>
      </c>
      <c r="M106" s="15"/>
      <c r="O106" s="11" t="s">
        <v>994</v>
      </c>
      <c r="P106" s="11" t="s">
        <v>226</v>
      </c>
    </row>
    <row r="107" spans="1:16" x14ac:dyDescent="0.15">
      <c r="A107" s="2"/>
      <c r="B107" s="10" t="s">
        <v>30</v>
      </c>
      <c r="C107" s="11" t="s">
        <v>227</v>
      </c>
      <c r="D107" s="12" t="s">
        <v>228</v>
      </c>
      <c r="E107" s="2">
        <v>27.48</v>
      </c>
      <c r="F107" s="11" t="s">
        <v>781</v>
      </c>
      <c r="G107" s="15">
        <v>0</v>
      </c>
      <c r="H107" s="2">
        <v>0</v>
      </c>
      <c r="I107" s="15" t="e">
        <v>#DIV/0!</v>
      </c>
      <c r="J107" s="15">
        <v>1252</v>
      </c>
      <c r="K107" s="32">
        <v>0</v>
      </c>
      <c r="L107" s="15">
        <v>0</v>
      </c>
      <c r="M107" s="15"/>
      <c r="O107" s="11" t="s">
        <v>995</v>
      </c>
      <c r="P107" s="11" t="s">
        <v>228</v>
      </c>
    </row>
    <row r="108" spans="1:16" x14ac:dyDescent="0.15">
      <c r="A108" s="2"/>
      <c r="B108" s="10" t="s">
        <v>30</v>
      </c>
      <c r="C108" s="11" t="s">
        <v>229</v>
      </c>
      <c r="D108" s="12" t="s">
        <v>230</v>
      </c>
      <c r="E108" s="2">
        <v>30.49</v>
      </c>
      <c r="F108" s="11" t="s">
        <v>787</v>
      </c>
      <c r="G108" s="15">
        <v>756.61</v>
      </c>
      <c r="H108" s="2">
        <v>2</v>
      </c>
      <c r="I108" s="15">
        <v>378.30500000000001</v>
      </c>
      <c r="J108" s="15">
        <v>4235.6099999999997</v>
      </c>
      <c r="K108" s="32">
        <v>3.1654703841672605E-4</v>
      </c>
      <c r="L108" s="15">
        <v>24.815021318465071</v>
      </c>
      <c r="M108" s="15"/>
      <c r="O108" s="11" t="s">
        <v>996</v>
      </c>
      <c r="P108" s="11" t="s">
        <v>230</v>
      </c>
    </row>
    <row r="109" spans="1:16" ht="33" x14ac:dyDescent="0.15">
      <c r="A109" s="2"/>
      <c r="B109" s="10" t="s">
        <v>30</v>
      </c>
      <c r="C109" s="11" t="s">
        <v>231</v>
      </c>
      <c r="D109" s="12" t="s">
        <v>232</v>
      </c>
      <c r="E109" s="2">
        <v>39.31</v>
      </c>
      <c r="F109" s="11" t="s">
        <v>787</v>
      </c>
      <c r="G109" s="15">
        <v>100</v>
      </c>
      <c r="H109" s="2">
        <v>1</v>
      </c>
      <c r="I109" s="15">
        <v>100</v>
      </c>
      <c r="J109" s="15">
        <v>507</v>
      </c>
      <c r="K109" s="32">
        <v>4.1837543571552854E-5</v>
      </c>
      <c r="L109" s="15">
        <v>2.5438819638768759</v>
      </c>
      <c r="M109" s="15"/>
      <c r="O109" s="11" t="s">
        <v>997</v>
      </c>
      <c r="P109" s="11" t="s">
        <v>232</v>
      </c>
    </row>
    <row r="110" spans="1:16" ht="33" x14ac:dyDescent="0.15">
      <c r="A110" s="2"/>
      <c r="B110" s="10" t="s">
        <v>30</v>
      </c>
      <c r="C110" s="11" t="s">
        <v>233</v>
      </c>
      <c r="D110" s="12" t="s">
        <v>234</v>
      </c>
      <c r="E110" s="2">
        <v>78.91</v>
      </c>
      <c r="F110" s="11" t="s">
        <v>787</v>
      </c>
      <c r="G110" s="15">
        <v>192</v>
      </c>
      <c r="H110" s="2">
        <v>3</v>
      </c>
      <c r="I110" s="15">
        <v>64</v>
      </c>
      <c r="J110" s="15">
        <v>782</v>
      </c>
      <c r="K110" s="32">
        <v>8.0328083657381485E-5</v>
      </c>
      <c r="L110" s="15">
        <v>2.4331516918007856</v>
      </c>
      <c r="M110" s="15"/>
      <c r="O110" s="11" t="s">
        <v>998</v>
      </c>
      <c r="P110" s="11" t="s">
        <v>999</v>
      </c>
    </row>
    <row r="111" spans="1:16" x14ac:dyDescent="0.15">
      <c r="A111" s="2"/>
      <c r="B111" s="10" t="s">
        <v>30</v>
      </c>
      <c r="C111" s="11" t="s">
        <v>235</v>
      </c>
      <c r="D111" s="12" t="s">
        <v>236</v>
      </c>
      <c r="E111" s="2">
        <v>20.54</v>
      </c>
      <c r="F111" s="11" t="s">
        <v>787</v>
      </c>
      <c r="G111" s="15">
        <v>225</v>
      </c>
      <c r="H111" s="2">
        <v>1</v>
      </c>
      <c r="I111" s="15">
        <v>225</v>
      </c>
      <c r="J111" s="15">
        <v>742.06</v>
      </c>
      <c r="K111" s="32">
        <v>9.4134473035993924E-5</v>
      </c>
      <c r="L111" s="15">
        <v>10.954235637779941</v>
      </c>
      <c r="M111" s="15"/>
      <c r="O111" s="11" t="s">
        <v>1000</v>
      </c>
      <c r="P111" s="11" t="s">
        <v>236</v>
      </c>
    </row>
    <row r="112" spans="1:16" x14ac:dyDescent="0.15">
      <c r="A112" s="2"/>
      <c r="B112" s="10" t="s">
        <v>30</v>
      </c>
      <c r="C112" s="11" t="s">
        <v>237</v>
      </c>
      <c r="D112" s="12" t="s">
        <v>238</v>
      </c>
      <c r="E112" s="2">
        <v>19.489999999999998</v>
      </c>
      <c r="F112" s="11" t="s">
        <v>795</v>
      </c>
      <c r="G112" s="15">
        <v>118</v>
      </c>
      <c r="H112" s="2">
        <v>3</v>
      </c>
      <c r="I112" s="15">
        <v>39.333333333333336</v>
      </c>
      <c r="J112" s="15">
        <v>978</v>
      </c>
      <c r="K112" s="32">
        <v>4.9368301414432366E-5</v>
      </c>
      <c r="L112" s="15">
        <v>6.0543868650590049</v>
      </c>
      <c r="M112" s="15"/>
      <c r="O112" s="11" t="s">
        <v>1001</v>
      </c>
      <c r="P112" s="11" t="s">
        <v>238</v>
      </c>
    </row>
    <row r="113" spans="1:16" x14ac:dyDescent="0.15">
      <c r="A113" s="2"/>
      <c r="B113" s="10" t="s">
        <v>30</v>
      </c>
      <c r="C113" s="11" t="s">
        <v>239</v>
      </c>
      <c r="D113" s="12" t="s">
        <v>240</v>
      </c>
      <c r="E113" s="2">
        <v>21.22</v>
      </c>
      <c r="F113" s="11" t="s">
        <v>805</v>
      </c>
      <c r="G113" s="15">
        <v>100</v>
      </c>
      <c r="H113" s="2">
        <v>1</v>
      </c>
      <c r="I113" s="15">
        <v>100</v>
      </c>
      <c r="J113" s="15">
        <v>194</v>
      </c>
      <c r="K113" s="32">
        <v>4.1837543571552854E-5</v>
      </c>
      <c r="L113" s="15">
        <v>4.7125353440150803</v>
      </c>
      <c r="M113" s="15"/>
      <c r="O113" s="11" t="s">
        <v>1002</v>
      </c>
      <c r="P113" s="11" t="s">
        <v>240</v>
      </c>
    </row>
    <row r="114" spans="1:16" ht="33" x14ac:dyDescent="0.15">
      <c r="A114" s="2"/>
      <c r="B114" s="10" t="s">
        <v>30</v>
      </c>
      <c r="C114" s="11" t="s">
        <v>241</v>
      </c>
      <c r="D114" s="12" t="s">
        <v>242</v>
      </c>
      <c r="E114" s="2">
        <v>38.57</v>
      </c>
      <c r="F114" s="11" t="s">
        <v>795</v>
      </c>
      <c r="G114" s="15">
        <v>700</v>
      </c>
      <c r="H114" s="2">
        <v>1</v>
      </c>
      <c r="I114" s="15">
        <v>700</v>
      </c>
      <c r="J114" s="15">
        <v>2205.04</v>
      </c>
      <c r="K114" s="32">
        <v>2.9286280500086996E-4</v>
      </c>
      <c r="L114" s="15">
        <v>18.148820326678766</v>
      </c>
      <c r="M114" s="15"/>
      <c r="O114" s="11" t="s">
        <v>1003</v>
      </c>
      <c r="P114" s="11" t="s">
        <v>1004</v>
      </c>
    </row>
    <row r="115" spans="1:16" x14ac:dyDescent="0.15">
      <c r="A115" s="2"/>
      <c r="B115" s="10" t="s">
        <v>30</v>
      </c>
      <c r="C115" s="11" t="s">
        <v>243</v>
      </c>
      <c r="D115" s="12" t="s">
        <v>244</v>
      </c>
      <c r="E115" s="2">
        <v>27.53</v>
      </c>
      <c r="F115" s="11" t="s">
        <v>782</v>
      </c>
      <c r="G115" s="15">
        <v>1590</v>
      </c>
      <c r="H115" s="2">
        <v>3</v>
      </c>
      <c r="I115" s="15">
        <v>530</v>
      </c>
      <c r="J115" s="15">
        <v>5112.32</v>
      </c>
      <c r="K115" s="32">
        <v>6.6521694278769041E-4</v>
      </c>
      <c r="L115" s="15">
        <v>57.755176171449328</v>
      </c>
      <c r="M115" s="15"/>
      <c r="O115" s="11" t="s">
        <v>1005</v>
      </c>
      <c r="P115" s="11" t="s">
        <v>244</v>
      </c>
    </row>
    <row r="116" spans="1:16" x14ac:dyDescent="0.15">
      <c r="A116" s="2"/>
      <c r="B116" s="10" t="s">
        <v>30</v>
      </c>
      <c r="C116" s="11" t="s">
        <v>245</v>
      </c>
      <c r="D116" s="12" t="s">
        <v>246</v>
      </c>
      <c r="E116" s="2">
        <v>31</v>
      </c>
      <c r="F116" s="11" t="s">
        <v>781</v>
      </c>
      <c r="G116" s="15">
        <v>75</v>
      </c>
      <c r="H116" s="2">
        <v>1</v>
      </c>
      <c r="I116" s="15">
        <v>75</v>
      </c>
      <c r="J116" s="15">
        <v>290</v>
      </c>
      <c r="K116" s="32">
        <v>3.1378157678664644E-5</v>
      </c>
      <c r="L116" s="15">
        <v>2.4193548387096775</v>
      </c>
      <c r="M116" s="15"/>
      <c r="O116" s="11" t="s">
        <v>1006</v>
      </c>
      <c r="P116" s="11" t="s">
        <v>246</v>
      </c>
    </row>
    <row r="117" spans="1:16" x14ac:dyDescent="0.15">
      <c r="A117" s="2"/>
      <c r="B117" s="10" t="s">
        <v>30</v>
      </c>
      <c r="C117" s="11" t="s">
        <v>247</v>
      </c>
      <c r="D117" s="12" t="s">
        <v>248</v>
      </c>
      <c r="E117" s="2">
        <v>10</v>
      </c>
      <c r="F117" s="11" t="s">
        <v>781</v>
      </c>
      <c r="G117" s="15">
        <v>470</v>
      </c>
      <c r="H117" s="2">
        <v>4</v>
      </c>
      <c r="I117" s="15">
        <v>117.5</v>
      </c>
      <c r="J117" s="15">
        <v>2410</v>
      </c>
      <c r="K117" s="32">
        <v>1.9663645478629842E-4</v>
      </c>
      <c r="L117" s="15">
        <v>47</v>
      </c>
      <c r="M117" s="15"/>
      <c r="O117" s="11" t="s">
        <v>1007</v>
      </c>
      <c r="P117" s="11" t="s">
        <v>248</v>
      </c>
    </row>
    <row r="118" spans="1:16" ht="33" x14ac:dyDescent="0.15">
      <c r="A118" s="2"/>
      <c r="B118" s="10" t="s">
        <v>30</v>
      </c>
      <c r="C118" s="11" t="s">
        <v>249</v>
      </c>
      <c r="D118" s="12" t="s">
        <v>250</v>
      </c>
      <c r="E118" s="2">
        <v>112.87</v>
      </c>
      <c r="F118" s="11" t="s">
        <v>795</v>
      </c>
      <c r="G118" s="15">
        <v>1524.8</v>
      </c>
      <c r="H118" s="2">
        <v>71</v>
      </c>
      <c r="I118" s="15">
        <v>21.476056338028169</v>
      </c>
      <c r="J118" s="15">
        <v>8448.7999999999993</v>
      </c>
      <c r="K118" s="32">
        <v>6.3793886437903786E-4</v>
      </c>
      <c r="L118" s="15">
        <v>13.509347036413573</v>
      </c>
      <c r="M118" s="15"/>
      <c r="O118" s="11" t="s">
        <v>1365</v>
      </c>
      <c r="P118" s="11" t="s">
        <v>250</v>
      </c>
    </row>
    <row r="119" spans="1:16" x14ac:dyDescent="0.15">
      <c r="A119" s="2"/>
      <c r="B119" s="10" t="s">
        <v>30</v>
      </c>
      <c r="C119" s="11" t="s">
        <v>251</v>
      </c>
      <c r="D119" s="12" t="s">
        <v>252</v>
      </c>
      <c r="E119" s="2">
        <v>50</v>
      </c>
      <c r="F119" s="11" t="s">
        <v>795</v>
      </c>
      <c r="G119" s="15">
        <v>82.2</v>
      </c>
      <c r="H119" s="2">
        <v>2</v>
      </c>
      <c r="I119" s="15">
        <v>41.1</v>
      </c>
      <c r="J119" s="15">
        <v>1102.2</v>
      </c>
      <c r="K119" s="32">
        <v>3.4390460815816449E-5</v>
      </c>
      <c r="L119" s="15">
        <v>1.6440000000000001</v>
      </c>
      <c r="M119" s="15"/>
      <c r="O119" s="11" t="s">
        <v>1008</v>
      </c>
      <c r="P119" s="11" t="s">
        <v>252</v>
      </c>
    </row>
    <row r="120" spans="1:16" ht="49.5" x14ac:dyDescent="0.15">
      <c r="A120" s="2"/>
      <c r="B120" s="10" t="s">
        <v>30</v>
      </c>
      <c r="C120" s="11" t="s">
        <v>253</v>
      </c>
      <c r="D120" s="12" t="s">
        <v>254</v>
      </c>
      <c r="E120" s="2">
        <v>19.440000000000001</v>
      </c>
      <c r="F120" s="11" t="s">
        <v>795</v>
      </c>
      <c r="G120" s="15">
        <v>652</v>
      </c>
      <c r="H120" s="2">
        <v>6</v>
      </c>
      <c r="I120" s="15">
        <v>108.66666666666667</v>
      </c>
      <c r="J120" s="15">
        <v>1966</v>
      </c>
      <c r="K120" s="32">
        <v>2.7278078408652463E-4</v>
      </c>
      <c r="L120" s="15">
        <v>33.539094650205762</v>
      </c>
      <c r="M120" s="15"/>
      <c r="O120" s="11" t="s">
        <v>1009</v>
      </c>
      <c r="P120" s="11" t="s">
        <v>1010</v>
      </c>
    </row>
    <row r="121" spans="1:16" x14ac:dyDescent="0.15">
      <c r="A121" s="2"/>
      <c r="B121" s="10" t="s">
        <v>30</v>
      </c>
      <c r="C121" s="11" t="s">
        <v>255</v>
      </c>
      <c r="D121" s="12" t="s">
        <v>256</v>
      </c>
      <c r="E121" s="2">
        <v>68.23</v>
      </c>
      <c r="F121" s="11" t="s">
        <v>836</v>
      </c>
      <c r="G121" s="15">
        <v>0</v>
      </c>
      <c r="H121" s="2">
        <v>0</v>
      </c>
      <c r="I121" s="15" t="e">
        <v>#DIV/0!</v>
      </c>
      <c r="J121" s="15">
        <v>1284</v>
      </c>
      <c r="K121" s="32">
        <v>0</v>
      </c>
      <c r="L121" s="15">
        <v>0</v>
      </c>
      <c r="M121" s="15"/>
      <c r="O121" s="11" t="s">
        <v>1011</v>
      </c>
      <c r="P121" s="11" t="s">
        <v>256</v>
      </c>
    </row>
    <row r="122" spans="1:16" x14ac:dyDescent="0.15">
      <c r="A122" s="2"/>
      <c r="B122" s="10" t="s">
        <v>30</v>
      </c>
      <c r="C122" s="11" t="s">
        <v>257</v>
      </c>
      <c r="D122" s="12" t="s">
        <v>258</v>
      </c>
      <c r="E122" s="2">
        <v>68.569999999999993</v>
      </c>
      <c r="F122" s="11" t="s">
        <v>781</v>
      </c>
      <c r="G122" s="15">
        <v>202</v>
      </c>
      <c r="H122" s="2">
        <v>4</v>
      </c>
      <c r="I122" s="15">
        <v>50.5</v>
      </c>
      <c r="J122" s="15">
        <v>688.21</v>
      </c>
      <c r="K122" s="32">
        <v>8.4511838014536769E-5</v>
      </c>
      <c r="L122" s="15">
        <v>2.9458947061397116</v>
      </c>
      <c r="M122" s="15"/>
      <c r="O122" s="11" t="s">
        <v>1012</v>
      </c>
      <c r="P122" s="11" t="s">
        <v>258</v>
      </c>
    </row>
    <row r="123" spans="1:16" ht="33" x14ac:dyDescent="0.15">
      <c r="A123" s="2"/>
      <c r="B123" s="10" t="s">
        <v>30</v>
      </c>
      <c r="C123" s="11" t="s">
        <v>259</v>
      </c>
      <c r="D123" s="12" t="s">
        <v>260</v>
      </c>
      <c r="E123" s="2">
        <v>50.9</v>
      </c>
      <c r="F123" s="11" t="s">
        <v>799</v>
      </c>
      <c r="G123" s="15">
        <v>118</v>
      </c>
      <c r="H123" s="2">
        <v>1</v>
      </c>
      <c r="I123" s="15">
        <v>118</v>
      </c>
      <c r="J123" s="15">
        <v>580</v>
      </c>
      <c r="K123" s="32">
        <v>4.9368301414432366E-5</v>
      </c>
      <c r="L123" s="15">
        <v>2.3182711198428292</v>
      </c>
      <c r="M123" s="15"/>
      <c r="O123" s="11" t="s">
        <v>1013</v>
      </c>
      <c r="P123" s="11" t="s">
        <v>1014</v>
      </c>
    </row>
    <row r="124" spans="1:16" x14ac:dyDescent="0.15">
      <c r="A124" s="2"/>
      <c r="B124" s="10" t="s">
        <v>30</v>
      </c>
      <c r="C124" s="11" t="s">
        <v>261</v>
      </c>
      <c r="D124" s="12" t="s">
        <v>262</v>
      </c>
      <c r="E124" s="2">
        <v>24.19</v>
      </c>
      <c r="F124" s="11" t="s">
        <v>795</v>
      </c>
      <c r="G124" s="15">
        <v>115</v>
      </c>
      <c r="H124" s="2">
        <v>4</v>
      </c>
      <c r="I124" s="15">
        <v>28.75</v>
      </c>
      <c r="J124" s="15">
        <v>805</v>
      </c>
      <c r="K124" s="32">
        <v>4.811317510728578E-5</v>
      </c>
      <c r="L124" s="15">
        <v>4.7540305911533691</v>
      </c>
      <c r="M124" s="15"/>
      <c r="O124" s="11" t="s">
        <v>1015</v>
      </c>
      <c r="P124" s="11" t="s">
        <v>262</v>
      </c>
    </row>
    <row r="125" spans="1:16" x14ac:dyDescent="0.15">
      <c r="A125" s="2"/>
      <c r="B125" s="10" t="s">
        <v>30</v>
      </c>
      <c r="C125" s="11" t="s">
        <v>263</v>
      </c>
      <c r="D125" s="12" t="s">
        <v>264</v>
      </c>
      <c r="E125" s="2">
        <v>17</v>
      </c>
      <c r="F125" s="11" t="s">
        <v>795</v>
      </c>
      <c r="G125" s="15">
        <v>326</v>
      </c>
      <c r="H125" s="2">
        <v>2</v>
      </c>
      <c r="I125" s="15">
        <v>163</v>
      </c>
      <c r="J125" s="15">
        <v>1259</v>
      </c>
      <c r="K125" s="32">
        <v>1.3639039204326232E-4</v>
      </c>
      <c r="L125" s="15">
        <v>19.176470588235293</v>
      </c>
      <c r="M125" s="15"/>
      <c r="O125" s="11" t="s">
        <v>1016</v>
      </c>
      <c r="P125" s="11" t="s">
        <v>1017</v>
      </c>
    </row>
    <row r="126" spans="1:16" x14ac:dyDescent="0.15">
      <c r="A126" s="2"/>
      <c r="B126" s="10" t="s">
        <v>30</v>
      </c>
      <c r="C126" s="11" t="s">
        <v>265</v>
      </c>
      <c r="D126" s="12" t="s">
        <v>266</v>
      </c>
      <c r="E126" s="2">
        <v>51.36</v>
      </c>
      <c r="F126" s="11" t="s">
        <v>794</v>
      </c>
      <c r="G126" s="15">
        <v>386</v>
      </c>
      <c r="H126" s="2">
        <v>2</v>
      </c>
      <c r="I126" s="15">
        <v>193</v>
      </c>
      <c r="J126" s="15">
        <v>848</v>
      </c>
      <c r="K126" s="32">
        <v>1.6149291818619402E-4</v>
      </c>
      <c r="L126" s="15">
        <v>7.5155763239875393</v>
      </c>
      <c r="M126" s="15"/>
      <c r="O126" s="11" t="s">
        <v>1018</v>
      </c>
      <c r="P126" s="11" t="s">
        <v>1019</v>
      </c>
    </row>
    <row r="127" spans="1:16" x14ac:dyDescent="0.15">
      <c r="A127" s="2"/>
      <c r="B127" s="10" t="s">
        <v>30</v>
      </c>
      <c r="C127" s="11" t="s">
        <v>856</v>
      </c>
      <c r="D127" s="12" t="s">
        <v>855</v>
      </c>
      <c r="E127" s="2">
        <v>29.1</v>
      </c>
      <c r="F127" s="14" t="s">
        <v>843</v>
      </c>
      <c r="G127" s="15">
        <v>855.4</v>
      </c>
      <c r="H127" s="2">
        <v>1</v>
      </c>
      <c r="I127" s="15">
        <v>855.4</v>
      </c>
      <c r="J127" s="15">
        <v>2295.4</v>
      </c>
      <c r="K127" s="32">
        <v>3.5787834771106313E-4</v>
      </c>
      <c r="L127" s="15">
        <v>29.395189003436425</v>
      </c>
      <c r="M127" s="15"/>
      <c r="N127" s="42" t="s">
        <v>851</v>
      </c>
      <c r="O127" s="11" t="s">
        <v>1020</v>
      </c>
      <c r="P127" s="11" t="s">
        <v>1021</v>
      </c>
    </row>
    <row r="128" spans="1:16" x14ac:dyDescent="0.15">
      <c r="A128" s="2"/>
      <c r="B128" s="10" t="s">
        <v>30</v>
      </c>
      <c r="C128" s="11" t="s">
        <v>852</v>
      </c>
      <c r="D128" s="12" t="s">
        <v>853</v>
      </c>
      <c r="E128" s="2">
        <v>126.52</v>
      </c>
      <c r="F128" s="11" t="s">
        <v>854</v>
      </c>
      <c r="G128" s="15">
        <v>2954</v>
      </c>
      <c r="H128" s="2">
        <v>55</v>
      </c>
      <c r="I128" s="15">
        <v>53.709090909090911</v>
      </c>
      <c r="J128" s="15">
        <v>15528.2</v>
      </c>
      <c r="K128" s="32">
        <v>1.2358810371036714E-3</v>
      </c>
      <c r="L128" s="15">
        <v>23.348087258931393</v>
      </c>
      <c r="M128" s="15"/>
      <c r="N128" s="42" t="s">
        <v>851</v>
      </c>
      <c r="O128" s="11" t="s">
        <v>1022</v>
      </c>
      <c r="P128" s="11" t="s">
        <v>1023</v>
      </c>
    </row>
    <row r="129" spans="1:16" x14ac:dyDescent="0.15">
      <c r="A129" s="2"/>
      <c r="B129" s="10" t="s">
        <v>30</v>
      </c>
      <c r="C129" s="11" t="s">
        <v>863</v>
      </c>
      <c r="D129" s="12" t="s">
        <v>864</v>
      </c>
      <c r="E129" s="2">
        <v>41.84</v>
      </c>
      <c r="F129" s="11" t="s">
        <v>844</v>
      </c>
      <c r="G129" s="15">
        <v>120</v>
      </c>
      <c r="H129" s="2">
        <v>3</v>
      </c>
      <c r="I129" s="15">
        <v>40</v>
      </c>
      <c r="J129" s="15">
        <v>1330</v>
      </c>
      <c r="K129" s="32">
        <v>5.0205052285863428E-5</v>
      </c>
      <c r="L129" s="15">
        <v>2.8680688336520075</v>
      </c>
      <c r="M129" s="15"/>
      <c r="N129" s="42" t="s">
        <v>865</v>
      </c>
      <c r="O129" s="11" t="s">
        <v>1024</v>
      </c>
      <c r="P129" s="11" t="s">
        <v>1025</v>
      </c>
    </row>
    <row r="130" spans="1:16" ht="33" x14ac:dyDescent="0.15">
      <c r="A130" s="2"/>
      <c r="B130" s="10" t="s">
        <v>30</v>
      </c>
      <c r="C130" s="11" t="s">
        <v>868</v>
      </c>
      <c r="D130" s="12" t="s">
        <v>869</v>
      </c>
      <c r="E130" s="2">
        <v>24.92</v>
      </c>
      <c r="F130" s="11" t="s">
        <v>854</v>
      </c>
      <c r="G130" s="15">
        <v>1062.79</v>
      </c>
      <c r="H130" s="2">
        <v>84</v>
      </c>
      <c r="I130" s="15">
        <v>12.652261904761904</v>
      </c>
      <c r="J130" s="15">
        <v>5166.46</v>
      </c>
      <c r="K130" s="32">
        <v>4.4464522932410655E-4</v>
      </c>
      <c r="L130" s="15">
        <v>42.648073836276076</v>
      </c>
      <c r="M130" s="15"/>
      <c r="N130" s="42" t="s">
        <v>870</v>
      </c>
      <c r="O130" s="11" t="s">
        <v>1026</v>
      </c>
      <c r="P130" s="11" t="s">
        <v>1027</v>
      </c>
    </row>
    <row r="131" spans="1:16" s="21" customFormat="1" x14ac:dyDescent="0.15">
      <c r="A131" s="33"/>
      <c r="B131" s="22" t="s">
        <v>837</v>
      </c>
      <c r="C131" s="19"/>
      <c r="D131" s="52"/>
      <c r="E131" s="33">
        <f>SUM(E3:E130)</f>
        <v>23906.33</v>
      </c>
      <c r="F131" s="33"/>
      <c r="G131" s="33">
        <v>536590.58000000019</v>
      </c>
      <c r="H131" s="33">
        <v>6744</v>
      </c>
      <c r="I131" s="20">
        <v>79.565625741399785</v>
      </c>
      <c r="J131" s="20">
        <v>2271569.5000000005</v>
      </c>
      <c r="K131" s="34">
        <v>0.22449631770834827</v>
      </c>
      <c r="L131" s="20">
        <v>22.445543920794208</v>
      </c>
      <c r="M131" s="20"/>
      <c r="O131" s="19"/>
      <c r="P131" s="19"/>
    </row>
    <row r="132" spans="1:16" ht="33" x14ac:dyDescent="0.15">
      <c r="A132" s="2"/>
      <c r="B132" s="10" t="s">
        <v>267</v>
      </c>
      <c r="C132" s="11" t="s">
        <v>268</v>
      </c>
      <c r="D132" s="12" t="s">
        <v>832</v>
      </c>
      <c r="E132" s="2">
        <v>164.13</v>
      </c>
      <c r="F132" s="11" t="s">
        <v>787</v>
      </c>
      <c r="G132" s="15">
        <v>1521</v>
      </c>
      <c r="H132" s="2">
        <v>28</v>
      </c>
      <c r="I132" s="15">
        <v>54.321428571428569</v>
      </c>
      <c r="J132" s="15">
        <v>5215</v>
      </c>
      <c r="K132" s="32">
        <v>6.3634903772331896E-4</v>
      </c>
      <c r="L132" s="15">
        <v>9.2670444160116983</v>
      </c>
      <c r="M132" s="15"/>
      <c r="O132" s="11" t="s">
        <v>1028</v>
      </c>
      <c r="P132" s="11" t="s">
        <v>832</v>
      </c>
    </row>
    <row r="133" spans="1:16" ht="49.5" x14ac:dyDescent="0.15">
      <c r="A133" s="2"/>
      <c r="B133" s="10" t="s">
        <v>267</v>
      </c>
      <c r="C133" s="13" t="s">
        <v>269</v>
      </c>
      <c r="D133" s="12" t="s">
        <v>270</v>
      </c>
      <c r="E133" s="2">
        <v>886</v>
      </c>
      <c r="F133" s="11" t="s">
        <v>800</v>
      </c>
      <c r="G133" s="15">
        <v>14379</v>
      </c>
      <c r="H133" s="2">
        <v>10</v>
      </c>
      <c r="I133" s="15">
        <v>1437.9</v>
      </c>
      <c r="J133" s="15">
        <v>89403</v>
      </c>
      <c r="K133" s="32">
        <v>6.0158203901535846E-3</v>
      </c>
      <c r="L133" s="15">
        <v>16.229119638826184</v>
      </c>
      <c r="M133" s="15"/>
      <c r="O133" s="11" t="s">
        <v>1029</v>
      </c>
      <c r="P133" s="11" t="s">
        <v>1030</v>
      </c>
    </row>
    <row r="134" spans="1:16" x14ac:dyDescent="0.15">
      <c r="A134" s="2"/>
      <c r="B134" s="10" t="s">
        <v>271</v>
      </c>
      <c r="C134" s="11" t="s">
        <v>272</v>
      </c>
      <c r="D134" s="11" t="s">
        <v>786</v>
      </c>
      <c r="E134" s="2">
        <v>327.47000000000003</v>
      </c>
      <c r="F134" s="11" t="s">
        <v>782</v>
      </c>
      <c r="G134" s="15">
        <v>35642.699999999997</v>
      </c>
      <c r="H134" s="2">
        <v>64</v>
      </c>
      <c r="I134" s="15">
        <v>556.91718749999995</v>
      </c>
      <c r="J134" s="15">
        <v>151975.29999999999</v>
      </c>
      <c r="K134" s="32">
        <v>1.4912030142577868E-2</v>
      </c>
      <c r="L134" s="15">
        <v>108.8426420740831</v>
      </c>
      <c r="M134" s="15"/>
      <c r="O134" s="11" t="s">
        <v>1031</v>
      </c>
      <c r="P134" s="11" t="s">
        <v>786</v>
      </c>
    </row>
    <row r="135" spans="1:16" x14ac:dyDescent="0.15">
      <c r="A135" s="2"/>
      <c r="B135" s="10" t="s">
        <v>271</v>
      </c>
      <c r="C135" s="11" t="s">
        <v>273</v>
      </c>
      <c r="D135" s="12" t="s">
        <v>785</v>
      </c>
      <c r="E135" s="2">
        <v>68.83</v>
      </c>
      <c r="F135" s="11" t="s">
        <v>781</v>
      </c>
      <c r="G135" s="15">
        <v>10597</v>
      </c>
      <c r="H135" s="2">
        <v>7</v>
      </c>
      <c r="I135" s="15">
        <v>1513.8571428571429</v>
      </c>
      <c r="J135" s="15">
        <v>77394</v>
      </c>
      <c r="K135" s="32">
        <v>4.4335244922774561E-3</v>
      </c>
      <c r="L135" s="15">
        <v>153.95902949295365</v>
      </c>
      <c r="M135" s="15"/>
      <c r="O135" s="11" t="s">
        <v>1032</v>
      </c>
      <c r="P135" s="11" t="s">
        <v>1033</v>
      </c>
    </row>
    <row r="136" spans="1:16" ht="33" x14ac:dyDescent="0.15">
      <c r="A136" s="2"/>
      <c r="B136" s="10" t="s">
        <v>271</v>
      </c>
      <c r="C136" s="13" t="s">
        <v>274</v>
      </c>
      <c r="D136" s="12" t="s">
        <v>275</v>
      </c>
      <c r="E136" s="2">
        <v>39.28</v>
      </c>
      <c r="F136" s="11" t="s">
        <v>781</v>
      </c>
      <c r="G136" s="15">
        <v>0</v>
      </c>
      <c r="H136" s="2">
        <v>0</v>
      </c>
      <c r="I136" s="15" t="e">
        <v>#DIV/0!</v>
      </c>
      <c r="J136" s="15">
        <v>5014</v>
      </c>
      <c r="K136" s="32">
        <v>0</v>
      </c>
      <c r="L136" s="15">
        <v>0</v>
      </c>
      <c r="M136" s="15"/>
      <c r="O136" s="11" t="s">
        <v>1034</v>
      </c>
      <c r="P136" s="11" t="s">
        <v>275</v>
      </c>
    </row>
    <row r="137" spans="1:16" ht="33" x14ac:dyDescent="0.15">
      <c r="A137" s="2"/>
      <c r="B137" s="10" t="s">
        <v>271</v>
      </c>
      <c r="C137" s="11" t="s">
        <v>276</v>
      </c>
      <c r="D137" s="12" t="s">
        <v>789</v>
      </c>
      <c r="E137" s="2">
        <v>300.05</v>
      </c>
      <c r="F137" s="11" t="s">
        <v>784</v>
      </c>
      <c r="G137" s="15">
        <v>3684</v>
      </c>
      <c r="H137" s="2">
        <v>2</v>
      </c>
      <c r="I137" s="15">
        <v>1842</v>
      </c>
      <c r="J137" s="15">
        <v>69159</v>
      </c>
      <c r="K137" s="32">
        <v>1.5412951051760073E-3</v>
      </c>
      <c r="L137" s="15">
        <v>12.277953674387602</v>
      </c>
      <c r="M137" s="15"/>
      <c r="O137" s="11" t="s">
        <v>1366</v>
      </c>
      <c r="P137" s="11" t="s">
        <v>789</v>
      </c>
    </row>
    <row r="138" spans="1:16" ht="99" x14ac:dyDescent="0.15">
      <c r="A138" s="2"/>
      <c r="B138" s="10" t="s">
        <v>267</v>
      </c>
      <c r="C138" s="11" t="s">
        <v>277</v>
      </c>
      <c r="D138" s="14" t="s">
        <v>278</v>
      </c>
      <c r="E138" s="2">
        <v>1957.06</v>
      </c>
      <c r="F138" s="11" t="s">
        <v>784</v>
      </c>
      <c r="G138" s="15"/>
      <c r="H138" s="2" t="s">
        <v>1414</v>
      </c>
      <c r="I138" s="15" t="e">
        <v>#VALUE!</v>
      </c>
      <c r="J138" s="15">
        <v>0</v>
      </c>
      <c r="K138" s="32">
        <v>0</v>
      </c>
      <c r="L138" s="15">
        <v>0</v>
      </c>
      <c r="M138" s="15"/>
      <c r="O138" s="11" t="s">
        <v>1367</v>
      </c>
      <c r="P138" s="11" t="s">
        <v>278</v>
      </c>
    </row>
    <row r="139" spans="1:16" ht="33" x14ac:dyDescent="0.15">
      <c r="A139" s="2"/>
      <c r="B139" s="10" t="s">
        <v>271</v>
      </c>
      <c r="C139" s="11" t="s">
        <v>279</v>
      </c>
      <c r="D139" s="12" t="s">
        <v>280</v>
      </c>
      <c r="E139" s="2">
        <v>324.76</v>
      </c>
      <c r="F139" s="11" t="s">
        <v>784</v>
      </c>
      <c r="G139" s="15">
        <v>33209</v>
      </c>
      <c r="H139" s="2">
        <v>37</v>
      </c>
      <c r="I139" s="15">
        <v>897.54054054054052</v>
      </c>
      <c r="J139" s="15">
        <v>138072</v>
      </c>
      <c r="K139" s="32">
        <v>1.3893829844676988E-2</v>
      </c>
      <c r="L139" s="15">
        <v>102.25705136100505</v>
      </c>
      <c r="M139" s="15"/>
      <c r="O139" s="11" t="s">
        <v>1368</v>
      </c>
      <c r="P139" s="11" t="s">
        <v>1369</v>
      </c>
    </row>
    <row r="140" spans="1:16" ht="66" x14ac:dyDescent="0.15">
      <c r="A140" s="2"/>
      <c r="B140" s="10" t="s">
        <v>271</v>
      </c>
      <c r="C140" s="11" t="s">
        <v>281</v>
      </c>
      <c r="D140" s="12" t="s">
        <v>282</v>
      </c>
      <c r="E140" s="2">
        <v>84.28</v>
      </c>
      <c r="F140" s="11" t="s">
        <v>784</v>
      </c>
      <c r="G140" s="15">
        <v>590</v>
      </c>
      <c r="H140" s="2">
        <v>1</v>
      </c>
      <c r="I140" s="15">
        <v>590</v>
      </c>
      <c r="J140" s="15">
        <v>10204</v>
      </c>
      <c r="K140" s="32">
        <v>2.4684150707216185E-4</v>
      </c>
      <c r="L140" s="15">
        <v>7.0004746084480303</v>
      </c>
      <c r="M140" s="15"/>
      <c r="O140" s="11" t="s">
        <v>1035</v>
      </c>
      <c r="P140" s="11" t="s">
        <v>282</v>
      </c>
    </row>
    <row r="141" spans="1:16" x14ac:dyDescent="0.15">
      <c r="A141" s="2"/>
      <c r="B141" s="10" t="s">
        <v>271</v>
      </c>
      <c r="C141" s="11" t="s">
        <v>283</v>
      </c>
      <c r="D141" s="12" t="s">
        <v>802</v>
      </c>
      <c r="E141" s="2">
        <v>1128.28</v>
      </c>
      <c r="F141" s="11" t="s">
        <v>784</v>
      </c>
      <c r="G141" s="15">
        <v>51529</v>
      </c>
      <c r="H141" s="2">
        <v>187</v>
      </c>
      <c r="I141" s="15">
        <v>275.55614973262033</v>
      </c>
      <c r="J141" s="15">
        <v>209810</v>
      </c>
      <c r="K141" s="32">
        <v>2.1558467826985471E-2</v>
      </c>
      <c r="L141" s="15">
        <v>45.670400964299645</v>
      </c>
      <c r="M141" s="15"/>
      <c r="O141" s="11" t="s">
        <v>1036</v>
      </c>
      <c r="P141" s="11" t="s">
        <v>802</v>
      </c>
    </row>
    <row r="142" spans="1:16" ht="33" x14ac:dyDescent="0.15">
      <c r="A142" s="2"/>
      <c r="B142" s="10" t="s">
        <v>271</v>
      </c>
      <c r="C142" s="13" t="s">
        <v>284</v>
      </c>
      <c r="D142" s="12" t="s">
        <v>285</v>
      </c>
      <c r="E142" s="2">
        <v>75.39</v>
      </c>
      <c r="F142" s="11" t="s">
        <v>836</v>
      </c>
      <c r="G142" s="15">
        <v>6012</v>
      </c>
      <c r="H142" s="2">
        <v>25</v>
      </c>
      <c r="I142" s="15">
        <v>240.48</v>
      </c>
      <c r="J142" s="15">
        <v>38715</v>
      </c>
      <c r="K142" s="32">
        <v>2.5152731195217577E-3</v>
      </c>
      <c r="L142" s="15">
        <v>79.745324313569441</v>
      </c>
      <c r="M142" s="15"/>
      <c r="O142" s="11" t="s">
        <v>1037</v>
      </c>
      <c r="P142" s="11" t="s">
        <v>285</v>
      </c>
    </row>
    <row r="143" spans="1:16" x14ac:dyDescent="0.15">
      <c r="A143" s="2"/>
      <c r="B143" s="10" t="s">
        <v>271</v>
      </c>
      <c r="C143" s="11" t="s">
        <v>286</v>
      </c>
      <c r="D143" s="11" t="s">
        <v>287</v>
      </c>
      <c r="E143" s="2">
        <v>169.8</v>
      </c>
      <c r="F143" s="11" t="s">
        <v>787</v>
      </c>
      <c r="G143" s="15">
        <v>1133</v>
      </c>
      <c r="H143" s="2">
        <v>3</v>
      </c>
      <c r="I143" s="15">
        <v>377.66666666666669</v>
      </c>
      <c r="J143" s="15">
        <v>4590</v>
      </c>
      <c r="K143" s="32">
        <v>4.7401936866569384E-4</v>
      </c>
      <c r="L143" s="15">
        <v>6.6725559481743222</v>
      </c>
      <c r="M143" s="15"/>
      <c r="O143" s="11" t="s">
        <v>1038</v>
      </c>
      <c r="P143" s="11" t="s">
        <v>287</v>
      </c>
    </row>
    <row r="144" spans="1:16" ht="49.5" x14ac:dyDescent="0.15">
      <c r="A144" s="2"/>
      <c r="B144" s="10" t="s">
        <v>271</v>
      </c>
      <c r="C144" s="11" t="s">
        <v>288</v>
      </c>
      <c r="D144" s="12" t="s">
        <v>289</v>
      </c>
      <c r="E144" s="2">
        <v>285.08999999999997</v>
      </c>
      <c r="F144" s="11" t="s">
        <v>794</v>
      </c>
      <c r="G144" s="15">
        <v>715</v>
      </c>
      <c r="H144" s="2">
        <v>5</v>
      </c>
      <c r="I144" s="15">
        <v>143</v>
      </c>
      <c r="J144" s="15">
        <v>1248</v>
      </c>
      <c r="K144" s="32">
        <v>2.9913843653660294E-4</v>
      </c>
      <c r="L144" s="15">
        <v>2.5079799361605111</v>
      </c>
      <c r="M144" s="15"/>
      <c r="O144" s="11" t="s">
        <v>1039</v>
      </c>
      <c r="P144" s="11" t="s">
        <v>1040</v>
      </c>
    </row>
    <row r="145" spans="1:16" x14ac:dyDescent="0.15">
      <c r="A145" s="2"/>
      <c r="B145" s="10" t="s">
        <v>271</v>
      </c>
      <c r="C145" s="13" t="s">
        <v>290</v>
      </c>
      <c r="D145" s="12" t="s">
        <v>291</v>
      </c>
      <c r="E145" s="2">
        <v>328.29</v>
      </c>
      <c r="F145" s="11" t="s">
        <v>784</v>
      </c>
      <c r="G145" s="15">
        <v>7052</v>
      </c>
      <c r="H145" s="2">
        <v>7</v>
      </c>
      <c r="I145" s="15">
        <v>1007.4285714285714</v>
      </c>
      <c r="J145" s="15">
        <v>69860</v>
      </c>
      <c r="K145" s="32">
        <v>2.9503835726659073E-3</v>
      </c>
      <c r="L145" s="15">
        <v>21.481007645679124</v>
      </c>
      <c r="M145" s="15"/>
      <c r="O145" s="11" t="s">
        <v>1041</v>
      </c>
      <c r="P145" s="11" t="s">
        <v>291</v>
      </c>
    </row>
    <row r="146" spans="1:16" ht="33" x14ac:dyDescent="0.15">
      <c r="A146" s="2"/>
      <c r="B146" s="10" t="s">
        <v>271</v>
      </c>
      <c r="C146" s="11" t="s">
        <v>292</v>
      </c>
      <c r="D146" s="12" t="s">
        <v>833</v>
      </c>
      <c r="E146" s="2">
        <v>345.48</v>
      </c>
      <c r="F146" s="11" t="s">
        <v>784</v>
      </c>
      <c r="G146" s="15">
        <v>13927.5</v>
      </c>
      <c r="H146" s="2">
        <v>50</v>
      </c>
      <c r="I146" s="15">
        <v>278.55</v>
      </c>
      <c r="J146" s="15">
        <v>66121.5</v>
      </c>
      <c r="K146" s="32">
        <v>5.8269238809280236E-3</v>
      </c>
      <c r="L146" s="15">
        <v>40.313476901701975</v>
      </c>
      <c r="M146" s="15"/>
      <c r="O146" s="11" t="s">
        <v>1042</v>
      </c>
      <c r="P146" s="11" t="s">
        <v>1043</v>
      </c>
    </row>
    <row r="147" spans="1:16" x14ac:dyDescent="0.15">
      <c r="A147" s="2"/>
      <c r="B147" s="10" t="s">
        <v>271</v>
      </c>
      <c r="C147" s="13" t="s">
        <v>293</v>
      </c>
      <c r="D147" s="12" t="s">
        <v>788</v>
      </c>
      <c r="E147" s="2">
        <v>167.87</v>
      </c>
      <c r="F147" s="11" t="s">
        <v>836</v>
      </c>
      <c r="G147" s="15">
        <v>6387</v>
      </c>
      <c r="H147" s="2">
        <v>11</v>
      </c>
      <c r="I147" s="15">
        <v>580.63636363636363</v>
      </c>
      <c r="J147" s="15">
        <v>29518.1</v>
      </c>
      <c r="K147" s="32">
        <v>2.6721639079150808E-3</v>
      </c>
      <c r="L147" s="15">
        <v>38.047298504795378</v>
      </c>
      <c r="M147" s="15"/>
      <c r="O147" s="11" t="s">
        <v>1044</v>
      </c>
      <c r="P147" s="11" t="s">
        <v>788</v>
      </c>
    </row>
    <row r="148" spans="1:16" x14ac:dyDescent="0.15">
      <c r="A148" s="2"/>
      <c r="B148" s="10" t="s">
        <v>271</v>
      </c>
      <c r="C148" s="11" t="s">
        <v>294</v>
      </c>
      <c r="D148" s="12" t="s">
        <v>295</v>
      </c>
      <c r="E148" s="2">
        <v>61.8</v>
      </c>
      <c r="F148" s="11" t="s">
        <v>836</v>
      </c>
      <c r="G148" s="15">
        <v>6977</v>
      </c>
      <c r="H148" s="2">
        <v>22</v>
      </c>
      <c r="I148" s="15">
        <v>317.13636363636363</v>
      </c>
      <c r="J148" s="15">
        <v>20790</v>
      </c>
      <c r="K148" s="32">
        <v>2.9190054149872426E-3</v>
      </c>
      <c r="L148" s="15">
        <v>112.89644012944984</v>
      </c>
      <c r="M148" s="15"/>
      <c r="O148" s="11" t="s">
        <v>1045</v>
      </c>
      <c r="P148" s="11" t="s">
        <v>295</v>
      </c>
    </row>
    <row r="149" spans="1:16" ht="33" x14ac:dyDescent="0.15">
      <c r="A149" s="2"/>
      <c r="B149" s="10" t="s">
        <v>271</v>
      </c>
      <c r="C149" s="13" t="s">
        <v>296</v>
      </c>
      <c r="D149" s="12" t="s">
        <v>830</v>
      </c>
      <c r="E149" s="2">
        <v>41.71</v>
      </c>
      <c r="F149" s="11" t="s">
        <v>781</v>
      </c>
      <c r="G149" s="15">
        <v>1145</v>
      </c>
      <c r="H149" s="2">
        <v>3</v>
      </c>
      <c r="I149" s="15">
        <v>381.66666666666669</v>
      </c>
      <c r="J149" s="15">
        <v>17508</v>
      </c>
      <c r="K149" s="32">
        <v>4.7903987389428019E-4</v>
      </c>
      <c r="L149" s="15">
        <v>27.451450491488853</v>
      </c>
      <c r="M149" s="15"/>
      <c r="O149" s="11" t="s">
        <v>1046</v>
      </c>
      <c r="P149" s="11" t="s">
        <v>1047</v>
      </c>
    </row>
    <row r="150" spans="1:16" ht="33" x14ac:dyDescent="0.15">
      <c r="A150" s="2"/>
      <c r="B150" s="10" t="s">
        <v>271</v>
      </c>
      <c r="C150" s="13" t="s">
        <v>297</v>
      </c>
      <c r="D150" s="12" t="s">
        <v>298</v>
      </c>
      <c r="E150" s="2">
        <v>48.67</v>
      </c>
      <c r="F150" s="11" t="s">
        <v>781</v>
      </c>
      <c r="G150" s="15">
        <v>3251</v>
      </c>
      <c r="H150" s="2">
        <v>3</v>
      </c>
      <c r="I150" s="15">
        <v>1083.6666666666667</v>
      </c>
      <c r="J150" s="15">
        <v>15885</v>
      </c>
      <c r="K150" s="32">
        <v>1.3601385415111832E-3</v>
      </c>
      <c r="L150" s="15">
        <v>66.796794740086298</v>
      </c>
      <c r="M150" s="15"/>
      <c r="O150" s="11" t="s">
        <v>1048</v>
      </c>
      <c r="P150" s="11" t="s">
        <v>1049</v>
      </c>
    </row>
    <row r="151" spans="1:16" x14ac:dyDescent="0.15">
      <c r="A151" s="2"/>
      <c r="B151" s="10" t="s">
        <v>271</v>
      </c>
      <c r="C151" s="11" t="s">
        <v>299</v>
      </c>
      <c r="D151" s="12" t="s">
        <v>300</v>
      </c>
      <c r="E151" s="2">
        <v>139.72999999999999</v>
      </c>
      <c r="F151" s="11" t="s">
        <v>782</v>
      </c>
      <c r="G151" s="15">
        <v>17555.5</v>
      </c>
      <c r="H151" s="2">
        <v>3</v>
      </c>
      <c r="I151" s="15">
        <v>5851.833333333333</v>
      </c>
      <c r="J151" s="15">
        <v>103858</v>
      </c>
      <c r="K151" s="32">
        <v>7.3447899617039613E-3</v>
      </c>
      <c r="L151" s="15">
        <v>125.63873183997711</v>
      </c>
      <c r="M151" s="15"/>
      <c r="O151" s="11" t="s">
        <v>1050</v>
      </c>
      <c r="P151" s="11" t="s">
        <v>1051</v>
      </c>
    </row>
    <row r="152" spans="1:16" x14ac:dyDescent="0.15">
      <c r="A152" s="2"/>
      <c r="B152" s="10" t="s">
        <v>271</v>
      </c>
      <c r="C152" s="13" t="s">
        <v>301</v>
      </c>
      <c r="D152" s="12" t="s">
        <v>302</v>
      </c>
      <c r="E152" s="2">
        <v>85.83</v>
      </c>
      <c r="F152" s="11" t="s">
        <v>787</v>
      </c>
      <c r="G152" s="15">
        <v>3203</v>
      </c>
      <c r="H152" s="2">
        <v>67</v>
      </c>
      <c r="I152" s="15">
        <v>47.805970149253731</v>
      </c>
      <c r="J152" s="15">
        <v>11503</v>
      </c>
      <c r="K152" s="32">
        <v>1.3400565205968378E-3</v>
      </c>
      <c r="L152" s="15">
        <v>37.317954095304671</v>
      </c>
      <c r="M152" s="15"/>
      <c r="O152" s="11" t="s">
        <v>1052</v>
      </c>
      <c r="P152" s="11" t="s">
        <v>1053</v>
      </c>
    </row>
    <row r="153" spans="1:16" ht="33" x14ac:dyDescent="0.15">
      <c r="A153" s="2"/>
      <c r="B153" s="10" t="s">
        <v>271</v>
      </c>
      <c r="C153" s="13" t="s">
        <v>303</v>
      </c>
      <c r="D153" s="12" t="s">
        <v>304</v>
      </c>
      <c r="E153" s="2">
        <v>160.15</v>
      </c>
      <c r="F153" s="11" t="s">
        <v>787</v>
      </c>
      <c r="G153" s="15">
        <v>841</v>
      </c>
      <c r="H153" s="2">
        <v>11</v>
      </c>
      <c r="I153" s="15">
        <v>76.454545454545453</v>
      </c>
      <c r="J153" s="15">
        <v>3307</v>
      </c>
      <c r="K153" s="32">
        <v>3.5185374143675949E-4</v>
      </c>
      <c r="L153" s="15">
        <v>5.2513268810490166</v>
      </c>
      <c r="M153" s="15"/>
      <c r="O153" s="11" t="s">
        <v>1054</v>
      </c>
      <c r="P153" s="11" t="s">
        <v>1055</v>
      </c>
    </row>
    <row r="154" spans="1:16" x14ac:dyDescent="0.15">
      <c r="A154" s="2"/>
      <c r="B154" s="10" t="s">
        <v>271</v>
      </c>
      <c r="C154" s="14" t="s">
        <v>848</v>
      </c>
      <c r="D154" s="12" t="s">
        <v>850</v>
      </c>
      <c r="E154" s="2">
        <v>66.760000000000005</v>
      </c>
      <c r="F154" s="11" t="s">
        <v>781</v>
      </c>
      <c r="G154" s="15">
        <v>4140</v>
      </c>
      <c r="H154" s="2">
        <v>7</v>
      </c>
      <c r="I154" s="15">
        <v>591.42857142857144</v>
      </c>
      <c r="J154" s="15">
        <v>15150</v>
      </c>
      <c r="K154" s="32">
        <v>1.7320743038622881E-3</v>
      </c>
      <c r="L154" s="15">
        <v>62.013181545835828</v>
      </c>
      <c r="M154" s="15"/>
      <c r="N154" s="42" t="s">
        <v>849</v>
      </c>
      <c r="O154" s="11" t="s">
        <v>1056</v>
      </c>
      <c r="P154" s="11" t="s">
        <v>1057</v>
      </c>
    </row>
    <row r="155" spans="1:16" x14ac:dyDescent="0.15">
      <c r="A155" s="2"/>
      <c r="B155" s="10" t="s">
        <v>271</v>
      </c>
      <c r="C155" s="11" t="s">
        <v>306</v>
      </c>
      <c r="D155" s="12" t="s">
        <v>307</v>
      </c>
      <c r="E155" s="2">
        <v>53.58</v>
      </c>
      <c r="F155" s="11" t="s">
        <v>795</v>
      </c>
      <c r="G155" s="15">
        <v>0</v>
      </c>
      <c r="H155" s="2">
        <v>0</v>
      </c>
      <c r="I155" s="15" t="e">
        <v>#DIV/0!</v>
      </c>
      <c r="J155" s="15">
        <v>2066</v>
      </c>
      <c r="K155" s="32">
        <v>0</v>
      </c>
      <c r="L155" s="15">
        <v>0</v>
      </c>
      <c r="M155" s="15"/>
      <c r="O155" s="11" t="s">
        <v>1058</v>
      </c>
      <c r="P155" s="11" t="s">
        <v>307</v>
      </c>
    </row>
    <row r="156" spans="1:16" x14ac:dyDescent="0.15">
      <c r="A156" s="2"/>
      <c r="B156" s="10" t="s">
        <v>271</v>
      </c>
      <c r="C156" s="11" t="s">
        <v>308</v>
      </c>
      <c r="D156" s="12" t="s">
        <v>803</v>
      </c>
      <c r="E156" s="2">
        <v>54.13</v>
      </c>
      <c r="F156" s="11" t="s">
        <v>781</v>
      </c>
      <c r="G156" s="15">
        <v>4123</v>
      </c>
      <c r="H156" s="2">
        <v>1</v>
      </c>
      <c r="I156" s="15">
        <v>4123</v>
      </c>
      <c r="J156" s="15">
        <v>15923</v>
      </c>
      <c r="K156" s="32">
        <v>1.7249619214551241E-3</v>
      </c>
      <c r="L156" s="15">
        <v>76.168483280990202</v>
      </c>
      <c r="M156" s="15"/>
      <c r="O156" s="11" t="s">
        <v>1059</v>
      </c>
      <c r="P156" s="11" t="s">
        <v>1060</v>
      </c>
    </row>
    <row r="157" spans="1:16" ht="33" x14ac:dyDescent="0.15">
      <c r="A157" s="2"/>
      <c r="B157" s="10" t="s">
        <v>271</v>
      </c>
      <c r="C157" s="11" t="s">
        <v>309</v>
      </c>
      <c r="D157" s="12" t="s">
        <v>310</v>
      </c>
      <c r="E157" s="2">
        <v>135.33000000000001</v>
      </c>
      <c r="F157" s="11" t="s">
        <v>784</v>
      </c>
      <c r="G157" s="15">
        <v>14264</v>
      </c>
      <c r="H157" s="2">
        <v>10</v>
      </c>
      <c r="I157" s="15">
        <v>1426.4</v>
      </c>
      <c r="J157" s="15">
        <v>48498</v>
      </c>
      <c r="K157" s="32">
        <v>5.9677072150462994E-3</v>
      </c>
      <c r="L157" s="15">
        <v>105.40161087711519</v>
      </c>
      <c r="M157" s="15"/>
      <c r="O157" s="11" t="s">
        <v>1061</v>
      </c>
      <c r="P157" s="11" t="s">
        <v>310</v>
      </c>
    </row>
    <row r="158" spans="1:16" x14ac:dyDescent="0.15">
      <c r="A158" s="2"/>
      <c r="B158" s="10" t="s">
        <v>271</v>
      </c>
      <c r="C158" s="11" t="s">
        <v>311</v>
      </c>
      <c r="D158" s="12" t="s">
        <v>312</v>
      </c>
      <c r="E158" s="2">
        <v>79.05</v>
      </c>
      <c r="F158" s="11" t="s">
        <v>781</v>
      </c>
      <c r="G158" s="15">
        <v>13574</v>
      </c>
      <c r="H158" s="2">
        <v>2</v>
      </c>
      <c r="I158" s="15">
        <v>6787</v>
      </c>
      <c r="J158" s="15">
        <v>116367</v>
      </c>
      <c r="K158" s="32">
        <v>5.6790281644025845E-3</v>
      </c>
      <c r="L158" s="15">
        <v>171.71410499683745</v>
      </c>
      <c r="M158" s="15"/>
      <c r="O158" s="11" t="s">
        <v>1062</v>
      </c>
      <c r="P158" s="11" t="s">
        <v>312</v>
      </c>
    </row>
    <row r="159" spans="1:16" x14ac:dyDescent="0.15">
      <c r="A159" s="2"/>
      <c r="B159" s="10" t="s">
        <v>271</v>
      </c>
      <c r="C159" s="11" t="s">
        <v>313</v>
      </c>
      <c r="D159" s="12" t="s">
        <v>811</v>
      </c>
      <c r="E159" s="2">
        <v>212.16</v>
      </c>
      <c r="F159" s="11" t="s">
        <v>787</v>
      </c>
      <c r="G159" s="15">
        <v>14534</v>
      </c>
      <c r="H159" s="2">
        <v>298</v>
      </c>
      <c r="I159" s="15">
        <v>48.771812080536911</v>
      </c>
      <c r="J159" s="15">
        <v>65173</v>
      </c>
      <c r="K159" s="32">
        <v>6.0806685826894922E-3</v>
      </c>
      <c r="L159" s="15">
        <v>68.504901960784309</v>
      </c>
      <c r="M159" s="15"/>
      <c r="O159" s="11" t="s">
        <v>1063</v>
      </c>
      <c r="P159" s="11" t="s">
        <v>811</v>
      </c>
    </row>
    <row r="160" spans="1:16" ht="33" x14ac:dyDescent="0.15">
      <c r="A160" s="2"/>
      <c r="B160" s="10" t="s">
        <v>271</v>
      </c>
      <c r="C160" s="11" t="s">
        <v>314</v>
      </c>
      <c r="D160" s="11" t="s">
        <v>315</v>
      </c>
      <c r="E160" s="2">
        <v>53</v>
      </c>
      <c r="F160" s="11" t="s">
        <v>781</v>
      </c>
      <c r="G160" s="15">
        <v>1488</v>
      </c>
      <c r="H160" s="2">
        <v>2</v>
      </c>
      <c r="I160" s="15">
        <v>744</v>
      </c>
      <c r="J160" s="15">
        <v>3109</v>
      </c>
      <c r="K160" s="32">
        <v>6.225426483447065E-4</v>
      </c>
      <c r="L160" s="15">
        <v>28.075471698113208</v>
      </c>
      <c r="M160" s="15"/>
      <c r="O160" s="11" t="s">
        <v>1064</v>
      </c>
      <c r="P160" s="11" t="s">
        <v>1065</v>
      </c>
    </row>
    <row r="161" spans="1:16" ht="66" x14ac:dyDescent="0.15">
      <c r="A161" s="2"/>
      <c r="B161" s="10" t="s">
        <v>271</v>
      </c>
      <c r="C161" s="11" t="s">
        <v>316</v>
      </c>
      <c r="D161" s="12" t="s">
        <v>317</v>
      </c>
      <c r="E161" s="2">
        <v>68.38</v>
      </c>
      <c r="F161" s="11" t="s">
        <v>784</v>
      </c>
      <c r="G161" s="15">
        <v>4362</v>
      </c>
      <c r="H161" s="2">
        <v>3</v>
      </c>
      <c r="I161" s="15">
        <v>1454</v>
      </c>
      <c r="J161" s="15">
        <v>16762</v>
      </c>
      <c r="K161" s="32">
        <v>1.8249536505911355E-3</v>
      </c>
      <c r="L161" s="15">
        <v>63.790582041532616</v>
      </c>
      <c r="M161" s="15"/>
      <c r="O161" s="11" t="s">
        <v>1066</v>
      </c>
      <c r="P161" s="11" t="s">
        <v>317</v>
      </c>
    </row>
    <row r="162" spans="1:16" x14ac:dyDescent="0.15">
      <c r="A162" s="2"/>
      <c r="B162" s="10" t="s">
        <v>271</v>
      </c>
      <c r="C162" s="11" t="s">
        <v>318</v>
      </c>
      <c r="D162" s="12" t="s">
        <v>319</v>
      </c>
      <c r="E162" s="2">
        <v>135.19999999999999</v>
      </c>
      <c r="F162" s="11" t="s">
        <v>783</v>
      </c>
      <c r="G162" s="15">
        <v>4099</v>
      </c>
      <c r="H162" s="2">
        <v>8</v>
      </c>
      <c r="I162" s="15">
        <v>512.375</v>
      </c>
      <c r="J162" s="15">
        <v>16501</v>
      </c>
      <c r="K162" s="32">
        <v>1.7149209109979515E-3</v>
      </c>
      <c r="L162" s="15">
        <v>30.318047337278109</v>
      </c>
      <c r="M162" s="15"/>
      <c r="O162" s="11" t="s">
        <v>1067</v>
      </c>
      <c r="P162" s="11" t="s">
        <v>319</v>
      </c>
    </row>
    <row r="163" spans="1:16" ht="33" x14ac:dyDescent="0.15">
      <c r="A163" s="2"/>
      <c r="B163" s="10" t="s">
        <v>271</v>
      </c>
      <c r="C163" s="11" t="s">
        <v>320</v>
      </c>
      <c r="D163" s="12" t="s">
        <v>321</v>
      </c>
      <c r="E163" s="2">
        <v>127.04</v>
      </c>
      <c r="F163" s="11" t="s">
        <v>784</v>
      </c>
      <c r="G163" s="15">
        <v>5285</v>
      </c>
      <c r="H163" s="2">
        <v>6</v>
      </c>
      <c r="I163" s="15">
        <v>880.83333333333337</v>
      </c>
      <c r="J163" s="15">
        <v>35089.01</v>
      </c>
      <c r="K163" s="32">
        <v>2.2111141777565683E-3</v>
      </c>
      <c r="L163" s="15">
        <v>41.601070528967256</v>
      </c>
      <c r="M163" s="15"/>
      <c r="O163" s="11" t="s">
        <v>1068</v>
      </c>
      <c r="P163" s="11" t="s">
        <v>321</v>
      </c>
    </row>
    <row r="164" spans="1:16" ht="33" x14ac:dyDescent="0.15">
      <c r="A164" s="2"/>
      <c r="B164" s="10" t="s">
        <v>271</v>
      </c>
      <c r="C164" s="11" t="s">
        <v>322</v>
      </c>
      <c r="D164" s="12" t="s">
        <v>323</v>
      </c>
      <c r="E164" s="2">
        <v>633.42999999999995</v>
      </c>
      <c r="F164" s="11" t="s">
        <v>787</v>
      </c>
      <c r="G164" s="15">
        <v>12394</v>
      </c>
      <c r="H164" s="2">
        <v>184</v>
      </c>
      <c r="I164" s="15">
        <v>67.358695652173907</v>
      </c>
      <c r="J164" s="15">
        <v>50928</v>
      </c>
      <c r="K164" s="32">
        <v>5.1853451502582608E-3</v>
      </c>
      <c r="L164" s="15">
        <v>19.566487220371631</v>
      </c>
      <c r="M164" s="15"/>
      <c r="O164" s="11" t="s">
        <v>1370</v>
      </c>
      <c r="P164" s="11" t="s">
        <v>1371</v>
      </c>
    </row>
    <row r="165" spans="1:16" ht="33" x14ac:dyDescent="0.15">
      <c r="A165" s="2"/>
      <c r="B165" s="10" t="s">
        <v>271</v>
      </c>
      <c r="C165" s="13" t="s">
        <v>324</v>
      </c>
      <c r="D165" s="12" t="s">
        <v>325</v>
      </c>
      <c r="E165" s="2">
        <v>395.04</v>
      </c>
      <c r="F165" s="11" t="s">
        <v>784</v>
      </c>
      <c r="G165" s="15">
        <v>9873</v>
      </c>
      <c r="H165" s="2">
        <v>6</v>
      </c>
      <c r="I165" s="15">
        <v>1645.5</v>
      </c>
      <c r="J165" s="15">
        <v>56097</v>
      </c>
      <c r="K165" s="32">
        <v>4.1306206768194137E-3</v>
      </c>
      <c r="L165" s="15">
        <v>24.992405832320777</v>
      </c>
      <c r="M165" s="15"/>
      <c r="O165" s="11" t="s">
        <v>1069</v>
      </c>
      <c r="P165" s="11" t="s">
        <v>1070</v>
      </c>
    </row>
    <row r="166" spans="1:16" ht="33" x14ac:dyDescent="0.15">
      <c r="A166" s="2"/>
      <c r="B166" s="10" t="s">
        <v>271</v>
      </c>
      <c r="C166" s="13" t="s">
        <v>326</v>
      </c>
      <c r="D166" s="12" t="s">
        <v>810</v>
      </c>
      <c r="E166" s="2">
        <v>65.14</v>
      </c>
      <c r="F166" s="11" t="s">
        <v>787</v>
      </c>
      <c r="G166" s="15">
        <v>3177</v>
      </c>
      <c r="H166" s="2">
        <v>63</v>
      </c>
      <c r="I166" s="15">
        <v>50.428571428571431</v>
      </c>
      <c r="J166" s="15">
        <v>11387.4</v>
      </c>
      <c r="K166" s="32">
        <v>1.3291787592682341E-3</v>
      </c>
      <c r="L166" s="15">
        <v>48.771875959471906</v>
      </c>
      <c r="M166" s="15"/>
      <c r="O166" s="11" t="s">
        <v>1071</v>
      </c>
      <c r="P166" s="11" t="s">
        <v>810</v>
      </c>
    </row>
    <row r="167" spans="1:16" x14ac:dyDescent="0.15">
      <c r="A167" s="2"/>
      <c r="B167" s="10" t="s">
        <v>271</v>
      </c>
      <c r="C167" s="11" t="s">
        <v>327</v>
      </c>
      <c r="D167" s="12" t="s">
        <v>809</v>
      </c>
      <c r="E167" s="2">
        <v>92.5</v>
      </c>
      <c r="F167" s="11" t="s">
        <v>836</v>
      </c>
      <c r="G167" s="15">
        <v>8305</v>
      </c>
      <c r="H167" s="2">
        <v>3</v>
      </c>
      <c r="I167" s="15">
        <v>2768.3333333333335</v>
      </c>
      <c r="J167" s="15">
        <v>23142</v>
      </c>
      <c r="K167" s="32">
        <v>3.4746079936174646E-3</v>
      </c>
      <c r="L167" s="15">
        <v>89.78378378378379</v>
      </c>
      <c r="M167" s="15"/>
      <c r="O167" s="11" t="s">
        <v>1072</v>
      </c>
      <c r="P167" s="11" t="s">
        <v>1073</v>
      </c>
    </row>
    <row r="168" spans="1:16" ht="33" x14ac:dyDescent="0.15">
      <c r="A168" s="2"/>
      <c r="B168" s="10" t="s">
        <v>271</v>
      </c>
      <c r="C168" s="11" t="s">
        <v>328</v>
      </c>
      <c r="D168" s="12" t="s">
        <v>329</v>
      </c>
      <c r="E168" s="2">
        <v>124.39</v>
      </c>
      <c r="F168" s="11" t="s">
        <v>836</v>
      </c>
      <c r="G168" s="15">
        <v>2635</v>
      </c>
      <c r="H168" s="2">
        <v>4</v>
      </c>
      <c r="I168" s="15">
        <v>658.75</v>
      </c>
      <c r="J168" s="15">
        <v>20276</v>
      </c>
      <c r="K168" s="32">
        <v>1.1024192731104176E-3</v>
      </c>
      <c r="L168" s="15">
        <v>21.183374869362488</v>
      </c>
      <c r="M168" s="15"/>
      <c r="O168" s="11" t="s">
        <v>1372</v>
      </c>
      <c r="P168" s="11" t="s">
        <v>1373</v>
      </c>
    </row>
    <row r="169" spans="1:16" ht="33" x14ac:dyDescent="0.15">
      <c r="A169" s="2"/>
      <c r="B169" s="10" t="s">
        <v>271</v>
      </c>
      <c r="C169" s="11" t="s">
        <v>330</v>
      </c>
      <c r="D169" s="12" t="s">
        <v>331</v>
      </c>
      <c r="E169" s="2">
        <v>162.88999999999999</v>
      </c>
      <c r="F169" s="11" t="s">
        <v>784</v>
      </c>
      <c r="G169" s="15">
        <v>3880</v>
      </c>
      <c r="H169" s="2">
        <v>2</v>
      </c>
      <c r="I169" s="15">
        <v>1940</v>
      </c>
      <c r="J169" s="15">
        <v>4960</v>
      </c>
      <c r="K169" s="32">
        <v>1.6232966905762507E-3</v>
      </c>
      <c r="L169" s="15">
        <v>23.819755663331083</v>
      </c>
      <c r="M169" s="15"/>
      <c r="O169" s="11" t="s">
        <v>1074</v>
      </c>
      <c r="P169" s="11" t="s">
        <v>1075</v>
      </c>
    </row>
    <row r="170" spans="1:16" x14ac:dyDescent="0.15">
      <c r="A170" s="2"/>
      <c r="B170" s="10" t="s">
        <v>271</v>
      </c>
      <c r="C170" s="13" t="s">
        <v>332</v>
      </c>
      <c r="D170" s="11" t="s">
        <v>333</v>
      </c>
      <c r="E170" s="2">
        <v>94.93</v>
      </c>
      <c r="F170" s="11" t="s">
        <v>784</v>
      </c>
      <c r="G170" s="15">
        <v>4176</v>
      </c>
      <c r="H170" s="2">
        <v>2</v>
      </c>
      <c r="I170" s="15">
        <v>2088</v>
      </c>
      <c r="J170" s="15">
        <v>7556</v>
      </c>
      <c r="K170" s="32">
        <v>1.7471358195480472E-3</v>
      </c>
      <c r="L170" s="15">
        <v>43.990308648477821</v>
      </c>
      <c r="M170" s="15"/>
      <c r="O170" s="11" t="s">
        <v>1076</v>
      </c>
      <c r="P170" s="11" t="s">
        <v>333</v>
      </c>
    </row>
    <row r="171" spans="1:16" x14ac:dyDescent="0.15">
      <c r="A171" s="2"/>
      <c r="B171" s="10" t="s">
        <v>271</v>
      </c>
      <c r="C171" s="11" t="s">
        <v>334</v>
      </c>
      <c r="D171" s="12" t="s">
        <v>335</v>
      </c>
      <c r="E171" s="2">
        <v>76.28</v>
      </c>
      <c r="F171" s="11" t="s">
        <v>836</v>
      </c>
      <c r="G171" s="15">
        <v>1098</v>
      </c>
      <c r="H171" s="2">
        <v>2</v>
      </c>
      <c r="I171" s="15">
        <v>549</v>
      </c>
      <c r="J171" s="15">
        <v>7959</v>
      </c>
      <c r="K171" s="32">
        <v>4.5937622841565033E-4</v>
      </c>
      <c r="L171" s="15">
        <v>14.394336654431044</v>
      </c>
      <c r="M171" s="15"/>
      <c r="O171" s="11" t="s">
        <v>1077</v>
      </c>
      <c r="P171" s="11" t="s">
        <v>335</v>
      </c>
    </row>
    <row r="172" spans="1:16" ht="33" x14ac:dyDescent="0.15">
      <c r="A172" s="2"/>
      <c r="B172" s="10" t="s">
        <v>271</v>
      </c>
      <c r="C172" s="11" t="s">
        <v>336</v>
      </c>
      <c r="D172" s="12" t="s">
        <v>831</v>
      </c>
      <c r="E172" s="2">
        <v>98.37</v>
      </c>
      <c r="F172" s="11" t="s">
        <v>836</v>
      </c>
      <c r="G172" s="15">
        <v>5555</v>
      </c>
      <c r="H172" s="2">
        <v>7</v>
      </c>
      <c r="I172" s="15">
        <v>793.57142857142856</v>
      </c>
      <c r="J172" s="15">
        <v>11020</v>
      </c>
      <c r="K172" s="32">
        <v>2.324075545399761E-3</v>
      </c>
      <c r="L172" s="15">
        <v>56.47046863881264</v>
      </c>
      <c r="M172" s="15"/>
      <c r="O172" s="11" t="s">
        <v>1078</v>
      </c>
      <c r="P172" s="11" t="s">
        <v>1079</v>
      </c>
    </row>
    <row r="173" spans="1:16" ht="49.5" x14ac:dyDescent="0.15">
      <c r="A173" s="2"/>
      <c r="B173" s="10" t="s">
        <v>271</v>
      </c>
      <c r="C173" s="11" t="s">
        <v>337</v>
      </c>
      <c r="D173" s="14" t="s">
        <v>858</v>
      </c>
      <c r="E173" s="2">
        <v>374.23</v>
      </c>
      <c r="F173" s="11" t="s">
        <v>784</v>
      </c>
      <c r="G173" s="15"/>
      <c r="H173" s="2" t="s">
        <v>1414</v>
      </c>
      <c r="I173" s="15" t="e">
        <v>#VALUE!</v>
      </c>
      <c r="J173" s="15">
        <v>0</v>
      </c>
      <c r="K173" s="32">
        <v>0</v>
      </c>
      <c r="L173" s="15">
        <v>0</v>
      </c>
      <c r="M173" s="15"/>
      <c r="O173" s="11" t="s">
        <v>1374</v>
      </c>
      <c r="P173" s="11" t="s">
        <v>1375</v>
      </c>
    </row>
    <row r="174" spans="1:16" x14ac:dyDescent="0.15">
      <c r="A174" s="2"/>
      <c r="B174" s="10" t="s">
        <v>271</v>
      </c>
      <c r="C174" s="11" t="s">
        <v>338</v>
      </c>
      <c r="D174" s="12" t="s">
        <v>339</v>
      </c>
      <c r="E174" s="2">
        <v>204.74</v>
      </c>
      <c r="F174" s="11" t="s">
        <v>784</v>
      </c>
      <c r="G174" s="15">
        <v>3341</v>
      </c>
      <c r="H174" s="2">
        <v>4</v>
      </c>
      <c r="I174" s="15">
        <v>835.25</v>
      </c>
      <c r="J174" s="15">
        <v>9394</v>
      </c>
      <c r="K174" s="32">
        <v>1.397792330725581E-3</v>
      </c>
      <c r="L174" s="15">
        <v>16.318257301943927</v>
      </c>
      <c r="M174" s="15"/>
      <c r="O174" s="11" t="s">
        <v>1080</v>
      </c>
      <c r="P174" s="11" t="s">
        <v>1081</v>
      </c>
    </row>
    <row r="175" spans="1:16" x14ac:dyDescent="0.15">
      <c r="A175" s="2"/>
      <c r="B175" s="10" t="s">
        <v>271</v>
      </c>
      <c r="C175" s="13" t="s">
        <v>340</v>
      </c>
      <c r="D175" s="12" t="s">
        <v>341</v>
      </c>
      <c r="E175" s="2">
        <v>131.53</v>
      </c>
      <c r="F175" s="11" t="s">
        <v>784</v>
      </c>
      <c r="G175" s="15">
        <v>4140</v>
      </c>
      <c r="H175" s="2">
        <v>5</v>
      </c>
      <c r="I175" s="15">
        <v>828</v>
      </c>
      <c r="J175" s="15">
        <v>15904</v>
      </c>
      <c r="K175" s="32">
        <v>1.7320743038622881E-3</v>
      </c>
      <c r="L175" s="15">
        <v>31.475708963734508</v>
      </c>
      <c r="M175" s="15"/>
      <c r="O175" s="11" t="s">
        <v>1082</v>
      </c>
      <c r="P175" s="11" t="s">
        <v>1083</v>
      </c>
    </row>
    <row r="176" spans="1:16" x14ac:dyDescent="0.15">
      <c r="A176" s="2"/>
      <c r="B176" s="10" t="s">
        <v>271</v>
      </c>
      <c r="C176" s="11" t="s">
        <v>342</v>
      </c>
      <c r="D176" s="12" t="s">
        <v>824</v>
      </c>
      <c r="E176" s="2">
        <v>117.19</v>
      </c>
      <c r="F176" s="11" t="s">
        <v>784</v>
      </c>
      <c r="G176" s="15">
        <v>4537</v>
      </c>
      <c r="H176" s="2">
        <v>3</v>
      </c>
      <c r="I176" s="15">
        <v>1512.3333333333333</v>
      </c>
      <c r="J176" s="15">
        <v>7437</v>
      </c>
      <c r="K176" s="32">
        <v>1.898169351841353E-3</v>
      </c>
      <c r="L176" s="15">
        <v>38.714907415308474</v>
      </c>
      <c r="M176" s="15"/>
      <c r="O176" s="11" t="s">
        <v>1084</v>
      </c>
      <c r="P176" s="11" t="s">
        <v>1085</v>
      </c>
    </row>
    <row r="177" spans="1:16" ht="33" x14ac:dyDescent="0.15">
      <c r="A177" s="2"/>
      <c r="B177" s="10" t="s">
        <v>271</v>
      </c>
      <c r="C177" s="11" t="s">
        <v>343</v>
      </c>
      <c r="D177" s="12" t="s">
        <v>344</v>
      </c>
      <c r="E177" s="2">
        <v>1262.07</v>
      </c>
      <c r="F177" s="11" t="s">
        <v>784</v>
      </c>
      <c r="G177" s="15">
        <v>22877</v>
      </c>
      <c r="H177" s="2">
        <v>125</v>
      </c>
      <c r="I177" s="15">
        <v>183.01599999999999</v>
      </c>
      <c r="J177" s="15">
        <v>95665</v>
      </c>
      <c r="K177" s="32">
        <v>9.5711748428641465E-3</v>
      </c>
      <c r="L177" s="15">
        <v>18.12656984160942</v>
      </c>
      <c r="M177" s="15"/>
      <c r="O177" s="11" t="s">
        <v>1376</v>
      </c>
      <c r="P177" s="11" t="s">
        <v>344</v>
      </c>
    </row>
    <row r="178" spans="1:16" x14ac:dyDescent="0.15">
      <c r="A178" s="2"/>
      <c r="B178" s="10" t="s">
        <v>271</v>
      </c>
      <c r="C178" s="11" t="s">
        <v>345</v>
      </c>
      <c r="D178" s="12" t="s">
        <v>346</v>
      </c>
      <c r="E178" s="2">
        <v>237.92</v>
      </c>
      <c r="F178" s="11" t="s">
        <v>800</v>
      </c>
      <c r="G178" s="15">
        <v>9137</v>
      </c>
      <c r="H178" s="2">
        <v>7</v>
      </c>
      <c r="I178" s="15">
        <v>1305.2857142857142</v>
      </c>
      <c r="J178" s="15">
        <v>92777</v>
      </c>
      <c r="K178" s="32">
        <v>3.8226963561327843E-3</v>
      </c>
      <c r="L178" s="15">
        <v>38.403665097511769</v>
      </c>
      <c r="M178" s="15"/>
      <c r="O178" s="11" t="s">
        <v>1086</v>
      </c>
      <c r="P178" s="11" t="s">
        <v>1087</v>
      </c>
    </row>
    <row r="179" spans="1:16" x14ac:dyDescent="0.15">
      <c r="A179" s="2"/>
      <c r="B179" s="10" t="s">
        <v>271</v>
      </c>
      <c r="C179" s="13" t="s">
        <v>347</v>
      </c>
      <c r="D179" s="12" t="s">
        <v>348</v>
      </c>
      <c r="E179" s="2">
        <v>63.28</v>
      </c>
      <c r="F179" s="11" t="s">
        <v>781</v>
      </c>
      <c r="G179" s="15">
        <v>16529</v>
      </c>
      <c r="H179" s="2">
        <v>7</v>
      </c>
      <c r="I179" s="15">
        <v>2361.2857142857142</v>
      </c>
      <c r="J179" s="15">
        <v>39836</v>
      </c>
      <c r="K179" s="32">
        <v>6.9153275769419714E-3</v>
      </c>
      <c r="L179" s="15">
        <v>261.20417193426044</v>
      </c>
      <c r="M179" s="15"/>
      <c r="O179" s="11" t="s">
        <v>1088</v>
      </c>
      <c r="P179" s="11" t="s">
        <v>348</v>
      </c>
    </row>
    <row r="180" spans="1:16" ht="33" x14ac:dyDescent="0.15">
      <c r="A180" s="2"/>
      <c r="B180" s="10" t="s">
        <v>271</v>
      </c>
      <c r="C180" s="11" t="s">
        <v>349</v>
      </c>
      <c r="D180" s="12" t="s">
        <v>350</v>
      </c>
      <c r="E180" s="2">
        <v>40.19</v>
      </c>
      <c r="F180" s="11" t="s">
        <v>781</v>
      </c>
      <c r="G180" s="15">
        <v>687</v>
      </c>
      <c r="H180" s="2">
        <v>2</v>
      </c>
      <c r="I180" s="15">
        <v>343.5</v>
      </c>
      <c r="J180" s="15">
        <v>4046</v>
      </c>
      <c r="K180" s="32">
        <v>2.8742392433656809E-4</v>
      </c>
      <c r="L180" s="15">
        <v>17.093804428962429</v>
      </c>
      <c r="M180" s="15"/>
      <c r="O180" s="11" t="s">
        <v>1089</v>
      </c>
      <c r="P180" s="11" t="s">
        <v>350</v>
      </c>
    </row>
    <row r="181" spans="1:16" ht="33" x14ac:dyDescent="0.15">
      <c r="A181" s="2"/>
      <c r="B181" s="10" t="s">
        <v>271</v>
      </c>
      <c r="C181" s="11" t="s">
        <v>351</v>
      </c>
      <c r="D181" s="12" t="s">
        <v>352</v>
      </c>
      <c r="E181" s="2">
        <v>214</v>
      </c>
      <c r="F181" s="11" t="s">
        <v>784</v>
      </c>
      <c r="G181" s="15">
        <v>14750</v>
      </c>
      <c r="H181" s="2">
        <v>7</v>
      </c>
      <c r="I181" s="15">
        <v>2107.1428571428573</v>
      </c>
      <c r="J181" s="15">
        <v>28280</v>
      </c>
      <c r="K181" s="32">
        <v>6.1710376768040458E-3</v>
      </c>
      <c r="L181" s="15">
        <v>68.925233644859816</v>
      </c>
      <c r="M181" s="15"/>
      <c r="O181" s="11" t="s">
        <v>1377</v>
      </c>
      <c r="P181" s="11" t="s">
        <v>352</v>
      </c>
    </row>
    <row r="182" spans="1:16" ht="33" x14ac:dyDescent="0.15">
      <c r="A182" s="2"/>
      <c r="B182" s="10" t="s">
        <v>776</v>
      </c>
      <c r="C182" s="11" t="s">
        <v>732</v>
      </c>
      <c r="D182" s="72" t="s">
        <v>733</v>
      </c>
      <c r="E182" s="2">
        <v>337.5</v>
      </c>
      <c r="F182" s="11" t="s">
        <v>795</v>
      </c>
      <c r="G182" s="15">
        <v>2300</v>
      </c>
      <c r="H182" s="2" t="s">
        <v>1414</v>
      </c>
      <c r="I182" s="15" t="e">
        <v>#VALUE!</v>
      </c>
      <c r="J182" s="15">
        <v>11000</v>
      </c>
      <c r="K182" s="32">
        <v>9.6226350214571562E-4</v>
      </c>
      <c r="L182" s="15">
        <v>6.8148148148148149</v>
      </c>
      <c r="M182" s="15"/>
      <c r="N182" s="42" t="s">
        <v>875</v>
      </c>
      <c r="O182" s="11" t="s">
        <v>1090</v>
      </c>
      <c r="P182" s="11" t="s">
        <v>1091</v>
      </c>
    </row>
    <row r="183" spans="1:16" ht="33" x14ac:dyDescent="0.15">
      <c r="A183" s="2"/>
      <c r="B183" s="10" t="s">
        <v>776</v>
      </c>
      <c r="C183" s="11" t="s">
        <v>734</v>
      </c>
      <c r="D183" s="72" t="s">
        <v>735</v>
      </c>
      <c r="E183" s="2">
        <v>529.85</v>
      </c>
      <c r="F183" s="11" t="s">
        <v>784</v>
      </c>
      <c r="G183" s="15">
        <v>7000</v>
      </c>
      <c r="H183" s="2" t="s">
        <v>1414</v>
      </c>
      <c r="I183" s="15" t="e">
        <v>#VALUE!</v>
      </c>
      <c r="J183" s="15">
        <v>48870</v>
      </c>
      <c r="K183" s="32">
        <v>2.9286280500086998E-3</v>
      </c>
      <c r="L183" s="15">
        <v>13.211286213079173</v>
      </c>
      <c r="M183" s="15"/>
      <c r="N183" s="42" t="s">
        <v>875</v>
      </c>
      <c r="O183" s="11" t="s">
        <v>1092</v>
      </c>
      <c r="P183" s="11" t="s">
        <v>735</v>
      </c>
    </row>
    <row r="184" spans="1:16" x14ac:dyDescent="0.15">
      <c r="A184" s="2"/>
      <c r="B184" s="10" t="s">
        <v>271</v>
      </c>
      <c r="C184" s="11" t="s">
        <v>736</v>
      </c>
      <c r="D184" s="72" t="s">
        <v>737</v>
      </c>
      <c r="E184" s="2">
        <v>237.22</v>
      </c>
      <c r="F184" s="11" t="s">
        <v>784</v>
      </c>
      <c r="G184" s="15">
        <v>5000</v>
      </c>
      <c r="H184" s="2" t="s">
        <v>1414</v>
      </c>
      <c r="I184" s="15" t="e">
        <v>#VALUE!</v>
      </c>
      <c r="J184" s="15">
        <v>22000</v>
      </c>
      <c r="K184" s="32">
        <v>2.0918771785776429E-3</v>
      </c>
      <c r="L184" s="15">
        <v>21.077480819492454</v>
      </c>
      <c r="M184" s="15"/>
      <c r="N184" s="42" t="s">
        <v>874</v>
      </c>
      <c r="O184" s="11" t="s">
        <v>1093</v>
      </c>
      <c r="P184" s="11" t="s">
        <v>1094</v>
      </c>
    </row>
    <row r="185" spans="1:16" ht="33" x14ac:dyDescent="0.15">
      <c r="A185" s="2"/>
      <c r="B185" s="10" t="s">
        <v>271</v>
      </c>
      <c r="C185" s="11" t="s">
        <v>738</v>
      </c>
      <c r="D185" s="72" t="s">
        <v>739</v>
      </c>
      <c r="E185" s="2">
        <v>371.3</v>
      </c>
      <c r="F185" s="11" t="s">
        <v>784</v>
      </c>
      <c r="G185" s="15">
        <v>7000</v>
      </c>
      <c r="H185" s="2" t="s">
        <v>1414</v>
      </c>
      <c r="I185" s="15" t="e">
        <v>#VALUE!</v>
      </c>
      <c r="J185" s="15">
        <v>30200</v>
      </c>
      <c r="K185" s="32">
        <v>2.9286280500086998E-3</v>
      </c>
      <c r="L185" s="15">
        <v>18.852679773767843</v>
      </c>
      <c r="M185" s="15"/>
      <c r="N185" s="42" t="s">
        <v>874</v>
      </c>
      <c r="O185" s="11" t="s">
        <v>1095</v>
      </c>
      <c r="P185" s="11" t="s">
        <v>739</v>
      </c>
    </row>
    <row r="186" spans="1:16" ht="33" x14ac:dyDescent="0.15">
      <c r="A186" s="2"/>
      <c r="B186" s="10" t="s">
        <v>271</v>
      </c>
      <c r="C186" s="11" t="s">
        <v>740</v>
      </c>
      <c r="D186" s="72" t="s">
        <v>741</v>
      </c>
      <c r="E186" s="2">
        <v>2536.79</v>
      </c>
      <c r="F186" s="11" t="s">
        <v>784</v>
      </c>
      <c r="G186" s="15">
        <v>120000</v>
      </c>
      <c r="H186" s="2" t="s">
        <v>1414</v>
      </c>
      <c r="I186" s="15" t="e">
        <v>#VALUE!</v>
      </c>
      <c r="J186" s="15">
        <v>447000</v>
      </c>
      <c r="K186" s="32">
        <v>5.0205052285863423E-2</v>
      </c>
      <c r="L186" s="15">
        <v>47.303876158452219</v>
      </c>
      <c r="M186" s="15"/>
      <c r="N186" s="42" t="s">
        <v>874</v>
      </c>
      <c r="O186" s="11" t="s">
        <v>1378</v>
      </c>
      <c r="P186" s="11" t="s">
        <v>741</v>
      </c>
    </row>
    <row r="187" spans="1:16" x14ac:dyDescent="0.15">
      <c r="A187" s="2"/>
      <c r="B187" s="10" t="s">
        <v>271</v>
      </c>
      <c r="C187" s="13" t="s">
        <v>305</v>
      </c>
      <c r="D187" s="12" t="s">
        <v>742</v>
      </c>
      <c r="E187" s="2">
        <v>84.46</v>
      </c>
      <c r="F187" s="11" t="s">
        <v>782</v>
      </c>
      <c r="G187" s="15">
        <v>2726</v>
      </c>
      <c r="H187" s="2">
        <v>7</v>
      </c>
      <c r="I187" s="15">
        <v>389.42857142857144</v>
      </c>
      <c r="J187" s="15">
        <v>13823</v>
      </c>
      <c r="K187" s="32">
        <v>1.1404914377605307E-3</v>
      </c>
      <c r="L187" s="15">
        <v>32.275633435946013</v>
      </c>
      <c r="M187" s="15"/>
      <c r="N187" s="42" t="s">
        <v>862</v>
      </c>
      <c r="O187" s="11" t="s">
        <v>1096</v>
      </c>
      <c r="P187" s="11" t="s">
        <v>1097</v>
      </c>
    </row>
    <row r="188" spans="1:16" ht="33" x14ac:dyDescent="0.15">
      <c r="A188" s="2"/>
      <c r="B188" s="10" t="s">
        <v>271</v>
      </c>
      <c r="C188" s="11" t="s">
        <v>743</v>
      </c>
      <c r="D188" s="72" t="s">
        <v>744</v>
      </c>
      <c r="E188" s="2">
        <v>631.97</v>
      </c>
      <c r="F188" s="11" t="s">
        <v>784</v>
      </c>
      <c r="G188" s="15">
        <v>19000</v>
      </c>
      <c r="H188" s="2" t="s">
        <v>1414</v>
      </c>
      <c r="I188" s="15" t="e">
        <v>#VALUE!</v>
      </c>
      <c r="J188" s="15">
        <v>60400</v>
      </c>
      <c r="K188" s="32">
        <v>7.9491332785950417E-3</v>
      </c>
      <c r="L188" s="15">
        <v>30.064718261942811</v>
      </c>
      <c r="M188" s="15"/>
      <c r="N188" s="42" t="s">
        <v>875</v>
      </c>
      <c r="O188" s="11" t="s">
        <v>1098</v>
      </c>
      <c r="P188" s="11" t="s">
        <v>1099</v>
      </c>
    </row>
    <row r="189" spans="1:16" ht="49.5" x14ac:dyDescent="0.15">
      <c r="A189" s="2"/>
      <c r="B189" s="10" t="s">
        <v>271</v>
      </c>
      <c r="C189" s="11" t="s">
        <v>745</v>
      </c>
      <c r="D189" s="11" t="s">
        <v>746</v>
      </c>
      <c r="E189" s="2">
        <v>504</v>
      </c>
      <c r="F189" s="11" t="s">
        <v>784</v>
      </c>
      <c r="G189" s="15">
        <v>12000</v>
      </c>
      <c r="H189" s="2" t="s">
        <v>1414</v>
      </c>
      <c r="I189" s="15" t="e">
        <v>#VALUE!</v>
      </c>
      <c r="J189" s="15">
        <v>44000</v>
      </c>
      <c r="K189" s="32">
        <v>5.0205052285863423E-3</v>
      </c>
      <c r="L189" s="15">
        <v>23.80952380952381</v>
      </c>
      <c r="M189" s="15"/>
      <c r="N189" s="42" t="s">
        <v>875</v>
      </c>
      <c r="O189" s="11" t="s">
        <v>1379</v>
      </c>
      <c r="P189" s="11" t="s">
        <v>1409</v>
      </c>
    </row>
    <row r="190" spans="1:16" x14ac:dyDescent="0.15">
      <c r="A190" s="2"/>
      <c r="B190" s="10" t="s">
        <v>776</v>
      </c>
      <c r="C190" s="11" t="s">
        <v>768</v>
      </c>
      <c r="D190" s="53" t="s">
        <v>769</v>
      </c>
      <c r="E190" s="2">
        <v>174.03</v>
      </c>
      <c r="F190" s="11" t="s">
        <v>787</v>
      </c>
      <c r="G190" s="15"/>
      <c r="H190" s="2" t="s">
        <v>1414</v>
      </c>
      <c r="I190" s="15" t="e">
        <v>#VALUE!</v>
      </c>
      <c r="J190" s="15">
        <v>0</v>
      </c>
      <c r="K190" s="32">
        <v>0</v>
      </c>
      <c r="L190" s="15">
        <v>0</v>
      </c>
      <c r="M190" s="15"/>
      <c r="O190" s="11" t="s">
        <v>1100</v>
      </c>
      <c r="P190" s="11" t="s">
        <v>1101</v>
      </c>
    </row>
    <row r="191" spans="1:16" s="21" customFormat="1" x14ac:dyDescent="0.15">
      <c r="A191" s="33"/>
      <c r="B191" s="22" t="s">
        <v>838</v>
      </c>
      <c r="C191" s="19"/>
      <c r="D191" s="52"/>
      <c r="E191" s="33">
        <f>SUM(E132:E190)</f>
        <v>17969.82</v>
      </c>
      <c r="F191" s="33"/>
      <c r="G191" s="33">
        <v>587336.69999999995</v>
      </c>
      <c r="H191" s="33">
        <v>1323</v>
      </c>
      <c r="I191" s="20">
        <v>443.94308390022672</v>
      </c>
      <c r="J191" s="20">
        <v>2637745.3099999996</v>
      </c>
      <c r="K191" s="34">
        <v>0.24572724777422067</v>
      </c>
      <c r="L191" s="20">
        <v>32.684617875972044</v>
      </c>
      <c r="M191" s="20"/>
      <c r="O191" s="19"/>
      <c r="P191" s="19"/>
    </row>
    <row r="192" spans="1:16" x14ac:dyDescent="0.15">
      <c r="A192" s="2"/>
      <c r="B192" s="10" t="s">
        <v>353</v>
      </c>
      <c r="C192" s="11" t="s">
        <v>354</v>
      </c>
      <c r="D192" s="12" t="s">
        <v>355</v>
      </c>
      <c r="E192" s="2">
        <v>262.8</v>
      </c>
      <c r="F192" s="11" t="s">
        <v>794</v>
      </c>
      <c r="G192" s="15">
        <v>8924</v>
      </c>
      <c r="H192" s="2">
        <v>31</v>
      </c>
      <c r="I192" s="15">
        <v>287.87096774193549</v>
      </c>
      <c r="J192" s="15">
        <v>27070</v>
      </c>
      <c r="K192" s="32">
        <v>3.7335823883253767E-3</v>
      </c>
      <c r="L192" s="15">
        <v>33.957382039573822</v>
      </c>
      <c r="M192" s="15"/>
      <c r="O192" s="11" t="s">
        <v>1102</v>
      </c>
      <c r="P192" s="11" t="s">
        <v>355</v>
      </c>
    </row>
    <row r="193" spans="1:16" x14ac:dyDescent="0.15">
      <c r="A193" s="2"/>
      <c r="B193" s="10" t="s">
        <v>353</v>
      </c>
      <c r="C193" s="11" t="s">
        <v>356</v>
      </c>
      <c r="D193" s="12" t="s">
        <v>357</v>
      </c>
      <c r="E193" s="2">
        <v>92.58</v>
      </c>
      <c r="F193" s="11" t="s">
        <v>784</v>
      </c>
      <c r="G193" s="15">
        <v>3721</v>
      </c>
      <c r="H193" s="2">
        <v>3</v>
      </c>
      <c r="I193" s="15">
        <v>1240.3333333333333</v>
      </c>
      <c r="J193" s="15">
        <v>9121</v>
      </c>
      <c r="K193" s="32">
        <v>1.5567749962974817E-3</v>
      </c>
      <c r="L193" s="15">
        <v>40.192266148196154</v>
      </c>
      <c r="M193" s="15"/>
      <c r="O193" s="11" t="s">
        <v>1103</v>
      </c>
      <c r="P193" s="11" t="s">
        <v>1104</v>
      </c>
    </row>
    <row r="194" spans="1:16" x14ac:dyDescent="0.15">
      <c r="A194" s="2"/>
      <c r="B194" s="10" t="s">
        <v>358</v>
      </c>
      <c r="C194" s="11" t="s">
        <v>359</v>
      </c>
      <c r="D194" s="12" t="s">
        <v>807</v>
      </c>
      <c r="E194" s="2">
        <v>46.64</v>
      </c>
      <c r="F194" s="11" t="s">
        <v>794</v>
      </c>
      <c r="G194" s="15">
        <v>0</v>
      </c>
      <c r="H194" s="2">
        <v>0</v>
      </c>
      <c r="I194" s="15" t="e">
        <v>#DIV/0!</v>
      </c>
      <c r="J194" s="15">
        <v>0</v>
      </c>
      <c r="K194" s="32">
        <v>0</v>
      </c>
      <c r="L194" s="15">
        <v>0</v>
      </c>
      <c r="M194" s="15"/>
      <c r="O194" s="11" t="s">
        <v>1105</v>
      </c>
      <c r="P194" s="11" t="s">
        <v>807</v>
      </c>
    </row>
    <row r="195" spans="1:16" ht="33" x14ac:dyDescent="0.15">
      <c r="A195" s="2"/>
      <c r="B195" s="10" t="s">
        <v>358</v>
      </c>
      <c r="C195" s="11" t="s">
        <v>360</v>
      </c>
      <c r="D195" s="12" t="s">
        <v>834</v>
      </c>
      <c r="E195" s="2">
        <v>42.9</v>
      </c>
      <c r="F195" s="11" t="s">
        <v>836</v>
      </c>
      <c r="G195" s="15">
        <v>1512</v>
      </c>
      <c r="H195" s="2">
        <v>3</v>
      </c>
      <c r="I195" s="15">
        <v>504</v>
      </c>
      <c r="J195" s="15">
        <v>4329</v>
      </c>
      <c r="K195" s="32">
        <v>6.3258365880187919E-4</v>
      </c>
      <c r="L195" s="15">
        <v>35.244755244755247</v>
      </c>
      <c r="M195" s="15"/>
      <c r="O195" s="11" t="s">
        <v>1106</v>
      </c>
      <c r="P195" s="11" t="s">
        <v>1107</v>
      </c>
    </row>
    <row r="196" spans="1:16" x14ac:dyDescent="0.15">
      <c r="A196" s="2"/>
      <c r="B196" s="10" t="s">
        <v>358</v>
      </c>
      <c r="C196" s="11" t="s">
        <v>361</v>
      </c>
      <c r="D196" s="12" t="s">
        <v>362</v>
      </c>
      <c r="E196" s="2">
        <v>151.12</v>
      </c>
      <c r="F196" s="11" t="s">
        <v>846</v>
      </c>
      <c r="G196" s="15">
        <v>4756</v>
      </c>
      <c r="H196" s="2">
        <v>14</v>
      </c>
      <c r="I196" s="15">
        <v>339.71428571428572</v>
      </c>
      <c r="J196" s="15">
        <v>18069</v>
      </c>
      <c r="K196" s="32">
        <v>1.9897935722630539E-3</v>
      </c>
      <c r="L196" s="15">
        <v>31.471678136580199</v>
      </c>
      <c r="M196" s="15"/>
      <c r="O196" s="11" t="s">
        <v>1108</v>
      </c>
      <c r="P196" s="11" t="s">
        <v>362</v>
      </c>
    </row>
    <row r="197" spans="1:16" ht="33" x14ac:dyDescent="0.15">
      <c r="A197" s="2"/>
      <c r="B197" s="10" t="s">
        <v>358</v>
      </c>
      <c r="C197" s="11" t="s">
        <v>363</v>
      </c>
      <c r="D197" s="12" t="s">
        <v>827</v>
      </c>
      <c r="E197" s="2">
        <v>117.85</v>
      </c>
      <c r="F197" s="11" t="s">
        <v>784</v>
      </c>
      <c r="G197" s="15">
        <v>4736</v>
      </c>
      <c r="H197" s="2">
        <v>7</v>
      </c>
      <c r="I197" s="15">
        <v>676.57142857142856</v>
      </c>
      <c r="J197" s="15">
        <v>18564</v>
      </c>
      <c r="K197" s="32">
        <v>1.9814260635487432E-3</v>
      </c>
      <c r="L197" s="15">
        <v>40.186677980483665</v>
      </c>
      <c r="M197" s="15"/>
      <c r="O197" s="11" t="s">
        <v>1380</v>
      </c>
      <c r="P197" s="11" t="s">
        <v>1381</v>
      </c>
    </row>
    <row r="198" spans="1:16" x14ac:dyDescent="0.15">
      <c r="A198" s="2"/>
      <c r="B198" s="10" t="s">
        <v>358</v>
      </c>
      <c r="C198" s="11" t="s">
        <v>364</v>
      </c>
      <c r="D198" s="12" t="s">
        <v>365</v>
      </c>
      <c r="E198" s="2">
        <v>237.04</v>
      </c>
      <c r="F198" s="11" t="s">
        <v>836</v>
      </c>
      <c r="G198" s="15">
        <v>7263</v>
      </c>
      <c r="H198" s="2">
        <v>10</v>
      </c>
      <c r="I198" s="15">
        <v>726.3</v>
      </c>
      <c r="J198" s="15">
        <v>38370</v>
      </c>
      <c r="K198" s="32">
        <v>3.0386607896018838E-3</v>
      </c>
      <c r="L198" s="15">
        <v>30.640398245021938</v>
      </c>
      <c r="M198" s="15"/>
      <c r="O198" s="11" t="s">
        <v>1109</v>
      </c>
      <c r="P198" s="11" t="s">
        <v>365</v>
      </c>
    </row>
    <row r="199" spans="1:16" x14ac:dyDescent="0.15">
      <c r="A199" s="2"/>
      <c r="B199" s="10" t="s">
        <v>358</v>
      </c>
      <c r="C199" s="11" t="s">
        <v>366</v>
      </c>
      <c r="D199" s="12" t="s">
        <v>367</v>
      </c>
      <c r="E199" s="2">
        <v>200</v>
      </c>
      <c r="F199" s="11" t="s">
        <v>836</v>
      </c>
      <c r="G199" s="15">
        <v>13930</v>
      </c>
      <c r="H199" s="2">
        <v>19</v>
      </c>
      <c r="I199" s="15">
        <v>733.15789473684208</v>
      </c>
      <c r="J199" s="15">
        <v>55033</v>
      </c>
      <c r="K199" s="32">
        <v>5.8279698195173131E-3</v>
      </c>
      <c r="L199" s="15">
        <v>69.650000000000006</v>
      </c>
      <c r="M199" s="15"/>
      <c r="O199" s="11" t="s">
        <v>1110</v>
      </c>
      <c r="P199" s="11" t="s">
        <v>1111</v>
      </c>
    </row>
    <row r="200" spans="1:16" x14ac:dyDescent="0.15">
      <c r="A200" s="2"/>
      <c r="B200" s="10" t="s">
        <v>358</v>
      </c>
      <c r="C200" s="11" t="s">
        <v>368</v>
      </c>
      <c r="D200" s="12" t="s">
        <v>369</v>
      </c>
      <c r="E200" s="2">
        <v>117.11</v>
      </c>
      <c r="F200" s="11" t="s">
        <v>784</v>
      </c>
      <c r="G200" s="15">
        <v>2800</v>
      </c>
      <c r="H200" s="2">
        <v>3</v>
      </c>
      <c r="I200" s="15">
        <v>933.33333333333337</v>
      </c>
      <c r="J200" s="15">
        <v>14193</v>
      </c>
      <c r="K200" s="32">
        <v>1.1714512200034798E-3</v>
      </c>
      <c r="L200" s="15">
        <v>23.909145248057381</v>
      </c>
      <c r="M200" s="15"/>
      <c r="O200" s="11" t="s">
        <v>1112</v>
      </c>
      <c r="P200" s="11" t="s">
        <v>369</v>
      </c>
    </row>
    <row r="201" spans="1:16" x14ac:dyDescent="0.15">
      <c r="A201" s="2"/>
      <c r="B201" s="10" t="s">
        <v>358</v>
      </c>
      <c r="C201" s="11" t="s">
        <v>370</v>
      </c>
      <c r="D201" s="12" t="s">
        <v>371</v>
      </c>
      <c r="E201" s="2">
        <v>910</v>
      </c>
      <c r="F201" s="11" t="s">
        <v>784</v>
      </c>
      <c r="G201" s="15">
        <v>15127</v>
      </c>
      <c r="H201" s="2">
        <v>42</v>
      </c>
      <c r="I201" s="15">
        <v>360.16666666666669</v>
      </c>
      <c r="J201" s="15">
        <v>55734</v>
      </c>
      <c r="K201" s="32">
        <v>6.3287652160688001E-3</v>
      </c>
      <c r="L201" s="15">
        <v>16.623076923076923</v>
      </c>
      <c r="M201" s="15"/>
      <c r="O201" s="11" t="s">
        <v>1113</v>
      </c>
      <c r="P201" s="11" t="s">
        <v>1114</v>
      </c>
    </row>
    <row r="202" spans="1:16" ht="33" x14ac:dyDescent="0.15">
      <c r="A202" s="2"/>
      <c r="B202" s="10" t="s">
        <v>358</v>
      </c>
      <c r="C202" s="11" t="s">
        <v>372</v>
      </c>
      <c r="D202" s="12" t="s">
        <v>829</v>
      </c>
      <c r="E202" s="2">
        <v>386.9</v>
      </c>
      <c r="F202" s="11" t="s">
        <v>784</v>
      </c>
      <c r="G202" s="15">
        <v>16952</v>
      </c>
      <c r="H202" s="2">
        <v>95</v>
      </c>
      <c r="I202" s="15">
        <v>178.44210526315788</v>
      </c>
      <c r="J202" s="15">
        <v>50535</v>
      </c>
      <c r="K202" s="32">
        <v>7.0923003862496401E-3</v>
      </c>
      <c r="L202" s="15">
        <v>43.814939260790908</v>
      </c>
      <c r="M202" s="15"/>
      <c r="O202" s="11" t="s">
        <v>1115</v>
      </c>
      <c r="P202" s="11" t="s">
        <v>829</v>
      </c>
    </row>
    <row r="203" spans="1:16" ht="33" x14ac:dyDescent="0.15">
      <c r="A203" s="2"/>
      <c r="B203" s="10" t="s">
        <v>358</v>
      </c>
      <c r="C203" s="11" t="s">
        <v>373</v>
      </c>
      <c r="D203" s="12" t="s">
        <v>374</v>
      </c>
      <c r="E203" s="2">
        <v>38.21</v>
      </c>
      <c r="F203" s="11" t="s">
        <v>795</v>
      </c>
      <c r="G203" s="15">
        <v>920</v>
      </c>
      <c r="H203" s="2">
        <v>11</v>
      </c>
      <c r="I203" s="15">
        <v>83.63636363636364</v>
      </c>
      <c r="J203" s="15">
        <v>2903</v>
      </c>
      <c r="K203" s="32">
        <v>3.8490540085828624E-4</v>
      </c>
      <c r="L203" s="15">
        <v>24.077466631771788</v>
      </c>
      <c r="M203" s="15"/>
      <c r="O203" s="11" t="s">
        <v>1116</v>
      </c>
      <c r="P203" s="11" t="s">
        <v>374</v>
      </c>
    </row>
    <row r="204" spans="1:16" x14ac:dyDescent="0.15">
      <c r="A204" s="2"/>
      <c r="B204" s="10" t="s">
        <v>358</v>
      </c>
      <c r="C204" s="11" t="s">
        <v>375</v>
      </c>
      <c r="D204" s="12" t="s">
        <v>376</v>
      </c>
      <c r="E204" s="2">
        <v>232.65</v>
      </c>
      <c r="F204" s="11" t="s">
        <v>784</v>
      </c>
      <c r="G204" s="15">
        <v>15360.7</v>
      </c>
      <c r="H204" s="2">
        <v>53</v>
      </c>
      <c r="I204" s="15">
        <v>289.8245283018868</v>
      </c>
      <c r="J204" s="15">
        <v>53116.100000000006</v>
      </c>
      <c r="K204" s="32">
        <v>6.4265395553955197E-3</v>
      </c>
      <c r="L204" s="15">
        <v>66.024930152589732</v>
      </c>
      <c r="M204" s="15"/>
      <c r="O204" s="11" t="s">
        <v>1117</v>
      </c>
      <c r="P204" s="11" t="s">
        <v>376</v>
      </c>
    </row>
    <row r="205" spans="1:16" x14ac:dyDescent="0.15">
      <c r="A205" s="2"/>
      <c r="B205" s="10" t="s">
        <v>358</v>
      </c>
      <c r="C205" s="11" t="s">
        <v>377</v>
      </c>
      <c r="D205" s="12" t="s">
        <v>792</v>
      </c>
      <c r="E205" s="2">
        <v>61.76</v>
      </c>
      <c r="F205" s="11" t="s">
        <v>784</v>
      </c>
      <c r="G205" s="15">
        <v>5086</v>
      </c>
      <c r="H205" s="2">
        <v>4</v>
      </c>
      <c r="I205" s="15">
        <v>1271.5</v>
      </c>
      <c r="J205" s="15">
        <v>8855</v>
      </c>
      <c r="K205" s="32">
        <v>2.1278574660491783E-3</v>
      </c>
      <c r="L205" s="15">
        <v>82.351036269430054</v>
      </c>
      <c r="M205" s="15"/>
      <c r="O205" s="11" t="s">
        <v>1118</v>
      </c>
      <c r="P205" s="11" t="s">
        <v>792</v>
      </c>
    </row>
    <row r="206" spans="1:16" ht="33" x14ac:dyDescent="0.15">
      <c r="A206" s="2"/>
      <c r="B206" s="10" t="s">
        <v>358</v>
      </c>
      <c r="C206" s="11" t="s">
        <v>378</v>
      </c>
      <c r="D206" s="12" t="s">
        <v>808</v>
      </c>
      <c r="E206" s="2">
        <v>159.51</v>
      </c>
      <c r="F206" s="11" t="s">
        <v>784</v>
      </c>
      <c r="G206" s="15">
        <v>8850</v>
      </c>
      <c r="H206" s="2">
        <v>16</v>
      </c>
      <c r="I206" s="15">
        <v>553.125</v>
      </c>
      <c r="J206" s="15">
        <v>31763</v>
      </c>
      <c r="K206" s="32">
        <v>3.7026226060824278E-3</v>
      </c>
      <c r="L206" s="15">
        <v>55.482414895617836</v>
      </c>
      <c r="M206" s="15"/>
      <c r="O206" s="11" t="s">
        <v>1119</v>
      </c>
      <c r="P206" s="11" t="s">
        <v>808</v>
      </c>
    </row>
    <row r="207" spans="1:16" x14ac:dyDescent="0.15">
      <c r="A207" s="2"/>
      <c r="B207" s="10" t="s">
        <v>358</v>
      </c>
      <c r="C207" s="11" t="s">
        <v>379</v>
      </c>
      <c r="D207" s="12" t="s">
        <v>821</v>
      </c>
      <c r="E207" s="2">
        <v>68</v>
      </c>
      <c r="F207" s="11" t="s">
        <v>781</v>
      </c>
      <c r="G207" s="15">
        <v>3453</v>
      </c>
      <c r="H207" s="2">
        <v>29</v>
      </c>
      <c r="I207" s="15">
        <v>119.06896551724138</v>
      </c>
      <c r="J207" s="15">
        <v>13667</v>
      </c>
      <c r="K207" s="32">
        <v>1.4446503795257201E-3</v>
      </c>
      <c r="L207" s="15">
        <v>50.779411764705884</v>
      </c>
      <c r="M207" s="15"/>
      <c r="O207" s="11" t="s">
        <v>1120</v>
      </c>
      <c r="P207" s="11" t="s">
        <v>821</v>
      </c>
    </row>
    <row r="208" spans="1:16" x14ac:dyDescent="0.15">
      <c r="A208" s="2"/>
      <c r="B208" s="10" t="s">
        <v>358</v>
      </c>
      <c r="C208" s="11" t="s">
        <v>380</v>
      </c>
      <c r="D208" s="12" t="s">
        <v>791</v>
      </c>
      <c r="E208" s="2">
        <v>99.4</v>
      </c>
      <c r="F208" s="11" t="s">
        <v>784</v>
      </c>
      <c r="G208" s="15">
        <v>4936</v>
      </c>
      <c r="H208" s="2">
        <v>5</v>
      </c>
      <c r="I208" s="15">
        <v>987.2</v>
      </c>
      <c r="J208" s="15">
        <v>23261</v>
      </c>
      <c r="K208" s="32">
        <v>2.0651011506918489E-3</v>
      </c>
      <c r="L208" s="15">
        <v>49.6579476861167</v>
      </c>
      <c r="M208" s="15"/>
      <c r="O208" s="11" t="s">
        <v>1121</v>
      </c>
      <c r="P208" s="11" t="s">
        <v>791</v>
      </c>
    </row>
    <row r="209" spans="1:16" x14ac:dyDescent="0.15">
      <c r="A209" s="2"/>
      <c r="B209" s="10" t="s">
        <v>358</v>
      </c>
      <c r="C209" s="11" t="s">
        <v>381</v>
      </c>
      <c r="D209" s="12" t="s">
        <v>828</v>
      </c>
      <c r="E209" s="2">
        <v>73.040000000000006</v>
      </c>
      <c r="F209" s="11" t="s">
        <v>784</v>
      </c>
      <c r="G209" s="15">
        <v>559</v>
      </c>
      <c r="H209" s="2">
        <v>1</v>
      </c>
      <c r="I209" s="15">
        <v>559</v>
      </c>
      <c r="J209" s="15">
        <v>5850.01</v>
      </c>
      <c r="K209" s="32">
        <v>2.3387186856498046E-4</v>
      </c>
      <c r="L209" s="15">
        <v>7.6533406352683455</v>
      </c>
      <c r="M209" s="15"/>
      <c r="O209" s="11" t="s">
        <v>1122</v>
      </c>
      <c r="P209" s="11" t="s">
        <v>828</v>
      </c>
    </row>
    <row r="210" spans="1:16" ht="33" x14ac:dyDescent="0.15">
      <c r="A210" s="2"/>
      <c r="B210" s="10" t="s">
        <v>358</v>
      </c>
      <c r="C210" s="11" t="s">
        <v>382</v>
      </c>
      <c r="D210" s="12" t="s">
        <v>790</v>
      </c>
      <c r="E210" s="2">
        <v>180.62</v>
      </c>
      <c r="F210" s="11" t="s">
        <v>836</v>
      </c>
      <c r="G210" s="15">
        <v>16326</v>
      </c>
      <c r="H210" s="2">
        <v>25</v>
      </c>
      <c r="I210" s="15">
        <v>653.04</v>
      </c>
      <c r="J210" s="15">
        <v>74145.400000000009</v>
      </c>
      <c r="K210" s="32">
        <v>6.8303973634917187E-3</v>
      </c>
      <c r="L210" s="15">
        <v>90.38866127782083</v>
      </c>
      <c r="M210" s="15"/>
      <c r="O210" s="11" t="s">
        <v>1123</v>
      </c>
      <c r="P210" s="11" t="s">
        <v>1124</v>
      </c>
    </row>
    <row r="211" spans="1:16" x14ac:dyDescent="0.15">
      <c r="A211" s="2"/>
      <c r="B211" s="10" t="s">
        <v>358</v>
      </c>
      <c r="C211" s="11" t="s">
        <v>383</v>
      </c>
      <c r="D211" s="12" t="s">
        <v>384</v>
      </c>
      <c r="E211" s="2">
        <v>75.58</v>
      </c>
      <c r="F211" s="11" t="s">
        <v>784</v>
      </c>
      <c r="G211" s="15">
        <v>2577</v>
      </c>
      <c r="H211" s="2">
        <v>13</v>
      </c>
      <c r="I211" s="15">
        <v>198.23076923076923</v>
      </c>
      <c r="J211" s="15">
        <v>9170.4</v>
      </c>
      <c r="K211" s="32">
        <v>1.0781534978389171E-3</v>
      </c>
      <c r="L211" s="15">
        <v>34.096321778248218</v>
      </c>
      <c r="M211" s="15"/>
      <c r="O211" s="11" t="s">
        <v>1125</v>
      </c>
      <c r="P211" s="11" t="s">
        <v>1126</v>
      </c>
    </row>
    <row r="212" spans="1:16" x14ac:dyDescent="0.15">
      <c r="A212" s="2"/>
      <c r="B212" s="10" t="s">
        <v>358</v>
      </c>
      <c r="C212" s="11" t="s">
        <v>385</v>
      </c>
      <c r="D212" s="12" t="s">
        <v>386</v>
      </c>
      <c r="E212" s="2">
        <v>110</v>
      </c>
      <c r="F212" s="11" t="s">
        <v>784</v>
      </c>
      <c r="G212" s="15">
        <v>538</v>
      </c>
      <c r="H212" s="2">
        <v>1</v>
      </c>
      <c r="I212" s="15">
        <v>538</v>
      </c>
      <c r="J212" s="15">
        <v>3488</v>
      </c>
      <c r="K212" s="32">
        <v>2.2508598441495437E-4</v>
      </c>
      <c r="L212" s="15">
        <v>4.8909090909090907</v>
      </c>
      <c r="M212" s="15"/>
      <c r="O212" s="11" t="s">
        <v>1127</v>
      </c>
      <c r="P212" s="11" t="s">
        <v>386</v>
      </c>
    </row>
    <row r="213" spans="1:16" x14ac:dyDescent="0.15">
      <c r="A213" s="2"/>
      <c r="B213" s="10" t="s">
        <v>358</v>
      </c>
      <c r="C213" s="11" t="s">
        <v>387</v>
      </c>
      <c r="D213" s="12" t="s">
        <v>388</v>
      </c>
      <c r="E213" s="2">
        <v>44.85</v>
      </c>
      <c r="F213" s="11" t="s">
        <v>784</v>
      </c>
      <c r="G213" s="15">
        <v>7052</v>
      </c>
      <c r="H213" s="2">
        <v>12</v>
      </c>
      <c r="I213" s="15">
        <v>587.66666666666663</v>
      </c>
      <c r="J213" s="15">
        <v>24782</v>
      </c>
      <c r="K213" s="32">
        <v>2.9503835726659073E-3</v>
      </c>
      <c r="L213" s="15">
        <v>157.23522853957635</v>
      </c>
      <c r="M213" s="15"/>
      <c r="O213" s="11" t="s">
        <v>1128</v>
      </c>
      <c r="P213" s="11" t="s">
        <v>388</v>
      </c>
    </row>
    <row r="214" spans="1:16" x14ac:dyDescent="0.15">
      <c r="A214" s="2"/>
      <c r="B214" s="10" t="s">
        <v>358</v>
      </c>
      <c r="C214" s="11" t="s">
        <v>389</v>
      </c>
      <c r="D214" s="12" t="s">
        <v>390</v>
      </c>
      <c r="E214" s="2">
        <v>73.599999999999994</v>
      </c>
      <c r="F214" s="11" t="s">
        <v>784</v>
      </c>
      <c r="G214" s="15">
        <v>6742</v>
      </c>
      <c r="H214" s="2">
        <v>7</v>
      </c>
      <c r="I214" s="15">
        <v>963.14285714285711</v>
      </c>
      <c r="J214" s="15">
        <v>15552</v>
      </c>
      <c r="K214" s="32">
        <v>2.8206871875940936E-3</v>
      </c>
      <c r="L214" s="15">
        <v>91.603260869565219</v>
      </c>
      <c r="M214" s="15"/>
      <c r="O214" s="11" t="s">
        <v>1129</v>
      </c>
      <c r="P214" s="11" t="s">
        <v>390</v>
      </c>
    </row>
    <row r="215" spans="1:16" ht="66" x14ac:dyDescent="0.15">
      <c r="A215" s="2"/>
      <c r="B215" s="10" t="s">
        <v>358</v>
      </c>
      <c r="C215" s="11" t="s">
        <v>391</v>
      </c>
      <c r="D215" s="12" t="s">
        <v>392</v>
      </c>
      <c r="E215" s="2">
        <v>105.68</v>
      </c>
      <c r="F215" s="11" t="s">
        <v>784</v>
      </c>
      <c r="G215" s="15">
        <v>984</v>
      </c>
      <c r="H215" s="2">
        <v>4</v>
      </c>
      <c r="I215" s="15">
        <v>246</v>
      </c>
      <c r="J215" s="15">
        <v>5864</v>
      </c>
      <c r="K215" s="32">
        <v>4.1168142874408007E-4</v>
      </c>
      <c r="L215" s="15">
        <v>9.3111279333837995</v>
      </c>
      <c r="M215" s="15"/>
      <c r="O215" s="11" t="s">
        <v>1130</v>
      </c>
      <c r="P215" s="11" t="s">
        <v>1131</v>
      </c>
    </row>
    <row r="216" spans="1:16" x14ac:dyDescent="0.15">
      <c r="A216" s="2"/>
      <c r="B216" s="10" t="s">
        <v>358</v>
      </c>
      <c r="C216" s="11" t="s">
        <v>393</v>
      </c>
      <c r="D216" s="12" t="s">
        <v>394</v>
      </c>
      <c r="E216" s="2">
        <v>45.06</v>
      </c>
      <c r="F216" s="11" t="s">
        <v>784</v>
      </c>
      <c r="G216" s="15">
        <v>2149</v>
      </c>
      <c r="H216" s="2">
        <v>4</v>
      </c>
      <c r="I216" s="15">
        <v>537.25</v>
      </c>
      <c r="J216" s="15">
        <v>6931</v>
      </c>
      <c r="K216" s="32">
        <v>8.9908881135267085E-4</v>
      </c>
      <c r="L216" s="15">
        <v>47.691966267199284</v>
      </c>
      <c r="M216" s="15"/>
      <c r="O216" s="11" t="s">
        <v>1132</v>
      </c>
      <c r="P216" s="11" t="s">
        <v>394</v>
      </c>
    </row>
    <row r="217" spans="1:16" ht="33" x14ac:dyDescent="0.15">
      <c r="A217" s="2"/>
      <c r="B217" s="10" t="s">
        <v>358</v>
      </c>
      <c r="C217" s="11" t="s">
        <v>395</v>
      </c>
      <c r="D217" s="12" t="s">
        <v>396</v>
      </c>
      <c r="E217" s="2">
        <v>130.22999999999999</v>
      </c>
      <c r="F217" s="11" t="s">
        <v>784</v>
      </c>
      <c r="G217" s="15">
        <v>4346</v>
      </c>
      <c r="H217" s="2">
        <v>19</v>
      </c>
      <c r="I217" s="15">
        <v>228.73684210526315</v>
      </c>
      <c r="J217" s="15">
        <v>18887</v>
      </c>
      <c r="K217" s="32">
        <v>1.8182596436196871E-3</v>
      </c>
      <c r="L217" s="15">
        <v>33.371726944636414</v>
      </c>
      <c r="M217" s="15"/>
      <c r="O217" s="11" t="s">
        <v>1382</v>
      </c>
      <c r="P217" s="11" t="s">
        <v>1383</v>
      </c>
    </row>
    <row r="218" spans="1:16" ht="49.5" x14ac:dyDescent="0.15">
      <c r="A218" s="2"/>
      <c r="B218" s="10" t="s">
        <v>358</v>
      </c>
      <c r="C218" s="11" t="s">
        <v>397</v>
      </c>
      <c r="D218" s="12" t="s">
        <v>398</v>
      </c>
      <c r="E218" s="2">
        <v>48.31</v>
      </c>
      <c r="F218" s="11" t="s">
        <v>784</v>
      </c>
      <c r="G218" s="15">
        <v>2039</v>
      </c>
      <c r="H218" s="2">
        <v>9</v>
      </c>
      <c r="I218" s="15">
        <v>226.55555555555554</v>
      </c>
      <c r="J218" s="15">
        <v>8454.4</v>
      </c>
      <c r="K218" s="32">
        <v>8.5306751342396274E-4</v>
      </c>
      <c r="L218" s="15">
        <v>42.206582488097702</v>
      </c>
      <c r="M218" s="15"/>
      <c r="O218" s="11" t="s">
        <v>1133</v>
      </c>
      <c r="P218" s="11" t="s">
        <v>1134</v>
      </c>
    </row>
    <row r="219" spans="1:16" x14ac:dyDescent="0.15">
      <c r="A219" s="2"/>
      <c r="B219" s="10" t="s">
        <v>358</v>
      </c>
      <c r="C219" s="11" t="s">
        <v>399</v>
      </c>
      <c r="D219" s="12" t="s">
        <v>400</v>
      </c>
      <c r="E219" s="2">
        <v>73.39</v>
      </c>
      <c r="F219" s="11" t="s">
        <v>843</v>
      </c>
      <c r="G219" s="15">
        <v>273</v>
      </c>
      <c r="H219" s="2">
        <v>1</v>
      </c>
      <c r="I219" s="15">
        <v>273</v>
      </c>
      <c r="J219" s="15">
        <v>1095</v>
      </c>
      <c r="K219" s="32">
        <v>1.142164939503393E-4</v>
      </c>
      <c r="L219" s="15">
        <v>3.7198528409865106</v>
      </c>
      <c r="M219" s="15"/>
      <c r="O219" s="11" t="s">
        <v>1135</v>
      </c>
      <c r="P219" s="11" t="s">
        <v>1136</v>
      </c>
    </row>
    <row r="220" spans="1:16" x14ac:dyDescent="0.15">
      <c r="A220" s="2"/>
      <c r="B220" s="10" t="s">
        <v>358</v>
      </c>
      <c r="C220" s="11" t="s">
        <v>401</v>
      </c>
      <c r="D220" s="12" t="s">
        <v>402</v>
      </c>
      <c r="E220" s="2">
        <v>56.13</v>
      </c>
      <c r="F220" s="11" t="s">
        <v>784</v>
      </c>
      <c r="G220" s="15">
        <v>5495</v>
      </c>
      <c r="H220" s="2">
        <v>8</v>
      </c>
      <c r="I220" s="15">
        <v>686.875</v>
      </c>
      <c r="J220" s="15">
        <v>15894</v>
      </c>
      <c r="K220" s="32">
        <v>2.2989730192568294E-3</v>
      </c>
      <c r="L220" s="15">
        <v>97.897737395332257</v>
      </c>
      <c r="M220" s="15"/>
      <c r="O220" s="11" t="s">
        <v>1137</v>
      </c>
      <c r="P220" s="11" t="s">
        <v>402</v>
      </c>
    </row>
    <row r="221" spans="1:16" ht="49.5" x14ac:dyDescent="0.15">
      <c r="A221" s="2"/>
      <c r="B221" s="10" t="s">
        <v>358</v>
      </c>
      <c r="C221" s="11" t="s">
        <v>403</v>
      </c>
      <c r="D221" s="12" t="s">
        <v>404</v>
      </c>
      <c r="E221" s="2">
        <v>28.22</v>
      </c>
      <c r="F221" s="11" t="s">
        <v>781</v>
      </c>
      <c r="G221" s="15">
        <v>2647</v>
      </c>
      <c r="H221" s="2">
        <v>25</v>
      </c>
      <c r="I221" s="15">
        <v>105.88</v>
      </c>
      <c r="J221" s="15">
        <v>8326</v>
      </c>
      <c r="K221" s="32">
        <v>1.1074397783390041E-3</v>
      </c>
      <c r="L221" s="15">
        <v>93.798724309000718</v>
      </c>
      <c r="M221" s="15"/>
      <c r="O221" s="11" t="s">
        <v>1138</v>
      </c>
      <c r="P221" s="11" t="s">
        <v>1139</v>
      </c>
    </row>
    <row r="222" spans="1:16" x14ac:dyDescent="0.15">
      <c r="A222" s="2"/>
      <c r="B222" s="10" t="s">
        <v>358</v>
      </c>
      <c r="C222" s="11" t="s">
        <v>405</v>
      </c>
      <c r="D222" s="12" t="s">
        <v>406</v>
      </c>
      <c r="E222" s="2">
        <v>73.44</v>
      </c>
      <c r="F222" s="11" t="s">
        <v>784</v>
      </c>
      <c r="G222" s="15">
        <v>3087</v>
      </c>
      <c r="H222" s="2">
        <v>13</v>
      </c>
      <c r="I222" s="15">
        <v>237.46153846153845</v>
      </c>
      <c r="J222" s="15">
        <v>12871</v>
      </c>
      <c r="K222" s="32">
        <v>1.2915249700538366E-3</v>
      </c>
      <c r="L222" s="15">
        <v>42.0343137254902</v>
      </c>
      <c r="M222" s="15"/>
      <c r="O222" s="11" t="s">
        <v>1140</v>
      </c>
      <c r="P222" s="11" t="s">
        <v>1141</v>
      </c>
    </row>
    <row r="223" spans="1:16" x14ac:dyDescent="0.15">
      <c r="A223" s="2"/>
      <c r="B223" s="10" t="s">
        <v>358</v>
      </c>
      <c r="C223" s="11" t="s">
        <v>407</v>
      </c>
      <c r="D223" s="12" t="s">
        <v>408</v>
      </c>
      <c r="E223" s="2">
        <v>32.03</v>
      </c>
      <c r="F223" s="11" t="s">
        <v>782</v>
      </c>
      <c r="G223" s="15">
        <v>2936</v>
      </c>
      <c r="H223" s="2">
        <v>11</v>
      </c>
      <c r="I223" s="15">
        <v>266.90909090909093</v>
      </c>
      <c r="J223" s="15">
        <v>5038</v>
      </c>
      <c r="K223" s="32">
        <v>1.2283502792607918E-3</v>
      </c>
      <c r="L223" s="15">
        <v>91.664064939119569</v>
      </c>
      <c r="M223" s="15"/>
      <c r="O223" s="11" t="s">
        <v>1142</v>
      </c>
      <c r="P223" s="11" t="s">
        <v>408</v>
      </c>
    </row>
    <row r="224" spans="1:16" ht="33" x14ac:dyDescent="0.15">
      <c r="A224" s="2"/>
      <c r="B224" s="10" t="s">
        <v>358</v>
      </c>
      <c r="C224" s="11" t="s">
        <v>409</v>
      </c>
      <c r="D224" s="12" t="s">
        <v>410</v>
      </c>
      <c r="E224" s="2">
        <v>240.06</v>
      </c>
      <c r="F224" s="11" t="s">
        <v>784</v>
      </c>
      <c r="G224" s="15">
        <v>4092</v>
      </c>
      <c r="H224" s="2">
        <v>8</v>
      </c>
      <c r="I224" s="15">
        <v>511.5</v>
      </c>
      <c r="J224" s="15">
        <v>22013</v>
      </c>
      <c r="K224" s="32">
        <v>1.7119922829479427E-3</v>
      </c>
      <c r="L224" s="15">
        <v>17.045738565358661</v>
      </c>
      <c r="M224" s="15"/>
      <c r="O224" s="11" t="s">
        <v>1384</v>
      </c>
      <c r="P224" s="11" t="s">
        <v>410</v>
      </c>
    </row>
    <row r="225" spans="1:16" x14ac:dyDescent="0.15">
      <c r="A225" s="2"/>
      <c r="B225" s="10" t="s">
        <v>358</v>
      </c>
      <c r="C225" s="11" t="s">
        <v>411</v>
      </c>
      <c r="D225" s="12" t="s">
        <v>412</v>
      </c>
      <c r="E225" s="2">
        <v>68.819999999999993</v>
      </c>
      <c r="F225" s="11" t="s">
        <v>784</v>
      </c>
      <c r="G225" s="15">
        <v>6817</v>
      </c>
      <c r="H225" s="2">
        <v>9</v>
      </c>
      <c r="I225" s="15">
        <v>757.44444444444446</v>
      </c>
      <c r="J225" s="15">
        <v>25428</v>
      </c>
      <c r="K225" s="32">
        <v>2.8520653452727583E-3</v>
      </c>
      <c r="L225" s="15">
        <v>99.055507120023265</v>
      </c>
      <c r="M225" s="15"/>
      <c r="O225" s="11" t="s">
        <v>1143</v>
      </c>
      <c r="P225" s="11" t="s">
        <v>1144</v>
      </c>
    </row>
    <row r="226" spans="1:16" x14ac:dyDescent="0.15">
      <c r="A226" s="2"/>
      <c r="B226" s="10" t="s">
        <v>358</v>
      </c>
      <c r="C226" s="11" t="s">
        <v>413</v>
      </c>
      <c r="D226" s="12" t="s">
        <v>414</v>
      </c>
      <c r="E226" s="2">
        <v>11.24</v>
      </c>
      <c r="F226" s="11" t="s">
        <v>781</v>
      </c>
      <c r="G226" s="15">
        <v>2265</v>
      </c>
      <c r="H226" s="2">
        <v>5</v>
      </c>
      <c r="I226" s="15">
        <v>453</v>
      </c>
      <c r="J226" s="15">
        <v>5098</v>
      </c>
      <c r="K226" s="32">
        <v>9.476203618956721E-4</v>
      </c>
      <c r="L226" s="15">
        <v>201.51245551601423</v>
      </c>
      <c r="M226" s="15"/>
      <c r="O226" s="11" t="s">
        <v>1145</v>
      </c>
      <c r="P226" s="11" t="s">
        <v>1146</v>
      </c>
    </row>
    <row r="227" spans="1:16" x14ac:dyDescent="0.15">
      <c r="A227" s="2"/>
      <c r="B227" s="10" t="s">
        <v>358</v>
      </c>
      <c r="C227" s="11" t="s">
        <v>415</v>
      </c>
      <c r="D227" s="12" t="s">
        <v>416</v>
      </c>
      <c r="E227" s="2">
        <v>153.77000000000001</v>
      </c>
      <c r="F227" s="11" t="s">
        <v>784</v>
      </c>
      <c r="G227" s="15">
        <v>9046</v>
      </c>
      <c r="H227" s="2">
        <v>11</v>
      </c>
      <c r="I227" s="15">
        <v>822.36363636363637</v>
      </c>
      <c r="J227" s="15">
        <v>27142</v>
      </c>
      <c r="K227" s="32">
        <v>3.7846241914826712E-3</v>
      </c>
      <c r="L227" s="15">
        <v>58.828119919360077</v>
      </c>
      <c r="M227" s="15"/>
      <c r="O227" s="11" t="s">
        <v>1147</v>
      </c>
      <c r="P227" s="11" t="s">
        <v>416</v>
      </c>
    </row>
    <row r="228" spans="1:16" x14ac:dyDescent="0.15">
      <c r="A228" s="2"/>
      <c r="B228" s="10" t="s">
        <v>358</v>
      </c>
      <c r="C228" s="11" t="s">
        <v>417</v>
      </c>
      <c r="D228" s="12" t="s">
        <v>418</v>
      </c>
      <c r="E228" s="2">
        <v>103.95</v>
      </c>
      <c r="F228" s="11" t="s">
        <v>781</v>
      </c>
      <c r="G228" s="15">
        <v>5047</v>
      </c>
      <c r="H228" s="2">
        <v>15</v>
      </c>
      <c r="I228" s="15">
        <v>336.46666666666664</v>
      </c>
      <c r="J228" s="15">
        <v>17810</v>
      </c>
      <c r="K228" s="32">
        <v>2.1115408240562727E-3</v>
      </c>
      <c r="L228" s="15">
        <v>48.552188552188554</v>
      </c>
      <c r="M228" s="15"/>
      <c r="O228" s="11" t="s">
        <v>1148</v>
      </c>
      <c r="P228" s="11" t="s">
        <v>1149</v>
      </c>
    </row>
    <row r="229" spans="1:16" ht="82.5" x14ac:dyDescent="0.15">
      <c r="A229" s="2"/>
      <c r="B229" s="10" t="s">
        <v>358</v>
      </c>
      <c r="C229" s="11" t="s">
        <v>419</v>
      </c>
      <c r="D229" s="12" t="s">
        <v>420</v>
      </c>
      <c r="E229" s="2">
        <v>205.61</v>
      </c>
      <c r="F229" s="11" t="s">
        <v>784</v>
      </c>
      <c r="G229" s="15">
        <v>2172</v>
      </c>
      <c r="H229" s="2">
        <v>6</v>
      </c>
      <c r="I229" s="15">
        <v>362</v>
      </c>
      <c r="J229" s="15">
        <v>9824</v>
      </c>
      <c r="K229" s="32">
        <v>9.0871144637412796E-4</v>
      </c>
      <c r="L229" s="15">
        <v>10.563688536549778</v>
      </c>
      <c r="M229" s="15"/>
      <c r="O229" s="11" t="s">
        <v>1385</v>
      </c>
      <c r="P229" s="11" t="s">
        <v>1386</v>
      </c>
    </row>
    <row r="230" spans="1:16" x14ac:dyDescent="0.15">
      <c r="A230" s="2"/>
      <c r="B230" s="10" t="s">
        <v>358</v>
      </c>
      <c r="C230" s="11" t="s">
        <v>421</v>
      </c>
      <c r="D230" s="12" t="s">
        <v>422</v>
      </c>
      <c r="E230" s="2">
        <v>183.08</v>
      </c>
      <c r="F230" s="11" t="s">
        <v>784</v>
      </c>
      <c r="G230" s="15">
        <v>3781</v>
      </c>
      <c r="H230" s="2">
        <v>91</v>
      </c>
      <c r="I230" s="15">
        <v>41.549450549450547</v>
      </c>
      <c r="J230" s="15">
        <v>15085</v>
      </c>
      <c r="K230" s="32">
        <v>1.5818775224404134E-3</v>
      </c>
      <c r="L230" s="15">
        <v>20.652173913043477</v>
      </c>
      <c r="M230" s="15"/>
      <c r="O230" s="11" t="s">
        <v>1150</v>
      </c>
      <c r="P230" s="11" t="s">
        <v>422</v>
      </c>
    </row>
    <row r="231" spans="1:16" x14ac:dyDescent="0.15">
      <c r="A231" s="2"/>
      <c r="B231" s="10" t="s">
        <v>358</v>
      </c>
      <c r="C231" s="11" t="s">
        <v>423</v>
      </c>
      <c r="D231" s="12" t="s">
        <v>424</v>
      </c>
      <c r="E231" s="2">
        <v>33.21</v>
      </c>
      <c r="F231" s="14" t="s">
        <v>844</v>
      </c>
      <c r="G231" s="15">
        <v>0</v>
      </c>
      <c r="H231" s="2">
        <v>0</v>
      </c>
      <c r="I231" s="15" t="e">
        <v>#DIV/0!</v>
      </c>
      <c r="J231" s="15">
        <v>2340</v>
      </c>
      <c r="K231" s="32">
        <v>0</v>
      </c>
      <c r="L231" s="15">
        <v>0</v>
      </c>
      <c r="M231" s="15"/>
      <c r="O231" s="11" t="s">
        <v>1151</v>
      </c>
      <c r="P231" s="11" t="s">
        <v>1152</v>
      </c>
    </row>
    <row r="232" spans="1:16" x14ac:dyDescent="0.15">
      <c r="A232" s="2"/>
      <c r="B232" s="10" t="s">
        <v>358</v>
      </c>
      <c r="C232" s="11" t="s">
        <v>425</v>
      </c>
      <c r="D232" s="12" t="s">
        <v>426</v>
      </c>
      <c r="E232" s="2">
        <v>30.71</v>
      </c>
      <c r="F232" s="11" t="s">
        <v>781</v>
      </c>
      <c r="G232" s="15">
        <v>761.6</v>
      </c>
      <c r="H232" s="2">
        <v>5</v>
      </c>
      <c r="I232" s="15">
        <v>152.32</v>
      </c>
      <c r="J232" s="15">
        <v>4290.4000000000005</v>
      </c>
      <c r="K232" s="32">
        <v>3.1863473184094655E-4</v>
      </c>
      <c r="L232" s="15">
        <v>24.799739498534681</v>
      </c>
      <c r="M232" s="15"/>
      <c r="O232" s="11" t="s">
        <v>1153</v>
      </c>
      <c r="P232" s="11" t="s">
        <v>426</v>
      </c>
    </row>
    <row r="233" spans="1:16" x14ac:dyDescent="0.15">
      <c r="A233" s="2"/>
      <c r="B233" s="10" t="s">
        <v>358</v>
      </c>
      <c r="C233" s="11" t="s">
        <v>427</v>
      </c>
      <c r="D233" s="12" t="s">
        <v>428</v>
      </c>
      <c r="E233" s="2">
        <v>56.64</v>
      </c>
      <c r="F233" s="11" t="s">
        <v>781</v>
      </c>
      <c r="G233" s="15">
        <v>4913</v>
      </c>
      <c r="H233" s="2">
        <v>9</v>
      </c>
      <c r="I233" s="15">
        <v>545.88888888888891</v>
      </c>
      <c r="J233" s="15">
        <v>13618</v>
      </c>
      <c r="K233" s="32">
        <v>2.0554785156703917E-3</v>
      </c>
      <c r="L233" s="15">
        <v>86.740819209039543</v>
      </c>
      <c r="M233" s="15"/>
      <c r="O233" s="11" t="s">
        <v>1154</v>
      </c>
      <c r="P233" s="11" t="s">
        <v>428</v>
      </c>
    </row>
    <row r="234" spans="1:16" x14ac:dyDescent="0.15">
      <c r="A234" s="2"/>
      <c r="B234" s="10" t="s">
        <v>358</v>
      </c>
      <c r="C234" s="11" t="s">
        <v>429</v>
      </c>
      <c r="D234" s="12" t="s">
        <v>430</v>
      </c>
      <c r="E234" s="2">
        <v>82</v>
      </c>
      <c r="F234" s="11" t="s">
        <v>787</v>
      </c>
      <c r="G234" s="15">
        <v>6078</v>
      </c>
      <c r="H234" s="2">
        <v>99</v>
      </c>
      <c r="I234" s="15">
        <v>61.393939393939391</v>
      </c>
      <c r="J234" s="15">
        <v>22966</v>
      </c>
      <c r="K234" s="32">
        <v>2.5428858982789824E-3</v>
      </c>
      <c r="L234" s="15">
        <v>74.121951219512198</v>
      </c>
      <c r="M234" s="15"/>
      <c r="O234" s="11" t="s">
        <v>1155</v>
      </c>
      <c r="P234" s="11" t="s">
        <v>430</v>
      </c>
    </row>
    <row r="235" spans="1:16" x14ac:dyDescent="0.15">
      <c r="A235" s="2"/>
      <c r="B235" s="10" t="s">
        <v>358</v>
      </c>
      <c r="C235" s="11" t="s">
        <v>431</v>
      </c>
      <c r="D235" s="12" t="s">
        <v>432</v>
      </c>
      <c r="E235" s="2">
        <v>87.4</v>
      </c>
      <c r="F235" s="11" t="s">
        <v>784</v>
      </c>
      <c r="G235" s="15">
        <v>3120</v>
      </c>
      <c r="H235" s="2">
        <v>3</v>
      </c>
      <c r="I235" s="15">
        <v>1040</v>
      </c>
      <c r="J235" s="15">
        <v>14542.5</v>
      </c>
      <c r="K235" s="32">
        <v>1.3053313594324492E-3</v>
      </c>
      <c r="L235" s="15">
        <v>35.697940503432491</v>
      </c>
      <c r="M235" s="15"/>
      <c r="O235" s="11" t="s">
        <v>1156</v>
      </c>
      <c r="P235" s="11" t="s">
        <v>432</v>
      </c>
    </row>
    <row r="236" spans="1:16" ht="33" x14ac:dyDescent="0.15">
      <c r="A236" s="2"/>
      <c r="B236" s="10" t="s">
        <v>358</v>
      </c>
      <c r="C236" s="11" t="s">
        <v>433</v>
      </c>
      <c r="D236" s="12" t="s">
        <v>434</v>
      </c>
      <c r="E236" s="2">
        <v>335.76</v>
      </c>
      <c r="F236" s="11" t="s">
        <v>784</v>
      </c>
      <c r="G236" s="15">
        <v>11837</v>
      </c>
      <c r="H236" s="2">
        <v>13</v>
      </c>
      <c r="I236" s="15">
        <v>910.53846153846155</v>
      </c>
      <c r="J236" s="15">
        <v>43787</v>
      </c>
      <c r="K236" s="32">
        <v>4.952310032564711E-3</v>
      </c>
      <c r="L236" s="15">
        <v>35.254348344055281</v>
      </c>
      <c r="M236" s="15"/>
      <c r="O236" s="11" t="s">
        <v>1157</v>
      </c>
      <c r="P236" s="11" t="s">
        <v>1158</v>
      </c>
    </row>
    <row r="237" spans="1:16" x14ac:dyDescent="0.15">
      <c r="A237" s="2"/>
      <c r="B237" s="10" t="s">
        <v>358</v>
      </c>
      <c r="C237" s="11" t="s">
        <v>435</v>
      </c>
      <c r="D237" s="12" t="s">
        <v>436</v>
      </c>
      <c r="E237" s="2">
        <v>153.41</v>
      </c>
      <c r="F237" s="11" t="s">
        <v>784</v>
      </c>
      <c r="G237" s="15">
        <v>9939</v>
      </c>
      <c r="H237" s="2">
        <v>8</v>
      </c>
      <c r="I237" s="15">
        <v>1242.375</v>
      </c>
      <c r="J237" s="15">
        <v>29495</v>
      </c>
      <c r="K237" s="32">
        <v>4.1582334555766379E-3</v>
      </c>
      <c r="L237" s="15">
        <v>64.787171631575518</v>
      </c>
      <c r="M237" s="15"/>
      <c r="O237" s="11" t="s">
        <v>1159</v>
      </c>
      <c r="P237" s="11" t="s">
        <v>1160</v>
      </c>
    </row>
    <row r="238" spans="1:16" x14ac:dyDescent="0.15">
      <c r="A238" s="2"/>
      <c r="B238" s="10" t="s">
        <v>358</v>
      </c>
      <c r="C238" s="11" t="s">
        <v>437</v>
      </c>
      <c r="D238" s="12" t="s">
        <v>438</v>
      </c>
      <c r="E238" s="2">
        <v>88.18</v>
      </c>
      <c r="F238" s="11" t="s">
        <v>836</v>
      </c>
      <c r="G238" s="15">
        <v>5129</v>
      </c>
      <c r="H238" s="2">
        <v>8</v>
      </c>
      <c r="I238" s="15">
        <v>641.125</v>
      </c>
      <c r="J238" s="15">
        <v>8134</v>
      </c>
      <c r="K238" s="32">
        <v>2.1458476097849458E-3</v>
      </c>
      <c r="L238" s="15">
        <v>58.16511680653209</v>
      </c>
      <c r="M238" s="15"/>
      <c r="O238" s="11" t="s">
        <v>1161</v>
      </c>
      <c r="P238" s="11" t="s">
        <v>1162</v>
      </c>
    </row>
    <row r="239" spans="1:16" ht="33" x14ac:dyDescent="0.15">
      <c r="A239" s="2"/>
      <c r="B239" s="10" t="s">
        <v>358</v>
      </c>
      <c r="C239" s="11" t="s">
        <v>439</v>
      </c>
      <c r="D239" s="12" t="s">
        <v>440</v>
      </c>
      <c r="E239" s="2">
        <v>49.04</v>
      </c>
      <c r="F239" s="11" t="s">
        <v>836</v>
      </c>
      <c r="G239" s="15">
        <v>798</v>
      </c>
      <c r="H239" s="2">
        <v>1</v>
      </c>
      <c r="I239" s="15">
        <v>798</v>
      </c>
      <c r="J239" s="15">
        <v>3742</v>
      </c>
      <c r="K239" s="32">
        <v>3.3386359770099178E-4</v>
      </c>
      <c r="L239" s="15">
        <v>16.272430668841761</v>
      </c>
      <c r="M239" s="15"/>
      <c r="O239" s="11" t="s">
        <v>1163</v>
      </c>
      <c r="P239" s="11" t="s">
        <v>440</v>
      </c>
    </row>
    <row r="240" spans="1:16" x14ac:dyDescent="0.15">
      <c r="A240" s="2"/>
      <c r="B240" s="10" t="s">
        <v>358</v>
      </c>
      <c r="C240" s="11" t="s">
        <v>441</v>
      </c>
      <c r="D240" s="12" t="s">
        <v>442</v>
      </c>
      <c r="E240" s="2">
        <v>29</v>
      </c>
      <c r="F240" s="11" t="s">
        <v>781</v>
      </c>
      <c r="G240" s="15">
        <v>3664</v>
      </c>
      <c r="H240" s="2">
        <v>6</v>
      </c>
      <c r="I240" s="15">
        <v>610.66666666666663</v>
      </c>
      <c r="J240" s="15">
        <v>24231</v>
      </c>
      <c r="K240" s="32">
        <v>1.5329275964616966E-3</v>
      </c>
      <c r="L240" s="15">
        <v>126.34482758620689</v>
      </c>
      <c r="M240" s="15"/>
      <c r="O240" s="11" t="s">
        <v>1164</v>
      </c>
      <c r="P240" s="11" t="s">
        <v>442</v>
      </c>
    </row>
    <row r="241" spans="1:16" x14ac:dyDescent="0.15">
      <c r="A241" s="2"/>
      <c r="B241" s="10" t="s">
        <v>358</v>
      </c>
      <c r="C241" s="11" t="s">
        <v>443</v>
      </c>
      <c r="D241" s="12" t="s">
        <v>444</v>
      </c>
      <c r="E241" s="2">
        <v>52.97</v>
      </c>
      <c r="F241" s="11" t="s">
        <v>781</v>
      </c>
      <c r="G241" s="15">
        <v>6088</v>
      </c>
      <c r="H241" s="2">
        <v>11</v>
      </c>
      <c r="I241" s="15">
        <v>553.4545454545455</v>
      </c>
      <c r="J241" s="15">
        <v>16768</v>
      </c>
      <c r="K241" s="32">
        <v>2.5470696526361377E-3</v>
      </c>
      <c r="L241" s="15">
        <v>114.93298093260336</v>
      </c>
      <c r="M241" s="15"/>
      <c r="O241" s="11" t="s">
        <v>1165</v>
      </c>
      <c r="P241" s="11" t="s">
        <v>1166</v>
      </c>
    </row>
    <row r="242" spans="1:16" x14ac:dyDescent="0.15">
      <c r="A242" s="2"/>
      <c r="B242" s="10" t="s">
        <v>358</v>
      </c>
      <c r="C242" s="11" t="s">
        <v>445</v>
      </c>
      <c r="D242" s="12" t="s">
        <v>793</v>
      </c>
      <c r="E242" s="2">
        <v>46.74</v>
      </c>
      <c r="F242" s="11" t="s">
        <v>784</v>
      </c>
      <c r="G242" s="15">
        <v>2919</v>
      </c>
      <c r="H242" s="2">
        <v>7</v>
      </c>
      <c r="I242" s="15">
        <v>417</v>
      </c>
      <c r="J242" s="15">
        <v>13858</v>
      </c>
      <c r="K242" s="32">
        <v>1.2212378968536278E-3</v>
      </c>
      <c r="L242" s="15">
        <v>62.451861360718866</v>
      </c>
      <c r="M242" s="15"/>
      <c r="O242" s="11" t="s">
        <v>1167</v>
      </c>
      <c r="P242" s="11" t="s">
        <v>793</v>
      </c>
    </row>
    <row r="243" spans="1:16" x14ac:dyDescent="0.15">
      <c r="A243" s="2"/>
      <c r="B243" s="10" t="s">
        <v>358</v>
      </c>
      <c r="C243" s="11" t="s">
        <v>446</v>
      </c>
      <c r="D243" s="12" t="s">
        <v>447</v>
      </c>
      <c r="E243" s="2">
        <v>202.11</v>
      </c>
      <c r="F243" s="11" t="s">
        <v>784</v>
      </c>
      <c r="G243" s="15">
        <v>1379</v>
      </c>
      <c r="H243" s="2">
        <v>2</v>
      </c>
      <c r="I243" s="15">
        <v>689.5</v>
      </c>
      <c r="J243" s="15">
        <v>8070</v>
      </c>
      <c r="K243" s="32">
        <v>5.7693972585171386E-4</v>
      </c>
      <c r="L243" s="15">
        <v>6.8230171688684376</v>
      </c>
      <c r="M243" s="15"/>
      <c r="O243" s="11" t="s">
        <v>1168</v>
      </c>
      <c r="P243" s="11" t="s">
        <v>1169</v>
      </c>
    </row>
    <row r="244" spans="1:16" x14ac:dyDescent="0.15">
      <c r="A244" s="2"/>
      <c r="B244" s="10" t="s">
        <v>358</v>
      </c>
      <c r="C244" s="11" t="s">
        <v>448</v>
      </c>
      <c r="D244" s="12" t="s">
        <v>449</v>
      </c>
      <c r="E244" s="2">
        <v>84.07</v>
      </c>
      <c r="F244" s="11" t="s">
        <v>836</v>
      </c>
      <c r="G244" s="15">
        <v>2079</v>
      </c>
      <c r="H244" s="2">
        <v>3</v>
      </c>
      <c r="I244" s="15">
        <v>693</v>
      </c>
      <c r="J244" s="15">
        <v>4135</v>
      </c>
      <c r="K244" s="32">
        <v>8.6980253085258382E-4</v>
      </c>
      <c r="L244" s="15">
        <v>24.729392173189012</v>
      </c>
      <c r="M244" s="15"/>
      <c r="O244" s="11" t="s">
        <v>1170</v>
      </c>
      <c r="P244" s="11" t="s">
        <v>1171</v>
      </c>
    </row>
    <row r="245" spans="1:16" x14ac:dyDescent="0.15">
      <c r="A245" s="2"/>
      <c r="B245" s="10" t="s">
        <v>358</v>
      </c>
      <c r="C245" s="11" t="s">
        <v>450</v>
      </c>
      <c r="D245" s="12" t="s">
        <v>451</v>
      </c>
      <c r="E245" s="2">
        <v>69.260000000000005</v>
      </c>
      <c r="F245" s="11" t="s">
        <v>784</v>
      </c>
      <c r="G245" s="15">
        <v>2929</v>
      </c>
      <c r="H245" s="2">
        <v>6</v>
      </c>
      <c r="I245" s="15">
        <v>488.16666666666669</v>
      </c>
      <c r="J245" s="15">
        <v>12474</v>
      </c>
      <c r="K245" s="32">
        <v>1.2254216512107832E-3</v>
      </c>
      <c r="L245" s="15">
        <v>42.289922032919428</v>
      </c>
      <c r="M245" s="15"/>
      <c r="O245" s="11" t="s">
        <v>1172</v>
      </c>
      <c r="P245" s="11" t="s">
        <v>1173</v>
      </c>
    </row>
    <row r="246" spans="1:16" x14ac:dyDescent="0.15">
      <c r="A246" s="2"/>
      <c r="B246" s="10" t="s">
        <v>358</v>
      </c>
      <c r="C246" s="11" t="s">
        <v>452</v>
      </c>
      <c r="D246" s="12" t="s">
        <v>453</v>
      </c>
      <c r="E246" s="2">
        <v>80.03</v>
      </c>
      <c r="F246" s="11" t="s">
        <v>784</v>
      </c>
      <c r="G246" s="15">
        <v>2988</v>
      </c>
      <c r="H246" s="2">
        <v>2</v>
      </c>
      <c r="I246" s="15">
        <v>1494</v>
      </c>
      <c r="J246" s="15">
        <v>4405</v>
      </c>
      <c r="K246" s="32">
        <v>1.2501058019179993E-3</v>
      </c>
      <c r="L246" s="15">
        <v>37.335999000374862</v>
      </c>
      <c r="M246" s="15"/>
      <c r="O246" s="11" t="s">
        <v>1174</v>
      </c>
      <c r="P246" s="11" t="s">
        <v>453</v>
      </c>
    </row>
    <row r="247" spans="1:16" x14ac:dyDescent="0.15">
      <c r="A247" s="2"/>
      <c r="B247" s="10" t="s">
        <v>358</v>
      </c>
      <c r="C247" s="11" t="s">
        <v>454</v>
      </c>
      <c r="D247" s="12" t="s">
        <v>455</v>
      </c>
      <c r="E247" s="2">
        <v>67.98</v>
      </c>
      <c r="F247" s="11" t="s">
        <v>795</v>
      </c>
      <c r="G247" s="15">
        <v>1106</v>
      </c>
      <c r="H247" s="2">
        <v>3</v>
      </c>
      <c r="I247" s="15">
        <v>368.66666666666669</v>
      </c>
      <c r="J247" s="15">
        <v>5074</v>
      </c>
      <c r="K247" s="32">
        <v>4.6272323190137458E-4</v>
      </c>
      <c r="L247" s="15">
        <v>16.269491026772581</v>
      </c>
      <c r="M247" s="15"/>
      <c r="O247" s="11" t="s">
        <v>1175</v>
      </c>
      <c r="P247" s="11" t="s">
        <v>1176</v>
      </c>
    </row>
    <row r="248" spans="1:16" ht="33" x14ac:dyDescent="0.15">
      <c r="A248" s="2"/>
      <c r="B248" s="10" t="s">
        <v>358</v>
      </c>
      <c r="C248" s="11" t="s">
        <v>456</v>
      </c>
      <c r="D248" s="12" t="s">
        <v>457</v>
      </c>
      <c r="E248" s="2">
        <v>91.9</v>
      </c>
      <c r="F248" s="11" t="s">
        <v>784</v>
      </c>
      <c r="G248" s="15">
        <v>690</v>
      </c>
      <c r="H248" s="2">
        <v>1</v>
      </c>
      <c r="I248" s="15">
        <v>690</v>
      </c>
      <c r="J248" s="15">
        <v>8052</v>
      </c>
      <c r="K248" s="32">
        <v>2.8867905064371472E-4</v>
      </c>
      <c r="L248" s="15">
        <v>7.5081610446137104</v>
      </c>
      <c r="M248" s="15"/>
      <c r="O248" s="11" t="s">
        <v>1177</v>
      </c>
      <c r="P248" s="11" t="s">
        <v>1178</v>
      </c>
    </row>
    <row r="249" spans="1:16" x14ac:dyDescent="0.15">
      <c r="A249" s="2"/>
      <c r="B249" s="10" t="s">
        <v>358</v>
      </c>
      <c r="C249" s="11" t="s">
        <v>458</v>
      </c>
      <c r="D249" s="12" t="s">
        <v>459</v>
      </c>
      <c r="E249" s="2">
        <v>26.93</v>
      </c>
      <c r="F249" s="11" t="s">
        <v>781</v>
      </c>
      <c r="G249" s="15">
        <v>1003</v>
      </c>
      <c r="H249" s="2">
        <v>6</v>
      </c>
      <c r="I249" s="15">
        <v>167.16666666666666</v>
      </c>
      <c r="J249" s="15">
        <v>2639</v>
      </c>
      <c r="K249" s="32">
        <v>4.1963056202267514E-4</v>
      </c>
      <c r="L249" s="15">
        <v>37.244708503527661</v>
      </c>
      <c r="M249" s="15"/>
      <c r="O249" s="11" t="s">
        <v>1179</v>
      </c>
      <c r="P249" s="11" t="s">
        <v>1180</v>
      </c>
    </row>
    <row r="250" spans="1:16" x14ac:dyDescent="0.15">
      <c r="A250" s="2"/>
      <c r="B250" s="10" t="s">
        <v>358</v>
      </c>
      <c r="C250" s="11" t="s">
        <v>460</v>
      </c>
      <c r="D250" s="12" t="s">
        <v>461</v>
      </c>
      <c r="E250" s="2">
        <v>152.35</v>
      </c>
      <c r="F250" s="11" t="s">
        <v>836</v>
      </c>
      <c r="G250" s="15">
        <v>4167</v>
      </c>
      <c r="H250" s="2">
        <v>9</v>
      </c>
      <c r="I250" s="15">
        <v>463</v>
      </c>
      <c r="J250" s="15">
        <v>23067</v>
      </c>
      <c r="K250" s="32">
        <v>1.7433704406266074E-3</v>
      </c>
      <c r="L250" s="15">
        <v>27.35149327207089</v>
      </c>
      <c r="M250" s="15"/>
      <c r="O250" s="11" t="s">
        <v>1181</v>
      </c>
      <c r="P250" s="11" t="s">
        <v>461</v>
      </c>
    </row>
    <row r="251" spans="1:16" x14ac:dyDescent="0.15">
      <c r="A251" s="2"/>
      <c r="B251" s="10" t="s">
        <v>358</v>
      </c>
      <c r="C251" s="11" t="s">
        <v>462</v>
      </c>
      <c r="D251" s="12" t="s">
        <v>463</v>
      </c>
      <c r="E251" s="2">
        <v>29.26</v>
      </c>
      <c r="F251" s="11" t="s">
        <v>836</v>
      </c>
      <c r="G251" s="15">
        <v>300</v>
      </c>
      <c r="H251" s="2">
        <v>2</v>
      </c>
      <c r="I251" s="15">
        <v>150</v>
      </c>
      <c r="J251" s="15">
        <v>2205</v>
      </c>
      <c r="K251" s="32">
        <v>1.2551263071465857E-4</v>
      </c>
      <c r="L251" s="15">
        <v>10.252904989747094</v>
      </c>
      <c r="M251" s="15"/>
      <c r="O251" s="11" t="s">
        <v>1182</v>
      </c>
      <c r="P251" s="11" t="s">
        <v>463</v>
      </c>
    </row>
    <row r="252" spans="1:16" x14ac:dyDescent="0.15">
      <c r="A252" s="2"/>
      <c r="B252" s="10" t="s">
        <v>358</v>
      </c>
      <c r="C252" s="11" t="s">
        <v>464</v>
      </c>
      <c r="D252" s="12" t="s">
        <v>465</v>
      </c>
      <c r="E252" s="2">
        <v>123.3</v>
      </c>
      <c r="F252" s="11" t="s">
        <v>784</v>
      </c>
      <c r="G252" s="15">
        <v>5204</v>
      </c>
      <c r="H252" s="2">
        <v>6</v>
      </c>
      <c r="I252" s="15">
        <v>867.33333333333337</v>
      </c>
      <c r="J252" s="15">
        <v>15067</v>
      </c>
      <c r="K252" s="32">
        <v>2.1772257674636105E-3</v>
      </c>
      <c r="L252" s="15">
        <v>42.206001622060015</v>
      </c>
      <c r="M252" s="15"/>
      <c r="O252" s="11" t="s">
        <v>1183</v>
      </c>
      <c r="P252" s="11" t="s">
        <v>1184</v>
      </c>
    </row>
    <row r="253" spans="1:16" x14ac:dyDescent="0.15">
      <c r="A253" s="2"/>
      <c r="B253" s="10" t="s">
        <v>358</v>
      </c>
      <c r="C253" s="11" t="s">
        <v>466</v>
      </c>
      <c r="D253" s="12" t="s">
        <v>467</v>
      </c>
      <c r="E253" s="2">
        <v>388.95</v>
      </c>
      <c r="F253" s="11" t="s">
        <v>784</v>
      </c>
      <c r="G253" s="15">
        <v>9300</v>
      </c>
      <c r="H253" s="2">
        <v>11</v>
      </c>
      <c r="I253" s="15">
        <v>845.4545454545455</v>
      </c>
      <c r="J253" s="15">
        <v>29681</v>
      </c>
      <c r="K253" s="32">
        <v>3.8908915521544156E-3</v>
      </c>
      <c r="L253" s="15">
        <v>23.9105283455457</v>
      </c>
      <c r="M253" s="15"/>
      <c r="O253" s="11" t="s">
        <v>1185</v>
      </c>
      <c r="P253" s="11" t="s">
        <v>467</v>
      </c>
    </row>
    <row r="254" spans="1:16" x14ac:dyDescent="0.15">
      <c r="A254" s="2"/>
      <c r="B254" s="10" t="s">
        <v>358</v>
      </c>
      <c r="C254" s="11" t="s">
        <v>468</v>
      </c>
      <c r="D254" s="12" t="s">
        <v>469</v>
      </c>
      <c r="E254" s="2">
        <v>70.400000000000006</v>
      </c>
      <c r="F254" s="11" t="s">
        <v>836</v>
      </c>
      <c r="G254" s="15">
        <v>1310</v>
      </c>
      <c r="H254" s="2">
        <v>3</v>
      </c>
      <c r="I254" s="15">
        <v>436.66666666666669</v>
      </c>
      <c r="J254" s="15">
        <v>6378</v>
      </c>
      <c r="K254" s="32">
        <v>5.4807182078734241E-4</v>
      </c>
      <c r="L254" s="15">
        <v>18.607954545454543</v>
      </c>
      <c r="M254" s="15"/>
      <c r="O254" s="11" t="s">
        <v>1186</v>
      </c>
      <c r="P254" s="11" t="s">
        <v>1187</v>
      </c>
    </row>
    <row r="255" spans="1:16" x14ac:dyDescent="0.15">
      <c r="A255" s="2"/>
      <c r="B255" s="10" t="s">
        <v>358</v>
      </c>
      <c r="C255" s="11" t="s">
        <v>470</v>
      </c>
      <c r="D255" s="12" t="s">
        <v>471</v>
      </c>
      <c r="E255" s="2">
        <v>61.86</v>
      </c>
      <c r="F255" s="11" t="s">
        <v>784</v>
      </c>
      <c r="G255" s="15">
        <v>0</v>
      </c>
      <c r="H255" s="2">
        <v>0</v>
      </c>
      <c r="I255" s="15" t="e">
        <v>#DIV/0!</v>
      </c>
      <c r="J255" s="15">
        <v>8916.0499999999993</v>
      </c>
      <c r="K255" s="32">
        <v>0</v>
      </c>
      <c r="L255" s="15">
        <v>0</v>
      </c>
      <c r="M255" s="15"/>
      <c r="O255" s="11" t="s">
        <v>1188</v>
      </c>
      <c r="P255" s="11" t="s">
        <v>471</v>
      </c>
    </row>
    <row r="256" spans="1:16" ht="33" x14ac:dyDescent="0.15">
      <c r="A256" s="2"/>
      <c r="B256" s="10" t="s">
        <v>358</v>
      </c>
      <c r="C256" s="11" t="s">
        <v>472</v>
      </c>
      <c r="D256" s="12" t="s">
        <v>473</v>
      </c>
      <c r="E256" s="2">
        <v>192.93</v>
      </c>
      <c r="F256" s="11" t="s">
        <v>784</v>
      </c>
      <c r="G256" s="15">
        <v>2552</v>
      </c>
      <c r="H256" s="2">
        <v>3</v>
      </c>
      <c r="I256" s="15">
        <v>850.66666666666663</v>
      </c>
      <c r="J256" s="15">
        <v>9806</v>
      </c>
      <c r="K256" s="32">
        <v>1.0676941119460289E-3</v>
      </c>
      <c r="L256" s="15">
        <v>13.227595500958897</v>
      </c>
      <c r="M256" s="15"/>
      <c r="O256" s="11" t="s">
        <v>1387</v>
      </c>
      <c r="P256" s="11" t="s">
        <v>1388</v>
      </c>
    </row>
    <row r="257" spans="1:16" ht="33" x14ac:dyDescent="0.15">
      <c r="A257" s="2"/>
      <c r="B257" s="10" t="s">
        <v>358</v>
      </c>
      <c r="C257" s="11" t="s">
        <v>474</v>
      </c>
      <c r="D257" s="12" t="s">
        <v>475</v>
      </c>
      <c r="E257" s="2">
        <v>79.069999999999993</v>
      </c>
      <c r="F257" s="11" t="s">
        <v>784</v>
      </c>
      <c r="G257" s="15">
        <v>11790</v>
      </c>
      <c r="H257" s="2">
        <v>11</v>
      </c>
      <c r="I257" s="15">
        <v>1071.8181818181818</v>
      </c>
      <c r="J257" s="15">
        <v>26272</v>
      </c>
      <c r="K257" s="32">
        <v>4.9326463870860817E-3</v>
      </c>
      <c r="L257" s="15">
        <v>149.10838497533831</v>
      </c>
      <c r="M257" s="15"/>
      <c r="O257" s="11" t="s">
        <v>1189</v>
      </c>
      <c r="P257" s="11" t="s">
        <v>475</v>
      </c>
    </row>
    <row r="258" spans="1:16" x14ac:dyDescent="0.15">
      <c r="A258" s="2"/>
      <c r="B258" s="10" t="s">
        <v>777</v>
      </c>
      <c r="C258" s="11" t="s">
        <v>747</v>
      </c>
      <c r="D258" s="12" t="s">
        <v>835</v>
      </c>
      <c r="E258" s="2">
        <v>571.79999999999995</v>
      </c>
      <c r="F258" s="11" t="s">
        <v>784</v>
      </c>
      <c r="G258" s="15">
        <v>6213</v>
      </c>
      <c r="H258" s="2">
        <v>4</v>
      </c>
      <c r="I258" s="15">
        <v>1553.25</v>
      </c>
      <c r="J258" s="15">
        <v>18994</v>
      </c>
      <c r="K258" s="32">
        <v>2.5993665821005788E-3</v>
      </c>
      <c r="L258" s="15">
        <v>10.865687303252887</v>
      </c>
      <c r="M258" s="15"/>
      <c r="N258" s="65" t="s">
        <v>872</v>
      </c>
      <c r="O258" s="11" t="s">
        <v>1190</v>
      </c>
      <c r="P258" s="11" t="s">
        <v>1191</v>
      </c>
    </row>
    <row r="259" spans="1:16" x14ac:dyDescent="0.15">
      <c r="A259" s="2"/>
      <c r="B259" s="10" t="s">
        <v>777</v>
      </c>
      <c r="C259" s="11" t="s">
        <v>770</v>
      </c>
      <c r="D259" s="48" t="s">
        <v>771</v>
      </c>
      <c r="E259" s="2">
        <v>133.5</v>
      </c>
      <c r="F259" s="11" t="s">
        <v>784</v>
      </c>
      <c r="G259" s="15">
        <v>1774</v>
      </c>
      <c r="H259" s="2">
        <v>1</v>
      </c>
      <c r="I259" s="15">
        <v>1774</v>
      </c>
      <c r="J259" s="15">
        <v>7897.01</v>
      </c>
      <c r="K259" s="32">
        <v>7.4219802295934765E-4</v>
      </c>
      <c r="L259" s="15">
        <v>13.288389513108614</v>
      </c>
      <c r="M259" s="15"/>
      <c r="N259" s="42" t="s">
        <v>875</v>
      </c>
      <c r="O259" s="11" t="s">
        <v>1192</v>
      </c>
      <c r="P259" s="11" t="s">
        <v>771</v>
      </c>
    </row>
    <row r="260" spans="1:16" ht="33" x14ac:dyDescent="0.15">
      <c r="A260" s="2"/>
      <c r="B260" s="10" t="s">
        <v>777</v>
      </c>
      <c r="C260" s="11" t="s">
        <v>772</v>
      </c>
      <c r="D260" s="48" t="s">
        <v>773</v>
      </c>
      <c r="E260" s="2">
        <v>205.38</v>
      </c>
      <c r="F260" s="11" t="s">
        <v>784</v>
      </c>
      <c r="G260" s="15">
        <v>11500</v>
      </c>
      <c r="H260" s="2">
        <v>11</v>
      </c>
      <c r="I260" s="15">
        <v>1045.4545454545455</v>
      </c>
      <c r="J260" s="15">
        <v>40878.199999999997</v>
      </c>
      <c r="K260" s="32">
        <v>4.8113175107285782E-3</v>
      </c>
      <c r="L260" s="15">
        <v>55.993767650209371</v>
      </c>
      <c r="M260" s="15"/>
      <c r="N260" s="42" t="s">
        <v>873</v>
      </c>
      <c r="O260" s="11" t="s">
        <v>1193</v>
      </c>
      <c r="P260" s="11" t="s">
        <v>1194</v>
      </c>
    </row>
    <row r="261" spans="1:16" x14ac:dyDescent="0.15">
      <c r="A261" s="2"/>
      <c r="B261" s="10" t="s">
        <v>777</v>
      </c>
      <c r="C261" s="11" t="s">
        <v>774</v>
      </c>
      <c r="D261" s="48" t="s">
        <v>775</v>
      </c>
      <c r="E261" s="2">
        <v>114.82</v>
      </c>
      <c r="F261" s="11" t="s">
        <v>784</v>
      </c>
      <c r="G261" s="15">
        <v>2717</v>
      </c>
      <c r="H261" s="2">
        <v>2</v>
      </c>
      <c r="I261" s="15">
        <v>1358.5</v>
      </c>
      <c r="J261" s="15">
        <v>8678.1</v>
      </c>
      <c r="K261" s="32">
        <v>1.1367260588390912E-3</v>
      </c>
      <c r="L261" s="15">
        <v>23.66312489113395</v>
      </c>
      <c r="M261" s="15"/>
      <c r="N261" s="42" t="s">
        <v>851</v>
      </c>
      <c r="O261" s="11" t="s">
        <v>1195</v>
      </c>
      <c r="P261" s="11" t="s">
        <v>1196</v>
      </c>
    </row>
    <row r="262" spans="1:16" s="21" customFormat="1" x14ac:dyDescent="0.15">
      <c r="A262" s="33"/>
      <c r="B262" s="22" t="s">
        <v>839</v>
      </c>
      <c r="C262" s="19"/>
      <c r="D262" s="33"/>
      <c r="E262" s="33">
        <f>SUM(E192:E261)</f>
        <v>9132.1399999999976</v>
      </c>
      <c r="F262" s="33"/>
      <c r="G262" s="33">
        <v>333544.30000000005</v>
      </c>
      <c r="H262" s="33">
        <v>899</v>
      </c>
      <c r="I262" s="20">
        <v>371.01701890989995</v>
      </c>
      <c r="J262" s="20">
        <v>1203791.57</v>
      </c>
      <c r="K262" s="34">
        <v>0.13954674184293098</v>
      </c>
      <c r="L262" s="20">
        <v>36.524221047859555</v>
      </c>
      <c r="M262" s="20"/>
      <c r="O262" s="19"/>
      <c r="P262" s="19"/>
    </row>
    <row r="263" spans="1:16" x14ac:dyDescent="0.15">
      <c r="A263" s="2"/>
      <c r="B263" s="10" t="s">
        <v>476</v>
      </c>
      <c r="C263" s="11" t="s">
        <v>477</v>
      </c>
      <c r="D263" s="12" t="s">
        <v>478</v>
      </c>
      <c r="E263" s="2">
        <v>2897.91</v>
      </c>
      <c r="F263" s="11" t="s">
        <v>799</v>
      </c>
      <c r="G263" s="15">
        <v>27821</v>
      </c>
      <c r="H263" s="2">
        <v>2809</v>
      </c>
      <c r="I263" s="15">
        <v>9.9042363830544673</v>
      </c>
      <c r="J263" s="15">
        <v>79888.7</v>
      </c>
      <c r="K263" s="32">
        <v>1.1639622997041721E-2</v>
      </c>
      <c r="L263" s="15">
        <v>9.6003671611609747</v>
      </c>
      <c r="M263" s="15"/>
      <c r="N263" s="42"/>
      <c r="O263" s="11" t="s">
        <v>1197</v>
      </c>
      <c r="P263" s="11" t="s">
        <v>478</v>
      </c>
    </row>
    <row r="264" spans="1:16" ht="33" x14ac:dyDescent="0.15">
      <c r="A264" s="2"/>
      <c r="B264" s="10" t="s">
        <v>476</v>
      </c>
      <c r="C264" s="11" t="s">
        <v>479</v>
      </c>
      <c r="D264" s="12" t="s">
        <v>480</v>
      </c>
      <c r="E264" s="2">
        <v>486.59</v>
      </c>
      <c r="F264" s="11" t="s">
        <v>805</v>
      </c>
      <c r="G264" s="15">
        <v>69290</v>
      </c>
      <c r="H264" s="2">
        <v>5</v>
      </c>
      <c r="I264" s="15">
        <v>13858</v>
      </c>
      <c r="J264" s="15">
        <v>108090</v>
      </c>
      <c r="K264" s="32">
        <v>2.8989233940728974E-2</v>
      </c>
      <c r="L264" s="15">
        <v>142.39914507079882</v>
      </c>
      <c r="M264" s="15"/>
      <c r="O264" s="11" t="s">
        <v>1198</v>
      </c>
      <c r="P264" s="11" t="s">
        <v>480</v>
      </c>
    </row>
    <row r="265" spans="1:16" x14ac:dyDescent="0.15">
      <c r="A265" s="2"/>
      <c r="B265" s="10" t="s">
        <v>481</v>
      </c>
      <c r="C265" s="11" t="s">
        <v>482</v>
      </c>
      <c r="D265" s="12" t="s">
        <v>483</v>
      </c>
      <c r="E265" s="2">
        <v>79.930000000000007</v>
      </c>
      <c r="F265" s="11" t="s">
        <v>787</v>
      </c>
      <c r="G265" s="15">
        <v>2250</v>
      </c>
      <c r="H265" s="2">
        <v>99</v>
      </c>
      <c r="I265" s="15">
        <v>22.727272727272727</v>
      </c>
      <c r="J265" s="15">
        <v>8616</v>
      </c>
      <c r="K265" s="32">
        <v>9.4134473035993919E-4</v>
      </c>
      <c r="L265" s="15">
        <v>28.149630927061175</v>
      </c>
      <c r="M265" s="15"/>
      <c r="O265" s="11" t="s">
        <v>1199</v>
      </c>
      <c r="P265" s="11" t="s">
        <v>483</v>
      </c>
    </row>
    <row r="266" spans="1:16" x14ac:dyDescent="0.15">
      <c r="A266" s="2"/>
      <c r="B266" s="10" t="s">
        <v>481</v>
      </c>
      <c r="C266" s="11" t="s">
        <v>484</v>
      </c>
      <c r="D266" s="12" t="s">
        <v>485</v>
      </c>
      <c r="E266" s="2">
        <v>71.099999999999994</v>
      </c>
      <c r="F266" s="11" t="s">
        <v>799</v>
      </c>
      <c r="G266" s="15">
        <v>698</v>
      </c>
      <c r="H266" s="2">
        <v>23</v>
      </c>
      <c r="I266" s="15">
        <v>30.347826086956523</v>
      </c>
      <c r="J266" s="15">
        <v>2059</v>
      </c>
      <c r="K266" s="32">
        <v>2.9202605412943891E-4</v>
      </c>
      <c r="L266" s="15">
        <v>9.8171589310829823</v>
      </c>
      <c r="M266" s="15"/>
      <c r="O266" s="11" t="s">
        <v>1200</v>
      </c>
      <c r="P266" s="11" t="s">
        <v>1201</v>
      </c>
    </row>
    <row r="267" spans="1:16" ht="33" x14ac:dyDescent="0.15">
      <c r="A267" s="2"/>
      <c r="B267" s="10" t="s">
        <v>481</v>
      </c>
      <c r="C267" s="11" t="s">
        <v>486</v>
      </c>
      <c r="D267" s="12" t="s">
        <v>487</v>
      </c>
      <c r="E267" s="2">
        <v>914.8</v>
      </c>
      <c r="F267" s="11" t="s">
        <v>795</v>
      </c>
      <c r="G267" s="15">
        <v>16000</v>
      </c>
      <c r="H267" s="2">
        <v>280</v>
      </c>
      <c r="I267" s="15">
        <v>57.142857142857146</v>
      </c>
      <c r="J267" s="15">
        <v>50839.399999999994</v>
      </c>
      <c r="K267" s="32">
        <v>6.694006971448457E-3</v>
      </c>
      <c r="L267" s="15">
        <v>17.490161783996502</v>
      </c>
      <c r="M267" s="15"/>
      <c r="O267" s="11" t="s">
        <v>1389</v>
      </c>
      <c r="P267" s="11" t="s">
        <v>487</v>
      </c>
    </row>
    <row r="268" spans="1:16" ht="33" x14ac:dyDescent="0.15">
      <c r="A268" s="2"/>
      <c r="B268" s="10" t="s">
        <v>481</v>
      </c>
      <c r="C268" s="11" t="s">
        <v>488</v>
      </c>
      <c r="D268" s="12" t="s">
        <v>489</v>
      </c>
      <c r="E268" s="2">
        <v>65.900000000000006</v>
      </c>
      <c r="F268" s="11" t="s">
        <v>794</v>
      </c>
      <c r="G268" s="15">
        <v>560</v>
      </c>
      <c r="H268" s="2">
        <v>16</v>
      </c>
      <c r="I268" s="15">
        <v>35</v>
      </c>
      <c r="J268" s="15">
        <v>1847</v>
      </c>
      <c r="K268" s="32">
        <v>2.3429024400069599E-4</v>
      </c>
      <c r="L268" s="15">
        <v>8.4977238239757202</v>
      </c>
      <c r="M268" s="15"/>
      <c r="O268" s="11" t="s">
        <v>1202</v>
      </c>
      <c r="P268" s="11" t="s">
        <v>489</v>
      </c>
    </row>
    <row r="269" spans="1:16" x14ac:dyDescent="0.15">
      <c r="A269" s="2"/>
      <c r="B269" s="10" t="s">
        <v>481</v>
      </c>
      <c r="C269" s="11" t="s">
        <v>490</v>
      </c>
      <c r="D269" s="12" t="s">
        <v>491</v>
      </c>
      <c r="E269" s="2">
        <v>397.09</v>
      </c>
      <c r="F269" s="11" t="s">
        <v>783</v>
      </c>
      <c r="G269" s="15">
        <v>2600</v>
      </c>
      <c r="H269" s="2">
        <v>45</v>
      </c>
      <c r="I269" s="15">
        <v>57.777777777777779</v>
      </c>
      <c r="J269" s="15">
        <v>10670</v>
      </c>
      <c r="K269" s="32">
        <v>1.0877761328603741E-3</v>
      </c>
      <c r="L269" s="15">
        <v>6.5476340376237125</v>
      </c>
      <c r="M269" s="15"/>
      <c r="O269" s="11" t="s">
        <v>1203</v>
      </c>
      <c r="P269" s="11" t="s">
        <v>491</v>
      </c>
    </row>
    <row r="270" spans="1:16" x14ac:dyDescent="0.15">
      <c r="A270" s="2"/>
      <c r="B270" s="10" t="s">
        <v>481</v>
      </c>
      <c r="C270" s="11" t="s">
        <v>492</v>
      </c>
      <c r="D270" s="12" t="s">
        <v>493</v>
      </c>
      <c r="E270" s="2">
        <v>206</v>
      </c>
      <c r="F270" s="11" t="s">
        <v>805</v>
      </c>
      <c r="G270" s="15">
        <v>129</v>
      </c>
      <c r="H270" s="2">
        <v>2</v>
      </c>
      <c r="I270" s="15">
        <v>64.5</v>
      </c>
      <c r="J270" s="15">
        <v>13226</v>
      </c>
      <c r="K270" s="32">
        <v>5.3970431207303181E-5</v>
      </c>
      <c r="L270" s="15">
        <v>0.62621359223300976</v>
      </c>
      <c r="M270" s="15"/>
      <c r="O270" s="11" t="s">
        <v>1204</v>
      </c>
      <c r="P270" s="11" t="s">
        <v>1205</v>
      </c>
    </row>
    <row r="271" spans="1:16" x14ac:dyDescent="0.15">
      <c r="A271" s="2"/>
      <c r="B271" s="10" t="s">
        <v>481</v>
      </c>
      <c r="C271" s="11" t="s">
        <v>494</v>
      </c>
      <c r="D271" s="12" t="s">
        <v>495</v>
      </c>
      <c r="E271" s="2">
        <v>35.11</v>
      </c>
      <c r="F271" s="11" t="s">
        <v>795</v>
      </c>
      <c r="G271" s="15">
        <v>35</v>
      </c>
      <c r="H271" s="2">
        <v>1</v>
      </c>
      <c r="I271" s="15">
        <v>35</v>
      </c>
      <c r="J271" s="15">
        <v>1308</v>
      </c>
      <c r="K271" s="32">
        <v>1.4643140250043499E-5</v>
      </c>
      <c r="L271" s="15">
        <v>0.99686698946169183</v>
      </c>
      <c r="M271" s="15"/>
      <c r="O271" s="11" t="s">
        <v>1206</v>
      </c>
      <c r="P271" s="11" t="s">
        <v>495</v>
      </c>
    </row>
    <row r="272" spans="1:16" ht="33" x14ac:dyDescent="0.15">
      <c r="A272" s="2"/>
      <c r="B272" s="10" t="s">
        <v>481</v>
      </c>
      <c r="C272" s="11" t="s">
        <v>496</v>
      </c>
      <c r="D272" s="12" t="s">
        <v>497</v>
      </c>
      <c r="E272" s="2">
        <v>336.69</v>
      </c>
      <c r="F272" s="11" t="s">
        <v>805</v>
      </c>
      <c r="G272" s="15">
        <v>13080</v>
      </c>
      <c r="H272" s="2">
        <v>4</v>
      </c>
      <c r="I272" s="15">
        <v>3270</v>
      </c>
      <c r="J272" s="15">
        <v>59003</v>
      </c>
      <c r="K272" s="32">
        <v>5.4723506991591134E-3</v>
      </c>
      <c r="L272" s="15">
        <v>38.848792657934602</v>
      </c>
      <c r="M272" s="15"/>
      <c r="O272" s="11" t="s">
        <v>1207</v>
      </c>
      <c r="P272" s="11" t="s">
        <v>497</v>
      </c>
    </row>
    <row r="273" spans="1:16" x14ac:dyDescent="0.15">
      <c r="A273" s="2"/>
      <c r="B273" s="10" t="s">
        <v>481</v>
      </c>
      <c r="C273" s="11" t="s">
        <v>498</v>
      </c>
      <c r="D273" s="12" t="s">
        <v>499</v>
      </c>
      <c r="E273" s="2">
        <v>15.85</v>
      </c>
      <c r="F273" s="11" t="s">
        <v>799</v>
      </c>
      <c r="G273" s="15">
        <v>760</v>
      </c>
      <c r="H273" s="2">
        <v>5</v>
      </c>
      <c r="I273" s="15">
        <v>152</v>
      </c>
      <c r="J273" s="15">
        <v>2314.0100000000002</v>
      </c>
      <c r="K273" s="32">
        <v>3.1796533114380169E-4</v>
      </c>
      <c r="L273" s="15">
        <v>47.949526813880126</v>
      </c>
      <c r="M273" s="15"/>
      <c r="O273" s="11" t="s">
        <v>1208</v>
      </c>
      <c r="P273" s="11" t="s">
        <v>499</v>
      </c>
    </row>
    <row r="274" spans="1:16" x14ac:dyDescent="0.15">
      <c r="A274" s="2"/>
      <c r="B274" s="10" t="s">
        <v>481</v>
      </c>
      <c r="C274" s="11" t="s">
        <v>500</v>
      </c>
      <c r="D274" s="12" t="s">
        <v>501</v>
      </c>
      <c r="E274" s="2">
        <v>49.79</v>
      </c>
      <c r="F274" s="11" t="s">
        <v>799</v>
      </c>
      <c r="G274" s="15">
        <v>922</v>
      </c>
      <c r="H274" s="2">
        <v>8</v>
      </c>
      <c r="I274" s="15">
        <v>115.25</v>
      </c>
      <c r="J274" s="15">
        <v>3816</v>
      </c>
      <c r="K274" s="32">
        <v>3.8574215172971734E-4</v>
      </c>
      <c r="L274" s="15">
        <v>18.51777465354489</v>
      </c>
      <c r="M274" s="15"/>
      <c r="O274" s="11" t="s">
        <v>1209</v>
      </c>
      <c r="P274" s="11" t="s">
        <v>1210</v>
      </c>
    </row>
    <row r="275" spans="1:16" x14ac:dyDescent="0.15">
      <c r="A275" s="2"/>
      <c r="B275" s="10" t="s">
        <v>481</v>
      </c>
      <c r="C275" s="11" t="s">
        <v>502</v>
      </c>
      <c r="D275" s="12" t="s">
        <v>503</v>
      </c>
      <c r="E275" s="2">
        <v>195.99</v>
      </c>
      <c r="F275" s="11" t="s">
        <v>805</v>
      </c>
      <c r="G275" s="15">
        <v>240</v>
      </c>
      <c r="H275" s="2">
        <v>1</v>
      </c>
      <c r="I275" s="15">
        <v>240</v>
      </c>
      <c r="J275" s="15">
        <v>1040</v>
      </c>
      <c r="K275" s="32">
        <v>1.0041010457172686E-4</v>
      </c>
      <c r="L275" s="15">
        <v>1.2245522730751568</v>
      </c>
      <c r="M275" s="15"/>
      <c r="O275" s="11" t="s">
        <v>1211</v>
      </c>
      <c r="P275" s="11" t="s">
        <v>503</v>
      </c>
    </row>
    <row r="276" spans="1:16" x14ac:dyDescent="0.15">
      <c r="A276" s="2"/>
      <c r="B276" s="10" t="s">
        <v>481</v>
      </c>
      <c r="C276" s="11" t="s">
        <v>504</v>
      </c>
      <c r="D276" s="12" t="s">
        <v>505</v>
      </c>
      <c r="E276" s="2">
        <v>31.37</v>
      </c>
      <c r="F276" s="11" t="s">
        <v>843</v>
      </c>
      <c r="G276" s="15">
        <v>10905</v>
      </c>
      <c r="H276" s="2">
        <v>4</v>
      </c>
      <c r="I276" s="15">
        <v>2726.25</v>
      </c>
      <c r="J276" s="15">
        <v>14885</v>
      </c>
      <c r="K276" s="32">
        <v>4.5623841264778387E-3</v>
      </c>
      <c r="L276" s="15">
        <v>347.62511954096271</v>
      </c>
      <c r="M276" s="15"/>
      <c r="O276" s="11" t="s">
        <v>1212</v>
      </c>
      <c r="P276" s="11" t="s">
        <v>1213</v>
      </c>
    </row>
    <row r="277" spans="1:16" x14ac:dyDescent="0.15">
      <c r="A277" s="2"/>
      <c r="B277" s="10" t="s">
        <v>481</v>
      </c>
      <c r="C277" s="11" t="s">
        <v>506</v>
      </c>
      <c r="D277" s="12" t="s">
        <v>507</v>
      </c>
      <c r="E277" s="2">
        <v>66.73</v>
      </c>
      <c r="F277" s="11" t="s">
        <v>805</v>
      </c>
      <c r="G277" s="15">
        <v>2797</v>
      </c>
      <c r="H277" s="2">
        <v>5</v>
      </c>
      <c r="I277" s="15">
        <v>559.4</v>
      </c>
      <c r="J277" s="15">
        <v>9626</v>
      </c>
      <c r="K277" s="32">
        <v>1.1701960936963333E-3</v>
      </c>
      <c r="L277" s="15">
        <v>41.915180578450467</v>
      </c>
      <c r="M277" s="15"/>
      <c r="O277" s="11" t="s">
        <v>1214</v>
      </c>
      <c r="P277" s="11" t="s">
        <v>1215</v>
      </c>
    </row>
    <row r="278" spans="1:16" x14ac:dyDescent="0.15">
      <c r="A278" s="2"/>
      <c r="B278" s="10" t="s">
        <v>481</v>
      </c>
      <c r="C278" s="11" t="s">
        <v>508</v>
      </c>
      <c r="D278" s="12" t="s">
        <v>509</v>
      </c>
      <c r="E278" s="2">
        <v>30.45</v>
      </c>
      <c r="F278" s="11" t="s">
        <v>795</v>
      </c>
      <c r="G278" s="15">
        <v>319.01</v>
      </c>
      <c r="H278" s="2">
        <v>3</v>
      </c>
      <c r="I278" s="15">
        <v>106.33666666666666</v>
      </c>
      <c r="J278" s="15">
        <v>3034.05</v>
      </c>
      <c r="K278" s="32">
        <v>1.3346594774761076E-4</v>
      </c>
      <c r="L278" s="15">
        <v>10.476518883415435</v>
      </c>
      <c r="M278" s="15"/>
      <c r="O278" s="11" t="s">
        <v>1216</v>
      </c>
      <c r="P278" s="11" t="s">
        <v>509</v>
      </c>
    </row>
    <row r="279" spans="1:16" ht="33" x14ac:dyDescent="0.15">
      <c r="A279" s="2"/>
      <c r="B279" s="10" t="s">
        <v>481</v>
      </c>
      <c r="C279" s="11" t="s">
        <v>510</v>
      </c>
      <c r="D279" s="12" t="s">
        <v>511</v>
      </c>
      <c r="E279" s="2">
        <v>65.89</v>
      </c>
      <c r="F279" s="11" t="s">
        <v>843</v>
      </c>
      <c r="G279" s="15">
        <v>283</v>
      </c>
      <c r="H279" s="2">
        <v>2</v>
      </c>
      <c r="I279" s="15">
        <v>141.5</v>
      </c>
      <c r="J279" s="15">
        <v>3261</v>
      </c>
      <c r="K279" s="32">
        <v>1.1840024830749458E-4</v>
      </c>
      <c r="L279" s="15">
        <v>4.2950371831840943</v>
      </c>
      <c r="M279" s="15"/>
      <c r="O279" s="11" t="s">
        <v>1217</v>
      </c>
      <c r="P279" s="11" t="s">
        <v>1218</v>
      </c>
    </row>
    <row r="280" spans="1:16" x14ac:dyDescent="0.15">
      <c r="A280" s="2"/>
      <c r="B280" s="10" t="s">
        <v>481</v>
      </c>
      <c r="C280" s="11" t="s">
        <v>512</v>
      </c>
      <c r="D280" s="12" t="s">
        <v>513</v>
      </c>
      <c r="E280" s="2">
        <v>302.92</v>
      </c>
      <c r="F280" s="11" t="s">
        <v>783</v>
      </c>
      <c r="G280" s="15">
        <v>4930</v>
      </c>
      <c r="H280" s="2">
        <v>6</v>
      </c>
      <c r="I280" s="15">
        <v>821.66666666666663</v>
      </c>
      <c r="J280" s="15">
        <v>23391</v>
      </c>
      <c r="K280" s="32">
        <v>2.0625908980775559E-3</v>
      </c>
      <c r="L280" s="15">
        <v>16.274924072362339</v>
      </c>
      <c r="M280" s="15"/>
      <c r="O280" s="11" t="s">
        <v>1219</v>
      </c>
      <c r="P280" s="11" t="s">
        <v>513</v>
      </c>
    </row>
    <row r="281" spans="1:16" x14ac:dyDescent="0.15">
      <c r="A281" s="2"/>
      <c r="B281" s="10" t="s">
        <v>481</v>
      </c>
      <c r="C281" s="11" t="s">
        <v>514</v>
      </c>
      <c r="D281" s="12" t="s">
        <v>515</v>
      </c>
      <c r="E281" s="2">
        <v>877.59</v>
      </c>
      <c r="F281" s="11" t="s">
        <v>805</v>
      </c>
      <c r="G281" s="15">
        <v>10060</v>
      </c>
      <c r="H281" s="2">
        <v>3</v>
      </c>
      <c r="I281" s="15">
        <v>3353.3333333333335</v>
      </c>
      <c r="J281" s="15">
        <v>101040</v>
      </c>
      <c r="K281" s="32">
        <v>4.2088568832982171E-3</v>
      </c>
      <c r="L281" s="15">
        <v>11.463211750361786</v>
      </c>
      <c r="M281" s="15"/>
      <c r="O281" s="11" t="s">
        <v>1220</v>
      </c>
      <c r="P281" s="11" t="s">
        <v>515</v>
      </c>
    </row>
    <row r="282" spans="1:16" ht="33" x14ac:dyDescent="0.15">
      <c r="A282" s="2"/>
      <c r="B282" s="10" t="s">
        <v>481</v>
      </c>
      <c r="C282" s="11" t="s">
        <v>516</v>
      </c>
      <c r="D282" s="12" t="s">
        <v>517</v>
      </c>
      <c r="E282" s="2">
        <v>60.34</v>
      </c>
      <c r="F282" s="11" t="s">
        <v>784</v>
      </c>
      <c r="G282" s="15">
        <v>1625</v>
      </c>
      <c r="H282" s="2">
        <v>2</v>
      </c>
      <c r="I282" s="15">
        <v>812.5</v>
      </c>
      <c r="J282" s="15">
        <v>10859</v>
      </c>
      <c r="K282" s="32">
        <v>6.7986008303773393E-4</v>
      </c>
      <c r="L282" s="15">
        <v>26.930725886642357</v>
      </c>
      <c r="M282" s="15"/>
      <c r="O282" s="11" t="s">
        <v>1221</v>
      </c>
      <c r="P282" s="11" t="s">
        <v>517</v>
      </c>
    </row>
    <row r="283" spans="1:16" x14ac:dyDescent="0.15">
      <c r="A283" s="2"/>
      <c r="B283" s="10" t="s">
        <v>481</v>
      </c>
      <c r="C283" s="11" t="s">
        <v>518</v>
      </c>
      <c r="D283" s="12" t="s">
        <v>519</v>
      </c>
      <c r="E283" s="2">
        <v>153</v>
      </c>
      <c r="F283" s="11" t="s">
        <v>799</v>
      </c>
      <c r="G283" s="15">
        <v>680</v>
      </c>
      <c r="H283" s="2">
        <v>8</v>
      </c>
      <c r="I283" s="15">
        <v>85</v>
      </c>
      <c r="J283" s="15">
        <v>3687</v>
      </c>
      <c r="K283" s="32">
        <v>2.8449529628655942E-4</v>
      </c>
      <c r="L283" s="15">
        <v>4.4444444444444446</v>
      </c>
      <c r="M283" s="15"/>
      <c r="O283" s="11" t="s">
        <v>1222</v>
      </c>
      <c r="P283" s="11" t="s">
        <v>1223</v>
      </c>
    </row>
    <row r="284" spans="1:16" x14ac:dyDescent="0.15">
      <c r="A284" s="2"/>
      <c r="B284" s="10" t="s">
        <v>481</v>
      </c>
      <c r="C284" s="11" t="s">
        <v>520</v>
      </c>
      <c r="D284" s="12" t="s">
        <v>820</v>
      </c>
      <c r="E284" s="2">
        <v>138.05000000000001</v>
      </c>
      <c r="F284" s="11" t="s">
        <v>800</v>
      </c>
      <c r="G284" s="15">
        <v>0</v>
      </c>
      <c r="H284" s="2">
        <v>0</v>
      </c>
      <c r="I284" s="15" t="e">
        <v>#DIV/0!</v>
      </c>
      <c r="J284" s="15">
        <v>22822</v>
      </c>
      <c r="K284" s="32">
        <v>0</v>
      </c>
      <c r="L284" s="15">
        <v>0</v>
      </c>
      <c r="M284" s="15"/>
      <c r="O284" s="11" t="s">
        <v>1224</v>
      </c>
      <c r="P284" s="11" t="s">
        <v>820</v>
      </c>
    </row>
    <row r="285" spans="1:16" ht="33" x14ac:dyDescent="0.15">
      <c r="A285" s="2"/>
      <c r="B285" s="10" t="s">
        <v>481</v>
      </c>
      <c r="C285" s="11" t="s">
        <v>521</v>
      </c>
      <c r="D285" s="12" t="s">
        <v>522</v>
      </c>
      <c r="E285" s="2">
        <v>88.31</v>
      </c>
      <c r="F285" s="11" t="s">
        <v>784</v>
      </c>
      <c r="G285" s="15">
        <v>4926</v>
      </c>
      <c r="H285" s="2">
        <v>5</v>
      </c>
      <c r="I285" s="15">
        <v>985.2</v>
      </c>
      <c r="J285" s="15">
        <v>18910</v>
      </c>
      <c r="K285" s="32">
        <v>2.0609173963346936E-3</v>
      </c>
      <c r="L285" s="15">
        <v>55.78077227947005</v>
      </c>
      <c r="M285" s="15"/>
      <c r="O285" s="11" t="s">
        <v>1225</v>
      </c>
      <c r="P285" s="11" t="s">
        <v>1226</v>
      </c>
    </row>
    <row r="286" spans="1:16" x14ac:dyDescent="0.15">
      <c r="A286" s="2"/>
      <c r="B286" s="10" t="s">
        <v>481</v>
      </c>
      <c r="C286" s="11" t="s">
        <v>523</v>
      </c>
      <c r="D286" s="12" t="s">
        <v>524</v>
      </c>
      <c r="E286" s="2">
        <v>109.56</v>
      </c>
      <c r="F286" s="11" t="s">
        <v>784</v>
      </c>
      <c r="G286" s="15">
        <v>649</v>
      </c>
      <c r="H286" s="2">
        <v>3</v>
      </c>
      <c r="I286" s="15">
        <v>216.33333333333334</v>
      </c>
      <c r="J286" s="15">
        <v>4472</v>
      </c>
      <c r="K286" s="32">
        <v>2.71525657779378E-4</v>
      </c>
      <c r="L286" s="15">
        <v>5.9236947791164658</v>
      </c>
      <c r="M286" s="15"/>
      <c r="O286" s="11" t="s">
        <v>1227</v>
      </c>
      <c r="P286" s="11" t="s">
        <v>1228</v>
      </c>
    </row>
    <row r="287" spans="1:16" ht="33" x14ac:dyDescent="0.15">
      <c r="A287" s="2"/>
      <c r="B287" s="10" t="s">
        <v>481</v>
      </c>
      <c r="C287" s="11" t="s">
        <v>525</v>
      </c>
      <c r="D287" s="12" t="s">
        <v>526</v>
      </c>
      <c r="E287" s="2">
        <v>74</v>
      </c>
      <c r="F287" s="11" t="s">
        <v>784</v>
      </c>
      <c r="G287" s="15">
        <v>2930</v>
      </c>
      <c r="H287" s="2">
        <v>10</v>
      </c>
      <c r="I287" s="15">
        <v>293</v>
      </c>
      <c r="J287" s="15">
        <v>8265</v>
      </c>
      <c r="K287" s="32">
        <v>1.2258400266464986E-3</v>
      </c>
      <c r="L287" s="15">
        <v>39.594594594594597</v>
      </c>
      <c r="M287" s="15"/>
      <c r="O287" s="11" t="s">
        <v>1390</v>
      </c>
      <c r="P287" s="11" t="s">
        <v>1391</v>
      </c>
    </row>
    <row r="288" spans="1:16" x14ac:dyDescent="0.15">
      <c r="A288" s="2"/>
      <c r="B288" s="10" t="s">
        <v>481</v>
      </c>
      <c r="C288" s="11" t="s">
        <v>527</v>
      </c>
      <c r="D288" s="12" t="s">
        <v>528</v>
      </c>
      <c r="E288" s="2">
        <v>242</v>
      </c>
      <c r="F288" s="11" t="s">
        <v>784</v>
      </c>
      <c r="G288" s="15">
        <v>2266.6</v>
      </c>
      <c r="H288" s="2">
        <v>14</v>
      </c>
      <c r="I288" s="15">
        <v>161.9</v>
      </c>
      <c r="J288" s="15">
        <v>19852.5</v>
      </c>
      <c r="K288" s="32">
        <v>9.4828976259281697E-4</v>
      </c>
      <c r="L288" s="15">
        <v>9.3661157024793393</v>
      </c>
      <c r="M288" s="15"/>
      <c r="O288" s="11" t="s">
        <v>1229</v>
      </c>
      <c r="P288" s="11" t="s">
        <v>1230</v>
      </c>
    </row>
    <row r="289" spans="1:16" x14ac:dyDescent="0.15">
      <c r="A289" s="2"/>
      <c r="B289" s="10" t="s">
        <v>481</v>
      </c>
      <c r="C289" s="11" t="s">
        <v>529</v>
      </c>
      <c r="D289" s="12" t="s">
        <v>530</v>
      </c>
      <c r="E289" s="2">
        <v>32.06</v>
      </c>
      <c r="F289" s="11" t="s">
        <v>799</v>
      </c>
      <c r="G289" s="15">
        <v>400</v>
      </c>
      <c r="H289" s="2">
        <v>1</v>
      </c>
      <c r="I289" s="15">
        <v>400</v>
      </c>
      <c r="J289" s="15">
        <v>4733.1000000000004</v>
      </c>
      <c r="K289" s="32">
        <v>1.6735017428621141E-4</v>
      </c>
      <c r="L289" s="15">
        <v>12.476606363069244</v>
      </c>
      <c r="M289" s="15"/>
      <c r="O289" s="11" t="s">
        <v>1231</v>
      </c>
      <c r="P289" s="11" t="s">
        <v>530</v>
      </c>
    </row>
    <row r="290" spans="1:16" x14ac:dyDescent="0.15">
      <c r="A290" s="2"/>
      <c r="B290" s="10" t="s">
        <v>481</v>
      </c>
      <c r="C290" s="11" t="s">
        <v>531</v>
      </c>
      <c r="D290" s="12" t="s">
        <v>816</v>
      </c>
      <c r="E290" s="2">
        <v>643.89</v>
      </c>
      <c r="F290" s="11" t="s">
        <v>799</v>
      </c>
      <c r="G290" s="15">
        <v>4400</v>
      </c>
      <c r="H290" s="2">
        <v>3</v>
      </c>
      <c r="I290" s="15">
        <v>1466.6666666666667</v>
      </c>
      <c r="J290" s="15">
        <v>16200</v>
      </c>
      <c r="K290" s="32">
        <v>1.8408519171483255E-3</v>
      </c>
      <c r="L290" s="15">
        <v>6.8334653434592862</v>
      </c>
      <c r="M290" s="15"/>
      <c r="O290" s="11" t="s">
        <v>1232</v>
      </c>
      <c r="P290" s="11" t="s">
        <v>816</v>
      </c>
    </row>
    <row r="291" spans="1:16" ht="33" x14ac:dyDescent="0.15">
      <c r="A291" s="2"/>
      <c r="B291" s="10" t="s">
        <v>481</v>
      </c>
      <c r="C291" s="11" t="s">
        <v>532</v>
      </c>
      <c r="D291" s="12" t="s">
        <v>533</v>
      </c>
      <c r="E291" s="2">
        <v>326.05</v>
      </c>
      <c r="F291" s="11" t="s">
        <v>794</v>
      </c>
      <c r="G291" s="15">
        <v>3379</v>
      </c>
      <c r="H291" s="2">
        <v>1</v>
      </c>
      <c r="I291" s="15">
        <v>3379</v>
      </c>
      <c r="J291" s="15">
        <v>8837</v>
      </c>
      <c r="K291" s="32">
        <v>1.413690597282771E-3</v>
      </c>
      <c r="L291" s="15">
        <v>10.363441190001533</v>
      </c>
      <c r="M291" s="15"/>
      <c r="O291" s="11" t="s">
        <v>1392</v>
      </c>
      <c r="P291" s="11" t="s">
        <v>533</v>
      </c>
    </row>
    <row r="292" spans="1:16" x14ac:dyDescent="0.15">
      <c r="A292" s="2"/>
      <c r="B292" s="10" t="s">
        <v>481</v>
      </c>
      <c r="C292" s="11" t="s">
        <v>534</v>
      </c>
      <c r="D292" s="12" t="s">
        <v>535</v>
      </c>
      <c r="E292" s="2">
        <v>20.6</v>
      </c>
      <c r="F292" s="11" t="s">
        <v>795</v>
      </c>
      <c r="G292" s="15">
        <v>0</v>
      </c>
      <c r="H292" s="2">
        <v>0</v>
      </c>
      <c r="I292" s="15" t="e">
        <v>#DIV/0!</v>
      </c>
      <c r="J292" s="15">
        <v>0</v>
      </c>
      <c r="K292" s="32">
        <v>0</v>
      </c>
      <c r="L292" s="15">
        <v>0</v>
      </c>
      <c r="M292" s="15"/>
      <c r="O292" s="11" t="s">
        <v>1233</v>
      </c>
      <c r="P292" s="11" t="s">
        <v>1234</v>
      </c>
    </row>
    <row r="293" spans="1:16" x14ac:dyDescent="0.15">
      <c r="A293" s="2"/>
      <c r="B293" s="10" t="s">
        <v>481</v>
      </c>
      <c r="C293" s="11" t="s">
        <v>536</v>
      </c>
      <c r="D293" s="54" t="s">
        <v>537</v>
      </c>
      <c r="E293" s="2">
        <v>326.10000000000002</v>
      </c>
      <c r="F293" s="11" t="s">
        <v>783</v>
      </c>
      <c r="G293" s="15"/>
      <c r="H293" s="2" t="s">
        <v>1414</v>
      </c>
      <c r="I293" s="15" t="e">
        <v>#VALUE!</v>
      </c>
      <c r="J293" s="15">
        <v>0</v>
      </c>
      <c r="K293" s="32">
        <v>0</v>
      </c>
      <c r="L293" s="15">
        <v>0</v>
      </c>
      <c r="M293" s="15"/>
      <c r="O293" s="11" t="s">
        <v>1235</v>
      </c>
      <c r="P293" s="11" t="s">
        <v>537</v>
      </c>
    </row>
    <row r="294" spans="1:16" x14ac:dyDescent="0.15">
      <c r="A294" s="2"/>
      <c r="B294" s="10" t="s">
        <v>481</v>
      </c>
      <c r="C294" s="11" t="s">
        <v>538</v>
      </c>
      <c r="D294" s="12" t="s">
        <v>539</v>
      </c>
      <c r="E294" s="2">
        <v>75.849999999999994</v>
      </c>
      <c r="F294" s="11" t="s">
        <v>784</v>
      </c>
      <c r="G294" s="15">
        <v>689.1</v>
      </c>
      <c r="H294" s="2">
        <v>4</v>
      </c>
      <c r="I294" s="15">
        <v>172.27500000000001</v>
      </c>
      <c r="J294" s="15">
        <v>4576.1000000000004</v>
      </c>
      <c r="K294" s="32">
        <v>2.8830251275157074E-4</v>
      </c>
      <c r="L294" s="15">
        <v>9.0850362557679638</v>
      </c>
      <c r="M294" s="15"/>
      <c r="O294" s="11" t="s">
        <v>1236</v>
      </c>
      <c r="P294" s="11" t="s">
        <v>539</v>
      </c>
    </row>
    <row r="295" spans="1:16" x14ac:dyDescent="0.15">
      <c r="A295" s="2"/>
      <c r="B295" s="10" t="s">
        <v>481</v>
      </c>
      <c r="C295" s="11" t="s">
        <v>540</v>
      </c>
      <c r="D295" s="12" t="s">
        <v>541</v>
      </c>
      <c r="E295" s="2">
        <v>104.67</v>
      </c>
      <c r="F295" s="11" t="s">
        <v>795</v>
      </c>
      <c r="G295" s="15">
        <v>5055</v>
      </c>
      <c r="H295" s="2">
        <v>4</v>
      </c>
      <c r="I295" s="15">
        <v>1263.75</v>
      </c>
      <c r="J295" s="15">
        <v>6675</v>
      </c>
      <c r="K295" s="32">
        <v>2.1148878275419969E-3</v>
      </c>
      <c r="L295" s="15">
        <v>48.294640298079678</v>
      </c>
      <c r="M295" s="15"/>
      <c r="O295" s="11" t="s">
        <v>1237</v>
      </c>
      <c r="P295" s="11" t="s">
        <v>541</v>
      </c>
    </row>
    <row r="296" spans="1:16" ht="33" x14ac:dyDescent="0.15">
      <c r="A296" s="2"/>
      <c r="B296" s="10" t="s">
        <v>481</v>
      </c>
      <c r="C296" s="11" t="s">
        <v>542</v>
      </c>
      <c r="D296" s="12" t="s">
        <v>543</v>
      </c>
      <c r="E296" s="2">
        <v>36.89</v>
      </c>
      <c r="F296" s="11" t="s">
        <v>784</v>
      </c>
      <c r="G296" s="15">
        <v>400</v>
      </c>
      <c r="H296" s="2">
        <v>1</v>
      </c>
      <c r="I296" s="15">
        <v>400</v>
      </c>
      <c r="J296" s="15">
        <v>1775</v>
      </c>
      <c r="K296" s="32">
        <v>1.6735017428621141E-4</v>
      </c>
      <c r="L296" s="15">
        <v>10.843046896177826</v>
      </c>
      <c r="M296" s="15"/>
      <c r="O296" s="11" t="s">
        <v>1238</v>
      </c>
      <c r="P296" s="11" t="s">
        <v>1239</v>
      </c>
    </row>
    <row r="297" spans="1:16" x14ac:dyDescent="0.15">
      <c r="A297" s="2"/>
      <c r="B297" s="10" t="s">
        <v>481</v>
      </c>
      <c r="C297" s="11" t="s">
        <v>544</v>
      </c>
      <c r="D297" s="12" t="s">
        <v>545</v>
      </c>
      <c r="E297" s="2">
        <v>61.87</v>
      </c>
      <c r="F297" s="11" t="s">
        <v>795</v>
      </c>
      <c r="G297" s="15">
        <v>959</v>
      </c>
      <c r="H297" s="2">
        <v>1</v>
      </c>
      <c r="I297" s="15">
        <v>959</v>
      </c>
      <c r="J297" s="15">
        <v>3706</v>
      </c>
      <c r="K297" s="32">
        <v>4.012220428511919E-4</v>
      </c>
      <c r="L297" s="15">
        <v>15.500242443833846</v>
      </c>
      <c r="M297" s="15"/>
      <c r="O297" s="11" t="s">
        <v>1240</v>
      </c>
      <c r="P297" s="11" t="s">
        <v>545</v>
      </c>
    </row>
    <row r="298" spans="1:16" x14ac:dyDescent="0.15">
      <c r="A298" s="2"/>
      <c r="B298" s="10" t="s">
        <v>481</v>
      </c>
      <c r="C298" s="11" t="s">
        <v>546</v>
      </c>
      <c r="D298" s="12" t="s">
        <v>547</v>
      </c>
      <c r="E298" s="2">
        <v>43.1</v>
      </c>
      <c r="F298" s="11" t="s">
        <v>784</v>
      </c>
      <c r="G298" s="15">
        <v>1932</v>
      </c>
      <c r="H298" s="2">
        <v>6</v>
      </c>
      <c r="I298" s="15">
        <v>322</v>
      </c>
      <c r="J298" s="15">
        <v>8580.01</v>
      </c>
      <c r="K298" s="32">
        <v>8.0830134180240115E-4</v>
      </c>
      <c r="L298" s="15">
        <v>44.825986078886309</v>
      </c>
      <c r="M298" s="15"/>
      <c r="O298" s="11" t="s">
        <v>1241</v>
      </c>
      <c r="P298" s="11" t="s">
        <v>547</v>
      </c>
    </row>
    <row r="299" spans="1:16" x14ac:dyDescent="0.15">
      <c r="A299" s="2"/>
      <c r="B299" s="10" t="s">
        <v>481</v>
      </c>
      <c r="C299" s="11" t="s">
        <v>548</v>
      </c>
      <c r="D299" s="12" t="s">
        <v>549</v>
      </c>
      <c r="E299" s="2">
        <v>55.28</v>
      </c>
      <c r="F299" s="11" t="s">
        <v>784</v>
      </c>
      <c r="G299" s="15">
        <v>1948</v>
      </c>
      <c r="H299" s="2">
        <v>12</v>
      </c>
      <c r="I299" s="15">
        <v>162.33333333333334</v>
      </c>
      <c r="J299" s="15">
        <v>6826.01</v>
      </c>
      <c r="K299" s="32">
        <v>8.1499534877384964E-4</v>
      </c>
      <c r="L299" s="15">
        <v>35.238784370477568</v>
      </c>
      <c r="M299" s="15"/>
      <c r="O299" s="11" t="s">
        <v>1242</v>
      </c>
      <c r="P299" s="11" t="s">
        <v>549</v>
      </c>
    </row>
    <row r="300" spans="1:16" x14ac:dyDescent="0.15">
      <c r="A300" s="2"/>
      <c r="B300" s="10" t="s">
        <v>481</v>
      </c>
      <c r="C300" s="11" t="s">
        <v>550</v>
      </c>
      <c r="D300" s="12" t="s">
        <v>551</v>
      </c>
      <c r="E300" s="2">
        <v>158.18</v>
      </c>
      <c r="F300" s="11" t="s">
        <v>795</v>
      </c>
      <c r="G300" s="15">
        <v>5040.3999999999996</v>
      </c>
      <c r="H300" s="2">
        <v>45</v>
      </c>
      <c r="I300" s="15">
        <v>112.00888888888888</v>
      </c>
      <c r="J300" s="15">
        <v>25226.71</v>
      </c>
      <c r="K300" s="32">
        <v>2.1087795461805499E-3</v>
      </c>
      <c r="L300" s="15">
        <v>31.864963965103044</v>
      </c>
      <c r="M300" s="15"/>
      <c r="O300" s="11" t="s">
        <v>1243</v>
      </c>
      <c r="P300" s="11" t="s">
        <v>551</v>
      </c>
    </row>
    <row r="301" spans="1:16" ht="33" x14ac:dyDescent="0.15">
      <c r="A301" s="2"/>
      <c r="B301" s="10" t="s">
        <v>481</v>
      </c>
      <c r="C301" s="11" t="s">
        <v>552</v>
      </c>
      <c r="D301" s="12" t="s">
        <v>553</v>
      </c>
      <c r="E301" s="2">
        <v>63.66</v>
      </c>
      <c r="F301" s="11" t="s">
        <v>784</v>
      </c>
      <c r="G301" s="15">
        <v>5285</v>
      </c>
      <c r="H301" s="2">
        <v>13</v>
      </c>
      <c r="I301" s="15">
        <v>406.53846153846155</v>
      </c>
      <c r="J301" s="15">
        <v>13779</v>
      </c>
      <c r="K301" s="32">
        <v>2.2111141777565683E-3</v>
      </c>
      <c r="L301" s="15">
        <v>83.019164310399006</v>
      </c>
      <c r="M301" s="15"/>
      <c r="O301" s="11" t="s">
        <v>1244</v>
      </c>
      <c r="P301" s="11" t="s">
        <v>553</v>
      </c>
    </row>
    <row r="302" spans="1:16" x14ac:dyDescent="0.15">
      <c r="A302" s="2"/>
      <c r="B302" s="10" t="s">
        <v>481</v>
      </c>
      <c r="C302" s="11" t="s">
        <v>554</v>
      </c>
      <c r="D302" s="12" t="s">
        <v>555</v>
      </c>
      <c r="E302" s="2">
        <v>56.07</v>
      </c>
      <c r="F302" s="11" t="s">
        <v>784</v>
      </c>
      <c r="G302" s="15">
        <v>1193</v>
      </c>
      <c r="H302" s="2">
        <v>2</v>
      </c>
      <c r="I302" s="15">
        <v>596.5</v>
      </c>
      <c r="J302" s="15">
        <v>4519</v>
      </c>
      <c r="K302" s="32">
        <v>4.9912189480862557E-4</v>
      </c>
      <c r="L302" s="15">
        <v>21.276975209559478</v>
      </c>
      <c r="M302" s="15"/>
      <c r="O302" s="11" t="s">
        <v>1245</v>
      </c>
      <c r="P302" s="11" t="s">
        <v>555</v>
      </c>
    </row>
    <row r="303" spans="1:16" x14ac:dyDescent="0.15">
      <c r="A303" s="2"/>
      <c r="B303" s="10" t="s">
        <v>481</v>
      </c>
      <c r="C303" s="11" t="s">
        <v>556</v>
      </c>
      <c r="D303" s="12" t="s">
        <v>557</v>
      </c>
      <c r="E303" s="2">
        <v>130.16</v>
      </c>
      <c r="F303" s="11" t="s">
        <v>784</v>
      </c>
      <c r="G303" s="15">
        <v>3002</v>
      </c>
      <c r="H303" s="2">
        <v>8</v>
      </c>
      <c r="I303" s="15">
        <v>375.25</v>
      </c>
      <c r="J303" s="15">
        <v>22818</v>
      </c>
      <c r="K303" s="32">
        <v>1.2559630580180167E-3</v>
      </c>
      <c r="L303" s="15">
        <v>23.063921327596805</v>
      </c>
      <c r="M303" s="15"/>
      <c r="O303" s="11" t="s">
        <v>1246</v>
      </c>
      <c r="P303" s="11" t="s">
        <v>1247</v>
      </c>
    </row>
    <row r="304" spans="1:16" x14ac:dyDescent="0.15">
      <c r="A304" s="2"/>
      <c r="B304" s="10" t="s">
        <v>481</v>
      </c>
      <c r="C304" s="11" t="s">
        <v>558</v>
      </c>
      <c r="D304" s="12" t="s">
        <v>559</v>
      </c>
      <c r="E304" s="2">
        <v>56.62</v>
      </c>
      <c r="F304" s="11" t="s">
        <v>784</v>
      </c>
      <c r="G304" s="15">
        <v>3705</v>
      </c>
      <c r="H304" s="2">
        <v>9</v>
      </c>
      <c r="I304" s="15">
        <v>411.66666666666669</v>
      </c>
      <c r="J304" s="15">
        <v>12206</v>
      </c>
      <c r="K304" s="32">
        <v>1.5500809893260333E-3</v>
      </c>
      <c r="L304" s="15">
        <v>65.436241610738264</v>
      </c>
      <c r="M304" s="15"/>
      <c r="O304" s="11" t="s">
        <v>1248</v>
      </c>
      <c r="P304" s="11" t="s">
        <v>1249</v>
      </c>
    </row>
    <row r="305" spans="1:16" x14ac:dyDescent="0.15">
      <c r="A305" s="2"/>
      <c r="B305" s="10" t="s">
        <v>481</v>
      </c>
      <c r="C305" s="11" t="s">
        <v>560</v>
      </c>
      <c r="D305" s="12" t="s">
        <v>561</v>
      </c>
      <c r="E305" s="2">
        <v>199.25</v>
      </c>
      <c r="F305" s="11" t="s">
        <v>787</v>
      </c>
      <c r="G305" s="15">
        <v>0</v>
      </c>
      <c r="H305" s="2">
        <v>0</v>
      </c>
      <c r="I305" s="15" t="e">
        <v>#DIV/0!</v>
      </c>
      <c r="J305" s="15">
        <v>0</v>
      </c>
      <c r="K305" s="32">
        <v>0</v>
      </c>
      <c r="L305" s="15">
        <v>0</v>
      </c>
      <c r="M305" s="15"/>
      <c r="O305" s="11" t="s">
        <v>1250</v>
      </c>
      <c r="P305" s="11" t="s">
        <v>561</v>
      </c>
    </row>
    <row r="306" spans="1:16" ht="33" x14ac:dyDescent="0.15">
      <c r="A306" s="2"/>
      <c r="B306" s="10" t="s">
        <v>481</v>
      </c>
      <c r="C306" s="11" t="s">
        <v>562</v>
      </c>
      <c r="D306" s="12" t="s">
        <v>563</v>
      </c>
      <c r="E306" s="2">
        <v>89.25</v>
      </c>
      <c r="F306" s="11" t="s">
        <v>784</v>
      </c>
      <c r="G306" s="15">
        <v>547</v>
      </c>
      <c r="H306" s="2">
        <v>1</v>
      </c>
      <c r="I306" s="15">
        <v>547</v>
      </c>
      <c r="J306" s="15">
        <v>2613</v>
      </c>
      <c r="K306" s="32">
        <v>2.2885136333639411E-4</v>
      </c>
      <c r="L306" s="15">
        <v>6.1288515406162469</v>
      </c>
      <c r="M306" s="15"/>
      <c r="O306" s="11" t="s">
        <v>1251</v>
      </c>
      <c r="P306" s="11" t="s">
        <v>563</v>
      </c>
    </row>
    <row r="307" spans="1:16" x14ac:dyDescent="0.15">
      <c r="A307" s="2"/>
      <c r="B307" s="10" t="s">
        <v>481</v>
      </c>
      <c r="C307" s="11" t="s">
        <v>564</v>
      </c>
      <c r="D307" s="12" t="s">
        <v>565</v>
      </c>
      <c r="E307" s="2">
        <v>83.25</v>
      </c>
      <c r="F307" s="11" t="s">
        <v>784</v>
      </c>
      <c r="G307" s="15">
        <v>1601</v>
      </c>
      <c r="H307" s="2">
        <v>4</v>
      </c>
      <c r="I307" s="15">
        <v>400.25</v>
      </c>
      <c r="J307" s="15">
        <v>3874</v>
      </c>
      <c r="K307" s="32">
        <v>6.6981907258056124E-4</v>
      </c>
      <c r="L307" s="15">
        <v>19.231231231231231</v>
      </c>
      <c r="M307" s="15"/>
      <c r="O307" s="11" t="s">
        <v>1252</v>
      </c>
      <c r="P307" s="11" t="s">
        <v>565</v>
      </c>
    </row>
    <row r="308" spans="1:16" x14ac:dyDescent="0.15">
      <c r="A308" s="2"/>
      <c r="B308" s="10" t="s">
        <v>481</v>
      </c>
      <c r="C308" s="11" t="s">
        <v>566</v>
      </c>
      <c r="D308" s="12" t="s">
        <v>567</v>
      </c>
      <c r="E308" s="2">
        <v>151.19</v>
      </c>
      <c r="F308" s="11" t="s">
        <v>784</v>
      </c>
      <c r="G308" s="15">
        <v>6524</v>
      </c>
      <c r="H308" s="2">
        <v>10</v>
      </c>
      <c r="I308" s="15">
        <v>652.4</v>
      </c>
      <c r="J308" s="15">
        <v>20233</v>
      </c>
      <c r="K308" s="32">
        <v>2.7294813426081083E-3</v>
      </c>
      <c r="L308" s="15">
        <v>43.151002050400159</v>
      </c>
      <c r="M308" s="15"/>
      <c r="O308" s="11" t="s">
        <v>1253</v>
      </c>
      <c r="P308" s="11" t="s">
        <v>1254</v>
      </c>
    </row>
    <row r="309" spans="1:16" x14ac:dyDescent="0.15">
      <c r="A309" s="2"/>
      <c r="B309" s="10" t="s">
        <v>481</v>
      </c>
      <c r="C309" s="11" t="s">
        <v>568</v>
      </c>
      <c r="D309" s="12" t="s">
        <v>569</v>
      </c>
      <c r="E309" s="2">
        <v>29.1</v>
      </c>
      <c r="F309" s="11" t="s">
        <v>799</v>
      </c>
      <c r="G309" s="15">
        <v>600</v>
      </c>
      <c r="H309" s="2">
        <v>30</v>
      </c>
      <c r="I309" s="15">
        <v>20</v>
      </c>
      <c r="J309" s="15">
        <v>4677</v>
      </c>
      <c r="K309" s="32">
        <v>2.5102526142931715E-4</v>
      </c>
      <c r="L309" s="15">
        <v>20.618556701030926</v>
      </c>
      <c r="M309" s="15"/>
      <c r="O309" s="11" t="s">
        <v>1255</v>
      </c>
      <c r="P309" s="11" t="s">
        <v>569</v>
      </c>
    </row>
    <row r="310" spans="1:16" ht="33" x14ac:dyDescent="0.15">
      <c r="A310" s="2"/>
      <c r="B310" s="10" t="s">
        <v>481</v>
      </c>
      <c r="C310" s="11" t="s">
        <v>570</v>
      </c>
      <c r="D310" s="12" t="s">
        <v>571</v>
      </c>
      <c r="E310" s="2">
        <v>65.73</v>
      </c>
      <c r="F310" s="11" t="s">
        <v>784</v>
      </c>
      <c r="G310" s="15">
        <v>965</v>
      </c>
      <c r="H310" s="2">
        <v>3</v>
      </c>
      <c r="I310" s="15">
        <v>321.66666666666669</v>
      </c>
      <c r="J310" s="15">
        <v>1851</v>
      </c>
      <c r="K310" s="32">
        <v>4.0373229546548505E-4</v>
      </c>
      <c r="L310" s="15">
        <v>14.681271869770271</v>
      </c>
      <c r="M310" s="15"/>
      <c r="O310" s="11" t="s">
        <v>1256</v>
      </c>
      <c r="P310" s="11" t="s">
        <v>571</v>
      </c>
    </row>
    <row r="311" spans="1:16" x14ac:dyDescent="0.15">
      <c r="A311" s="2"/>
      <c r="B311" s="10" t="s">
        <v>481</v>
      </c>
      <c r="C311" s="11" t="s">
        <v>572</v>
      </c>
      <c r="D311" s="12" t="s">
        <v>573</v>
      </c>
      <c r="E311" s="2">
        <v>30.18</v>
      </c>
      <c r="F311" s="11" t="s">
        <v>795</v>
      </c>
      <c r="G311" s="15">
        <v>500</v>
      </c>
      <c r="H311" s="2">
        <v>1</v>
      </c>
      <c r="I311" s="15">
        <v>500</v>
      </c>
      <c r="J311" s="15">
        <v>2500</v>
      </c>
      <c r="K311" s="32">
        <v>2.0918771785776428E-4</v>
      </c>
      <c r="L311" s="15">
        <v>16.567263088137839</v>
      </c>
      <c r="M311" s="15"/>
      <c r="O311" s="11" t="s">
        <v>1257</v>
      </c>
      <c r="P311" s="11" t="s">
        <v>573</v>
      </c>
    </row>
    <row r="312" spans="1:16" x14ac:dyDescent="0.15">
      <c r="A312" s="2"/>
      <c r="B312" s="10" t="s">
        <v>481</v>
      </c>
      <c r="C312" s="11" t="s">
        <v>574</v>
      </c>
      <c r="D312" s="12" t="s">
        <v>823</v>
      </c>
      <c r="E312" s="2">
        <v>57.59</v>
      </c>
      <c r="F312" s="11" t="s">
        <v>784</v>
      </c>
      <c r="G312" s="15">
        <v>386</v>
      </c>
      <c r="H312" s="2">
        <v>1</v>
      </c>
      <c r="I312" s="15">
        <v>386</v>
      </c>
      <c r="J312" s="15">
        <v>2257</v>
      </c>
      <c r="K312" s="32">
        <v>1.6149291818619402E-4</v>
      </c>
      <c r="L312" s="15">
        <v>6.7025525264802912</v>
      </c>
      <c r="M312" s="15"/>
      <c r="O312" s="11" t="s">
        <v>1258</v>
      </c>
      <c r="P312" s="11" t="s">
        <v>823</v>
      </c>
    </row>
    <row r="313" spans="1:16" x14ac:dyDescent="0.15">
      <c r="A313" s="2"/>
      <c r="B313" s="10" t="s">
        <v>481</v>
      </c>
      <c r="C313" s="11" t="s">
        <v>575</v>
      </c>
      <c r="D313" s="12" t="s">
        <v>576</v>
      </c>
      <c r="E313" s="2">
        <v>105.02</v>
      </c>
      <c r="F313" s="11" t="s">
        <v>784</v>
      </c>
      <c r="G313" s="15">
        <v>638</v>
      </c>
      <c r="H313" s="2">
        <v>1</v>
      </c>
      <c r="I313" s="15">
        <v>638</v>
      </c>
      <c r="J313" s="15">
        <v>6280</v>
      </c>
      <c r="K313" s="32">
        <v>2.6692352798650724E-4</v>
      </c>
      <c r="L313" s="15">
        <v>6.075033326985336</v>
      </c>
      <c r="M313" s="15"/>
      <c r="O313" s="11" t="s">
        <v>1259</v>
      </c>
      <c r="P313" s="11" t="s">
        <v>576</v>
      </c>
    </row>
    <row r="314" spans="1:16" x14ac:dyDescent="0.15">
      <c r="A314" s="2"/>
      <c r="B314" s="10" t="s">
        <v>481</v>
      </c>
      <c r="C314" s="11" t="s">
        <v>577</v>
      </c>
      <c r="D314" s="12" t="s">
        <v>578</v>
      </c>
      <c r="E314" s="2">
        <v>67.099999999999994</v>
      </c>
      <c r="F314" s="11" t="s">
        <v>795</v>
      </c>
      <c r="G314" s="15">
        <v>2222</v>
      </c>
      <c r="H314" s="2">
        <v>8</v>
      </c>
      <c r="I314" s="15">
        <v>277.75</v>
      </c>
      <c r="J314" s="15">
        <v>12154</v>
      </c>
      <c r="K314" s="32">
        <v>9.296302181599044E-4</v>
      </c>
      <c r="L314" s="15">
        <v>33.114754098360656</v>
      </c>
      <c r="M314" s="15"/>
      <c r="O314" s="11" t="s">
        <v>1260</v>
      </c>
      <c r="P314" s="11" t="s">
        <v>1261</v>
      </c>
    </row>
    <row r="315" spans="1:16" x14ac:dyDescent="0.15">
      <c r="A315" s="2"/>
      <c r="B315" s="10" t="s">
        <v>481</v>
      </c>
      <c r="C315" s="11" t="s">
        <v>579</v>
      </c>
      <c r="D315" s="12" t="s">
        <v>580</v>
      </c>
      <c r="E315" s="2">
        <v>126.98</v>
      </c>
      <c r="F315" s="11" t="s">
        <v>795</v>
      </c>
      <c r="G315" s="15">
        <v>822</v>
      </c>
      <c r="H315" s="2">
        <v>6</v>
      </c>
      <c r="I315" s="15">
        <v>137</v>
      </c>
      <c r="J315" s="15">
        <v>5858</v>
      </c>
      <c r="K315" s="32">
        <v>3.4390460815816447E-4</v>
      </c>
      <c r="L315" s="15">
        <v>6.473460387462592</v>
      </c>
      <c r="M315" s="15"/>
      <c r="O315" s="11" t="s">
        <v>1262</v>
      </c>
      <c r="P315" s="11" t="s">
        <v>580</v>
      </c>
    </row>
    <row r="316" spans="1:16" x14ac:dyDescent="0.15">
      <c r="A316" s="2"/>
      <c r="B316" s="10" t="s">
        <v>481</v>
      </c>
      <c r="C316" s="11" t="s">
        <v>581</v>
      </c>
      <c r="D316" s="12" t="s">
        <v>582</v>
      </c>
      <c r="E316" s="2">
        <v>65.05</v>
      </c>
      <c r="F316" s="11" t="s">
        <v>799</v>
      </c>
      <c r="G316" s="15">
        <v>3078</v>
      </c>
      <c r="H316" s="2">
        <v>4</v>
      </c>
      <c r="I316" s="15">
        <v>769.5</v>
      </c>
      <c r="J316" s="15">
        <v>6834</v>
      </c>
      <c r="K316" s="32">
        <v>1.2877595911323968E-3</v>
      </c>
      <c r="L316" s="15">
        <v>47.317448116833205</v>
      </c>
      <c r="M316" s="15"/>
      <c r="O316" s="11" t="s">
        <v>1263</v>
      </c>
      <c r="P316" s="11" t="s">
        <v>582</v>
      </c>
    </row>
    <row r="317" spans="1:16" x14ac:dyDescent="0.15">
      <c r="A317" s="2"/>
      <c r="B317" s="10" t="s">
        <v>481</v>
      </c>
      <c r="C317" s="11" t="s">
        <v>583</v>
      </c>
      <c r="D317" s="12" t="s">
        <v>584</v>
      </c>
      <c r="E317" s="2">
        <v>85.56</v>
      </c>
      <c r="F317" s="11" t="s">
        <v>795</v>
      </c>
      <c r="G317" s="15">
        <v>1243</v>
      </c>
      <c r="H317" s="2">
        <v>3</v>
      </c>
      <c r="I317" s="15">
        <v>414.33333333333331</v>
      </c>
      <c r="J317" s="15">
        <v>4178</v>
      </c>
      <c r="K317" s="32">
        <v>5.2004066659440201E-4</v>
      </c>
      <c r="L317" s="15">
        <v>14.527816736792893</v>
      </c>
      <c r="M317" s="15"/>
      <c r="O317" s="11" t="s">
        <v>1264</v>
      </c>
      <c r="P317" s="11" t="s">
        <v>584</v>
      </c>
    </row>
    <row r="318" spans="1:16" x14ac:dyDescent="0.15">
      <c r="A318" s="2"/>
      <c r="B318" s="10" t="s">
        <v>481</v>
      </c>
      <c r="C318" s="11" t="s">
        <v>585</v>
      </c>
      <c r="D318" s="12" t="s">
        <v>586</v>
      </c>
      <c r="E318" s="2">
        <v>37.14</v>
      </c>
      <c r="F318" s="11" t="s">
        <v>843</v>
      </c>
      <c r="G318" s="15">
        <v>356.9</v>
      </c>
      <c r="H318" s="2">
        <v>5</v>
      </c>
      <c r="I318" s="15">
        <v>71.38</v>
      </c>
      <c r="J318" s="15">
        <v>2668.9</v>
      </c>
      <c r="K318" s="32">
        <v>1.4931819300687213E-4</v>
      </c>
      <c r="L318" s="15">
        <v>9.6095853527194386</v>
      </c>
      <c r="M318" s="15"/>
      <c r="O318" s="11" t="s">
        <v>1265</v>
      </c>
      <c r="P318" s="11" t="s">
        <v>1266</v>
      </c>
    </row>
    <row r="319" spans="1:16" x14ac:dyDescent="0.15">
      <c r="A319" s="2"/>
      <c r="B319" s="10" t="s">
        <v>481</v>
      </c>
      <c r="C319" s="11" t="s">
        <v>587</v>
      </c>
      <c r="D319" s="12" t="s">
        <v>588</v>
      </c>
      <c r="E319" s="2">
        <v>91.88</v>
      </c>
      <c r="F319" s="11" t="s">
        <v>784</v>
      </c>
      <c r="G319" s="15">
        <v>2131</v>
      </c>
      <c r="H319" s="2">
        <v>6</v>
      </c>
      <c r="I319" s="15">
        <v>355.16666666666669</v>
      </c>
      <c r="J319" s="15">
        <v>11404</v>
      </c>
      <c r="K319" s="32">
        <v>8.915580535097913E-4</v>
      </c>
      <c r="L319" s="15">
        <v>23.193295602960383</v>
      </c>
      <c r="M319" s="15"/>
      <c r="O319" s="11" t="s">
        <v>1267</v>
      </c>
      <c r="P319" s="11" t="s">
        <v>588</v>
      </c>
    </row>
    <row r="320" spans="1:16" ht="33" x14ac:dyDescent="0.15">
      <c r="A320" s="2"/>
      <c r="B320" s="10" t="s">
        <v>481</v>
      </c>
      <c r="C320" s="11" t="s">
        <v>589</v>
      </c>
      <c r="D320" s="12" t="s">
        <v>818</v>
      </c>
      <c r="E320" s="2">
        <v>34.01</v>
      </c>
      <c r="F320" s="11" t="s">
        <v>787</v>
      </c>
      <c r="G320" s="15">
        <v>1499</v>
      </c>
      <c r="H320" s="2">
        <v>91</v>
      </c>
      <c r="I320" s="15">
        <v>16.472527472527471</v>
      </c>
      <c r="J320" s="15">
        <v>5294</v>
      </c>
      <c r="K320" s="32">
        <v>6.2714477813757732E-4</v>
      </c>
      <c r="L320" s="15">
        <v>44.075271978829761</v>
      </c>
      <c r="M320" s="15"/>
      <c r="O320" s="11" t="s">
        <v>1268</v>
      </c>
      <c r="P320" s="11" t="s">
        <v>818</v>
      </c>
    </row>
    <row r="321" spans="1:16" x14ac:dyDescent="0.15">
      <c r="A321" s="2"/>
      <c r="B321" s="10" t="s">
        <v>481</v>
      </c>
      <c r="C321" s="11" t="s">
        <v>590</v>
      </c>
      <c r="D321" s="12" t="s">
        <v>591</v>
      </c>
      <c r="E321" s="2">
        <v>217.23</v>
      </c>
      <c r="F321" s="11" t="s">
        <v>784</v>
      </c>
      <c r="G321" s="15">
        <v>5176</v>
      </c>
      <c r="H321" s="2">
        <v>15</v>
      </c>
      <c r="I321" s="15">
        <v>345.06666666666666</v>
      </c>
      <c r="J321" s="15">
        <v>19027</v>
      </c>
      <c r="K321" s="32">
        <v>2.1655112552635756E-3</v>
      </c>
      <c r="L321" s="15">
        <v>23.8272798416425</v>
      </c>
      <c r="M321" s="15"/>
      <c r="O321" s="11" t="s">
        <v>1269</v>
      </c>
      <c r="P321" s="11" t="s">
        <v>591</v>
      </c>
    </row>
    <row r="322" spans="1:16" ht="33" x14ac:dyDescent="0.15">
      <c r="A322" s="2"/>
      <c r="B322" s="10" t="s">
        <v>481</v>
      </c>
      <c r="C322" s="11" t="s">
        <v>592</v>
      </c>
      <c r="D322" s="12" t="s">
        <v>593</v>
      </c>
      <c r="E322" s="2">
        <v>646.16</v>
      </c>
      <c r="F322" s="11" t="s">
        <v>805</v>
      </c>
      <c r="G322" s="15">
        <v>118090</v>
      </c>
      <c r="H322" s="2">
        <v>9</v>
      </c>
      <c r="I322" s="15">
        <v>13121.111111111111</v>
      </c>
      <c r="J322" s="15">
        <v>186140</v>
      </c>
      <c r="K322" s="32">
        <v>4.9405955203646768E-2</v>
      </c>
      <c r="L322" s="15">
        <v>182.75659279435436</v>
      </c>
      <c r="M322" s="15"/>
      <c r="O322" s="11" t="s">
        <v>1270</v>
      </c>
      <c r="P322" s="11" t="s">
        <v>593</v>
      </c>
    </row>
    <row r="323" spans="1:16" x14ac:dyDescent="0.15">
      <c r="A323" s="2"/>
      <c r="B323" s="10" t="s">
        <v>481</v>
      </c>
      <c r="C323" s="11" t="s">
        <v>594</v>
      </c>
      <c r="D323" s="12" t="s">
        <v>595</v>
      </c>
      <c r="E323" s="2">
        <v>87.2</v>
      </c>
      <c r="F323" s="11" t="s">
        <v>784</v>
      </c>
      <c r="G323" s="15">
        <v>1241</v>
      </c>
      <c r="H323" s="2">
        <v>2</v>
      </c>
      <c r="I323" s="15">
        <v>620.5</v>
      </c>
      <c r="J323" s="15">
        <v>3767</v>
      </c>
      <c r="K323" s="32">
        <v>5.1920391572297096E-4</v>
      </c>
      <c r="L323" s="15">
        <v>14.231651376146788</v>
      </c>
      <c r="M323" s="15"/>
      <c r="O323" s="11" t="s">
        <v>1271</v>
      </c>
      <c r="P323" s="11" t="s">
        <v>595</v>
      </c>
    </row>
    <row r="324" spans="1:16" x14ac:dyDescent="0.15">
      <c r="A324" s="2"/>
      <c r="B324" s="10" t="s">
        <v>481</v>
      </c>
      <c r="C324" s="11" t="s">
        <v>596</v>
      </c>
      <c r="D324" s="12" t="s">
        <v>597</v>
      </c>
      <c r="E324" s="2">
        <v>40.21</v>
      </c>
      <c r="F324" s="11" t="s">
        <v>1428</v>
      </c>
      <c r="G324" s="15">
        <v>70</v>
      </c>
      <c r="H324" s="2">
        <v>1</v>
      </c>
      <c r="I324" s="15">
        <v>70</v>
      </c>
      <c r="J324" s="15">
        <v>5630</v>
      </c>
      <c r="K324" s="32">
        <v>2.9286280500086998E-5</v>
      </c>
      <c r="L324" s="15">
        <v>1.7408604824670479</v>
      </c>
      <c r="M324" s="15"/>
      <c r="O324" s="11" t="s">
        <v>1272</v>
      </c>
      <c r="P324" s="11" t="s">
        <v>597</v>
      </c>
    </row>
    <row r="325" spans="1:16" ht="33" x14ac:dyDescent="0.15">
      <c r="A325" s="2"/>
      <c r="B325" s="10" t="s">
        <v>481</v>
      </c>
      <c r="C325" s="11" t="s">
        <v>598</v>
      </c>
      <c r="D325" s="12" t="s">
        <v>599</v>
      </c>
      <c r="E325" s="2">
        <v>605.47</v>
      </c>
      <c r="F325" s="11" t="s">
        <v>805</v>
      </c>
      <c r="G325" s="15">
        <v>79709</v>
      </c>
      <c r="H325" s="2">
        <v>411</v>
      </c>
      <c r="I325" s="15">
        <v>193.93917274939173</v>
      </c>
      <c r="J325" s="15">
        <v>107976</v>
      </c>
      <c r="K325" s="32">
        <v>3.3348287605449063E-2</v>
      </c>
      <c r="L325" s="15">
        <v>131.64814111351512</v>
      </c>
      <c r="M325" s="15"/>
      <c r="O325" s="11" t="s">
        <v>1273</v>
      </c>
      <c r="P325" s="11" t="s">
        <v>599</v>
      </c>
    </row>
    <row r="326" spans="1:16" x14ac:dyDescent="0.15">
      <c r="A326" s="2"/>
      <c r="B326" s="10" t="s">
        <v>481</v>
      </c>
      <c r="C326" s="11" t="s">
        <v>600</v>
      </c>
      <c r="D326" s="12" t="s">
        <v>601</v>
      </c>
      <c r="E326" s="2">
        <v>116</v>
      </c>
      <c r="F326" s="11" t="s">
        <v>805</v>
      </c>
      <c r="G326" s="15">
        <v>0</v>
      </c>
      <c r="H326" s="2">
        <v>0</v>
      </c>
      <c r="I326" s="15" t="e">
        <v>#DIV/0!</v>
      </c>
      <c r="J326" s="15">
        <v>600</v>
      </c>
      <c r="K326" s="32">
        <v>0</v>
      </c>
      <c r="L326" s="15">
        <v>0</v>
      </c>
      <c r="M326" s="15"/>
      <c r="O326" s="11" t="s">
        <v>1274</v>
      </c>
      <c r="P326" s="11" t="s">
        <v>601</v>
      </c>
    </row>
    <row r="327" spans="1:16" x14ac:dyDescent="0.15">
      <c r="A327" s="2"/>
      <c r="B327" s="10" t="s">
        <v>481</v>
      </c>
      <c r="C327" s="11" t="s">
        <v>602</v>
      </c>
      <c r="D327" s="12" t="s">
        <v>603</v>
      </c>
      <c r="E327" s="2">
        <v>281.95</v>
      </c>
      <c r="F327" s="11" t="s">
        <v>783</v>
      </c>
      <c r="G327" s="15">
        <v>5449</v>
      </c>
      <c r="H327" s="2">
        <v>20</v>
      </c>
      <c r="I327" s="15">
        <v>272.45</v>
      </c>
      <c r="J327" s="15">
        <v>14711</v>
      </c>
      <c r="K327" s="32">
        <v>2.2797277492139149E-3</v>
      </c>
      <c r="L327" s="15">
        <v>19.326121652775317</v>
      </c>
      <c r="M327" s="15"/>
      <c r="O327" s="11" t="s">
        <v>1275</v>
      </c>
      <c r="P327" s="11" t="s">
        <v>603</v>
      </c>
    </row>
    <row r="328" spans="1:16" x14ac:dyDescent="0.15">
      <c r="A328" s="2"/>
      <c r="B328" s="10" t="s">
        <v>481</v>
      </c>
      <c r="C328" s="11" t="s">
        <v>604</v>
      </c>
      <c r="D328" s="12" t="s">
        <v>817</v>
      </c>
      <c r="E328" s="2">
        <v>209</v>
      </c>
      <c r="F328" s="11" t="s">
        <v>795</v>
      </c>
      <c r="G328" s="15">
        <v>4230</v>
      </c>
      <c r="H328" s="2">
        <v>17</v>
      </c>
      <c r="I328" s="15">
        <v>248.8235294117647</v>
      </c>
      <c r="J328" s="15">
        <v>14405.16</v>
      </c>
      <c r="K328" s="32">
        <v>1.7697280930766858E-3</v>
      </c>
      <c r="L328" s="15">
        <v>20.239234449760765</v>
      </c>
      <c r="M328" s="15"/>
      <c r="O328" s="11" t="s">
        <v>1276</v>
      </c>
      <c r="P328" s="11" t="s">
        <v>817</v>
      </c>
    </row>
    <row r="329" spans="1:16" x14ac:dyDescent="0.15">
      <c r="A329" s="2"/>
      <c r="B329" s="10" t="s">
        <v>481</v>
      </c>
      <c r="C329" s="11" t="s">
        <v>859</v>
      </c>
      <c r="D329" s="12" t="s">
        <v>860</v>
      </c>
      <c r="E329" s="2">
        <v>52.31</v>
      </c>
      <c r="F329" s="11" t="s">
        <v>846</v>
      </c>
      <c r="G329" s="15">
        <v>425</v>
      </c>
      <c r="H329" s="2">
        <v>3</v>
      </c>
      <c r="I329" s="15">
        <v>141.66666666666666</v>
      </c>
      <c r="J329" s="15">
        <v>3696</v>
      </c>
      <c r="K329" s="32">
        <v>1.7780956017909963E-4</v>
      </c>
      <c r="L329" s="15">
        <v>8.1246415599311792</v>
      </c>
      <c r="M329" s="15"/>
      <c r="N329" s="42" t="s">
        <v>861</v>
      </c>
      <c r="O329" s="11" t="s">
        <v>1277</v>
      </c>
      <c r="P329" s="11" t="s">
        <v>1278</v>
      </c>
    </row>
    <row r="330" spans="1:16" ht="33" x14ac:dyDescent="0.15">
      <c r="A330" s="2"/>
      <c r="B330" s="10" t="s">
        <v>481</v>
      </c>
      <c r="C330" s="67" t="s">
        <v>876</v>
      </c>
      <c r="D330" s="67" t="s">
        <v>1404</v>
      </c>
      <c r="E330" s="2">
        <v>226.59</v>
      </c>
      <c r="F330" s="11" t="s">
        <v>854</v>
      </c>
      <c r="G330" s="15">
        <v>1168</v>
      </c>
      <c r="H330" s="2">
        <v>20</v>
      </c>
      <c r="I330" s="15">
        <v>58.4</v>
      </c>
      <c r="J330" s="15">
        <v>3354</v>
      </c>
      <c r="K330" s="32">
        <v>4.886625089157373E-4</v>
      </c>
      <c r="L330" s="15">
        <v>5.1546846727569617</v>
      </c>
      <c r="M330" s="15"/>
      <c r="N330" s="42" t="s">
        <v>878</v>
      </c>
      <c r="O330" s="11" t="s">
        <v>1403</v>
      </c>
      <c r="P330" s="11" t="s">
        <v>877</v>
      </c>
    </row>
    <row r="331" spans="1:16" s="21" customFormat="1" x14ac:dyDescent="0.15">
      <c r="A331" s="33"/>
      <c r="B331" s="22" t="s">
        <v>840</v>
      </c>
      <c r="C331" s="19"/>
      <c r="D331" s="52"/>
      <c r="E331" s="33">
        <f>SUM(E263:E330)</f>
        <v>13984.41</v>
      </c>
      <c r="F331" s="33"/>
      <c r="G331" s="33">
        <v>452814.01</v>
      </c>
      <c r="H331" s="33">
        <v>4145</v>
      </c>
      <c r="I331" s="33" t="e">
        <v>#DIV/0!</v>
      </c>
      <c r="J331" s="20">
        <v>1179260.6499999999</v>
      </c>
      <c r="K331" s="34">
        <v>0.1894462587318457</v>
      </c>
      <c r="L331" s="20">
        <v>32.379915205575351</v>
      </c>
      <c r="M331" s="20"/>
    </row>
    <row r="332" spans="1:16" ht="33" x14ac:dyDescent="0.15">
      <c r="A332" s="2"/>
      <c r="B332" s="10" t="s">
        <v>605</v>
      </c>
      <c r="C332" s="11" t="s">
        <v>606</v>
      </c>
      <c r="D332" s="12" t="s">
        <v>607</v>
      </c>
      <c r="E332" s="2">
        <v>4752</v>
      </c>
      <c r="F332" s="11" t="s">
        <v>799</v>
      </c>
      <c r="G332" s="15">
        <v>51221</v>
      </c>
      <c r="H332" s="2">
        <v>1286</v>
      </c>
      <c r="I332" s="15">
        <v>39.829704510108861</v>
      </c>
      <c r="J332" s="15">
        <v>172419.20000000001</v>
      </c>
      <c r="K332" s="32">
        <v>2.1429608192785089E-2</v>
      </c>
      <c r="L332" s="15">
        <v>10.778829966329967</v>
      </c>
      <c r="M332" s="15"/>
      <c r="N332" s="42"/>
      <c r="O332" s="11" t="s">
        <v>1279</v>
      </c>
      <c r="P332" s="11" t="s">
        <v>1280</v>
      </c>
    </row>
    <row r="333" spans="1:16" x14ac:dyDescent="0.15">
      <c r="A333" s="2"/>
      <c r="B333" s="10" t="s">
        <v>605</v>
      </c>
      <c r="C333" s="11" t="s">
        <v>608</v>
      </c>
      <c r="D333" s="12" t="s">
        <v>609</v>
      </c>
      <c r="E333" s="2">
        <v>242.18</v>
      </c>
      <c r="F333" s="11" t="s">
        <v>783</v>
      </c>
      <c r="G333" s="15">
        <v>16654</v>
      </c>
      <c r="H333" s="2">
        <v>158</v>
      </c>
      <c r="I333" s="15">
        <v>105.40506329113924</v>
      </c>
      <c r="J333" s="15">
        <v>63345</v>
      </c>
      <c r="K333" s="32">
        <v>6.967624506406412E-3</v>
      </c>
      <c r="L333" s="15">
        <v>68.767032785531427</v>
      </c>
      <c r="M333" s="15"/>
      <c r="O333" s="11" t="s">
        <v>1281</v>
      </c>
      <c r="P333" s="11" t="s">
        <v>609</v>
      </c>
    </row>
    <row r="334" spans="1:16" x14ac:dyDescent="0.15">
      <c r="A334" s="2"/>
      <c r="B334" s="10" t="s">
        <v>610</v>
      </c>
      <c r="C334" s="11" t="s">
        <v>611</v>
      </c>
      <c r="D334" s="12" t="s">
        <v>612</v>
      </c>
      <c r="E334" s="2">
        <v>180</v>
      </c>
      <c r="F334" s="11" t="s">
        <v>783</v>
      </c>
      <c r="G334" s="15">
        <v>12075</v>
      </c>
      <c r="H334" s="2">
        <v>14</v>
      </c>
      <c r="I334" s="15">
        <v>862.5</v>
      </c>
      <c r="J334" s="15">
        <v>67851</v>
      </c>
      <c r="K334" s="32">
        <v>5.051883386265007E-3</v>
      </c>
      <c r="L334" s="15">
        <v>67.083333333333329</v>
      </c>
      <c r="M334" s="15"/>
      <c r="O334" s="11" t="s">
        <v>1282</v>
      </c>
      <c r="P334" s="11" t="s">
        <v>612</v>
      </c>
    </row>
    <row r="335" spans="1:16" x14ac:dyDescent="0.15">
      <c r="A335" s="2"/>
      <c r="B335" s="10" t="s">
        <v>610</v>
      </c>
      <c r="C335" s="11" t="s">
        <v>613</v>
      </c>
      <c r="D335" s="12" t="s">
        <v>614</v>
      </c>
      <c r="E335" s="2">
        <v>357.16</v>
      </c>
      <c r="F335" s="11" t="s">
        <v>783</v>
      </c>
      <c r="G335" s="15">
        <v>8189</v>
      </c>
      <c r="H335" s="2">
        <v>35</v>
      </c>
      <c r="I335" s="15">
        <v>233.97142857142856</v>
      </c>
      <c r="J335" s="15">
        <v>33796</v>
      </c>
      <c r="K335" s="32">
        <v>3.4260764430744631E-3</v>
      </c>
      <c r="L335" s="15">
        <v>22.928099451226341</v>
      </c>
      <c r="M335" s="15"/>
      <c r="O335" s="11" t="s">
        <v>1283</v>
      </c>
      <c r="P335" s="11" t="s">
        <v>614</v>
      </c>
    </row>
    <row r="336" spans="1:16" ht="33" x14ac:dyDescent="0.15">
      <c r="A336" s="2"/>
      <c r="B336" s="10" t="s">
        <v>615</v>
      </c>
      <c r="C336" s="11" t="s">
        <v>616</v>
      </c>
      <c r="D336" s="51" t="s">
        <v>617</v>
      </c>
      <c r="E336" s="2">
        <v>1561</v>
      </c>
      <c r="F336" s="11" t="s">
        <v>783</v>
      </c>
      <c r="G336" s="15">
        <v>9765</v>
      </c>
      <c r="H336" s="2">
        <v>20</v>
      </c>
      <c r="I336" s="15">
        <v>488.25</v>
      </c>
      <c r="J336" s="15">
        <v>44809</v>
      </c>
      <c r="K336" s="32">
        <v>4.0854361297621364E-3</v>
      </c>
      <c r="L336" s="15">
        <v>6.2556053811659194</v>
      </c>
      <c r="M336" s="15"/>
      <c r="O336" s="11" t="s">
        <v>1410</v>
      </c>
      <c r="P336" s="11" t="s">
        <v>1405</v>
      </c>
    </row>
    <row r="337" spans="1:16" ht="33" x14ac:dyDescent="0.15">
      <c r="A337" s="2"/>
      <c r="B337" s="10" t="s">
        <v>615</v>
      </c>
      <c r="C337" s="11" t="s">
        <v>618</v>
      </c>
      <c r="D337" s="12" t="s">
        <v>619</v>
      </c>
      <c r="E337" s="2">
        <v>2349</v>
      </c>
      <c r="F337" s="11" t="s">
        <v>799</v>
      </c>
      <c r="G337" s="15">
        <v>11140</v>
      </c>
      <c r="H337" s="2">
        <v>3</v>
      </c>
      <c r="I337" s="15">
        <v>3713.3333333333335</v>
      </c>
      <c r="J337" s="15">
        <v>151755</v>
      </c>
      <c r="K337" s="32">
        <v>4.6607023538709881E-3</v>
      </c>
      <c r="L337" s="15">
        <v>4.7424435930183053</v>
      </c>
      <c r="M337" s="15"/>
      <c r="O337" s="11" t="s">
        <v>1393</v>
      </c>
      <c r="P337" s="11" t="s">
        <v>619</v>
      </c>
    </row>
    <row r="338" spans="1:16" x14ac:dyDescent="0.15">
      <c r="A338" s="2"/>
      <c r="B338" s="10" t="s">
        <v>605</v>
      </c>
      <c r="C338" s="11" t="s">
        <v>620</v>
      </c>
      <c r="D338" s="12" t="s">
        <v>621</v>
      </c>
      <c r="E338" s="2">
        <v>194</v>
      </c>
      <c r="F338" s="11" t="s">
        <v>783</v>
      </c>
      <c r="G338" s="15">
        <v>9650</v>
      </c>
      <c r="H338" s="2">
        <v>12</v>
      </c>
      <c r="I338" s="15">
        <v>804.16666666666663</v>
      </c>
      <c r="J338" s="15">
        <v>53224</v>
      </c>
      <c r="K338" s="32">
        <v>4.0373229546548503E-3</v>
      </c>
      <c r="L338" s="15">
        <v>49.742268041237111</v>
      </c>
      <c r="M338" s="15"/>
      <c r="O338" s="11" t="s">
        <v>1284</v>
      </c>
      <c r="P338" s="11" t="s">
        <v>1285</v>
      </c>
    </row>
    <row r="339" spans="1:16" x14ac:dyDescent="0.15">
      <c r="A339" s="2"/>
      <c r="B339" s="10" t="s">
        <v>605</v>
      </c>
      <c r="C339" s="11" t="s">
        <v>622</v>
      </c>
      <c r="D339" s="12" t="s">
        <v>623</v>
      </c>
      <c r="E339" s="2">
        <v>1013</v>
      </c>
      <c r="F339" s="11" t="s">
        <v>799</v>
      </c>
      <c r="G339" s="15">
        <v>2126.5</v>
      </c>
      <c r="H339" s="2">
        <v>19</v>
      </c>
      <c r="I339" s="15">
        <v>111.92105263157895</v>
      </c>
      <c r="J339" s="15">
        <v>7893.5</v>
      </c>
      <c r="K339" s="32">
        <v>8.8967536404907142E-4</v>
      </c>
      <c r="L339" s="15">
        <v>2.0992102665350445</v>
      </c>
      <c r="M339" s="15"/>
      <c r="O339" s="11" t="s">
        <v>1286</v>
      </c>
      <c r="P339" s="11" t="s">
        <v>623</v>
      </c>
    </row>
    <row r="340" spans="1:16" ht="33" x14ac:dyDescent="0.15">
      <c r="A340" s="2"/>
      <c r="B340" s="10" t="s">
        <v>615</v>
      </c>
      <c r="C340" s="11" t="s">
        <v>624</v>
      </c>
      <c r="D340" s="12" t="s">
        <v>625</v>
      </c>
      <c r="E340" s="2">
        <v>166.17</v>
      </c>
      <c r="F340" s="11" t="s">
        <v>799</v>
      </c>
      <c r="G340" s="15">
        <v>5529</v>
      </c>
      <c r="H340" s="2">
        <v>48</v>
      </c>
      <c r="I340" s="15">
        <v>115.1875</v>
      </c>
      <c r="J340" s="15">
        <v>21459</v>
      </c>
      <c r="K340" s="32">
        <v>2.3131977840711573E-3</v>
      </c>
      <c r="L340" s="15">
        <v>33.273153998916776</v>
      </c>
      <c r="M340" s="15"/>
      <c r="O340" s="11" t="s">
        <v>1287</v>
      </c>
      <c r="P340" s="11" t="s">
        <v>1288</v>
      </c>
    </row>
    <row r="341" spans="1:16" x14ac:dyDescent="0.15">
      <c r="A341" s="2"/>
      <c r="B341" s="10" t="s">
        <v>605</v>
      </c>
      <c r="C341" s="11" t="s">
        <v>626</v>
      </c>
      <c r="D341" s="12" t="s">
        <v>627</v>
      </c>
      <c r="E341" s="2">
        <v>341</v>
      </c>
      <c r="F341" s="11" t="s">
        <v>783</v>
      </c>
      <c r="G341" s="15">
        <v>19396</v>
      </c>
      <c r="H341" s="2">
        <v>91</v>
      </c>
      <c r="I341" s="15">
        <v>213.14285714285714</v>
      </c>
      <c r="J341" s="15">
        <v>91982</v>
      </c>
      <c r="K341" s="32">
        <v>8.1148099511383909E-3</v>
      </c>
      <c r="L341" s="15">
        <v>56.879765395894431</v>
      </c>
      <c r="M341" s="15"/>
      <c r="O341" s="11" t="s">
        <v>1289</v>
      </c>
      <c r="P341" s="11" t="s">
        <v>627</v>
      </c>
    </row>
    <row r="342" spans="1:16" x14ac:dyDescent="0.15">
      <c r="A342" s="2"/>
      <c r="B342" s="10" t="s">
        <v>605</v>
      </c>
      <c r="C342" s="11" t="s">
        <v>628</v>
      </c>
      <c r="D342" s="12" t="s">
        <v>629</v>
      </c>
      <c r="E342" s="2">
        <v>771</v>
      </c>
      <c r="F342" s="11" t="s">
        <v>783</v>
      </c>
      <c r="G342" s="15">
        <v>22810</v>
      </c>
      <c r="H342" s="2">
        <v>95</v>
      </c>
      <c r="I342" s="15">
        <v>240.10526315789474</v>
      </c>
      <c r="J342" s="15">
        <v>101256</v>
      </c>
      <c r="K342" s="32">
        <v>9.5431436886712056E-3</v>
      </c>
      <c r="L342" s="15">
        <v>29.584954604409859</v>
      </c>
      <c r="M342" s="15"/>
      <c r="O342" s="11" t="s">
        <v>1290</v>
      </c>
      <c r="P342" s="11" t="s">
        <v>629</v>
      </c>
    </row>
    <row r="343" spans="1:16" ht="33" x14ac:dyDescent="0.15">
      <c r="A343" s="2"/>
      <c r="B343" s="10" t="s">
        <v>615</v>
      </c>
      <c r="C343" s="11" t="s">
        <v>630</v>
      </c>
      <c r="D343" s="14" t="s">
        <v>631</v>
      </c>
      <c r="E343" s="2">
        <v>1509</v>
      </c>
      <c r="F343" s="11" t="s">
        <v>783</v>
      </c>
      <c r="G343" s="15"/>
      <c r="H343" s="2" t="s">
        <v>1414</v>
      </c>
      <c r="I343" s="15" t="e">
        <v>#VALUE!</v>
      </c>
      <c r="J343" s="15">
        <v>0</v>
      </c>
      <c r="K343" s="32">
        <v>0</v>
      </c>
      <c r="L343" s="15">
        <v>0</v>
      </c>
      <c r="M343" s="15"/>
      <c r="O343" s="11" t="s">
        <v>1394</v>
      </c>
      <c r="P343" s="11" t="s">
        <v>631</v>
      </c>
    </row>
    <row r="344" spans="1:16" x14ac:dyDescent="0.15">
      <c r="A344" s="2"/>
      <c r="B344" s="76" t="s">
        <v>605</v>
      </c>
      <c r="C344" s="79" t="s">
        <v>632</v>
      </c>
      <c r="D344" s="75" t="s">
        <v>633</v>
      </c>
      <c r="E344" s="78">
        <v>80</v>
      </c>
      <c r="F344" s="79" t="s">
        <v>787</v>
      </c>
      <c r="G344" s="80"/>
      <c r="H344" s="78" t="s">
        <v>1414</v>
      </c>
      <c r="I344" s="80" t="e">
        <v>#VALUE!</v>
      </c>
      <c r="J344" s="80">
        <v>0</v>
      </c>
      <c r="K344" s="81">
        <v>0</v>
      </c>
      <c r="L344" s="80">
        <v>0</v>
      </c>
      <c r="M344" s="80"/>
      <c r="O344" s="11" t="s">
        <v>1291</v>
      </c>
      <c r="P344" s="11" t="s">
        <v>633</v>
      </c>
    </row>
    <row r="345" spans="1:16" ht="33" x14ac:dyDescent="0.15">
      <c r="A345" s="2"/>
      <c r="B345" s="10" t="s">
        <v>605</v>
      </c>
      <c r="C345" s="11" t="s">
        <v>634</v>
      </c>
      <c r="D345" s="12" t="s">
        <v>635</v>
      </c>
      <c r="E345" s="2">
        <v>898.19</v>
      </c>
      <c r="F345" s="11" t="s">
        <v>783</v>
      </c>
      <c r="G345" s="15">
        <v>46361</v>
      </c>
      <c r="H345" s="2">
        <v>504</v>
      </c>
      <c r="I345" s="15">
        <v>91.986111111111114</v>
      </c>
      <c r="J345" s="15">
        <v>195824.4</v>
      </c>
      <c r="K345" s="32">
        <v>1.9396303575207618E-2</v>
      </c>
      <c r="L345" s="15">
        <v>51.616027789220539</v>
      </c>
      <c r="M345" s="15"/>
      <c r="O345" s="11" t="s">
        <v>1395</v>
      </c>
      <c r="P345" s="11" t="s">
        <v>635</v>
      </c>
    </row>
    <row r="346" spans="1:16" x14ac:dyDescent="0.15">
      <c r="A346" s="2"/>
      <c r="B346" s="10" t="s">
        <v>605</v>
      </c>
      <c r="C346" s="11" t="s">
        <v>636</v>
      </c>
      <c r="D346" s="12" t="s">
        <v>637</v>
      </c>
      <c r="E346" s="2">
        <v>277</v>
      </c>
      <c r="F346" s="11" t="s">
        <v>783</v>
      </c>
      <c r="G346" s="15">
        <v>19513</v>
      </c>
      <c r="H346" s="2">
        <v>57</v>
      </c>
      <c r="I346" s="15">
        <v>342.33333333333331</v>
      </c>
      <c r="J346" s="15">
        <v>70711</v>
      </c>
      <c r="K346" s="32">
        <v>8.1637598771171077E-3</v>
      </c>
      <c r="L346" s="15">
        <v>70.444043321299645</v>
      </c>
      <c r="M346" s="15"/>
      <c r="O346" s="11" t="s">
        <v>1292</v>
      </c>
      <c r="P346" s="11" t="s">
        <v>637</v>
      </c>
    </row>
    <row r="347" spans="1:16" x14ac:dyDescent="0.15">
      <c r="A347" s="2"/>
      <c r="B347" s="10" t="s">
        <v>605</v>
      </c>
      <c r="C347" s="11" t="s">
        <v>638</v>
      </c>
      <c r="D347" s="12" t="s">
        <v>639</v>
      </c>
      <c r="E347" s="2">
        <v>355.77</v>
      </c>
      <c r="F347" s="11" t="s">
        <v>783</v>
      </c>
      <c r="G347" s="15">
        <v>11638</v>
      </c>
      <c r="H347" s="2">
        <v>58</v>
      </c>
      <c r="I347" s="15">
        <v>200.65517241379311</v>
      </c>
      <c r="J347" s="15">
        <v>42377.45</v>
      </c>
      <c r="K347" s="32">
        <v>4.8690533208573215E-3</v>
      </c>
      <c r="L347" s="15">
        <v>32.712145487253004</v>
      </c>
      <c r="M347" s="15"/>
      <c r="O347" s="11" t="s">
        <v>1293</v>
      </c>
      <c r="P347" s="11" t="s">
        <v>1294</v>
      </c>
    </row>
    <row r="348" spans="1:16" ht="33" x14ac:dyDescent="0.15">
      <c r="A348" s="2"/>
      <c r="B348" s="10" t="s">
        <v>605</v>
      </c>
      <c r="C348" s="11" t="s">
        <v>640</v>
      </c>
      <c r="D348" s="12" t="s">
        <v>641</v>
      </c>
      <c r="E348" s="2">
        <v>419.86</v>
      </c>
      <c r="F348" s="11" t="s">
        <v>783</v>
      </c>
      <c r="G348" s="15">
        <v>23343</v>
      </c>
      <c r="H348" s="2">
        <v>118</v>
      </c>
      <c r="I348" s="15">
        <v>197.82203389830508</v>
      </c>
      <c r="J348" s="15">
        <v>100089</v>
      </c>
      <c r="K348" s="32">
        <v>9.7661377959075823E-3</v>
      </c>
      <c r="L348" s="15">
        <v>55.597103796503596</v>
      </c>
      <c r="M348" s="15"/>
      <c r="O348" s="11" t="s">
        <v>1295</v>
      </c>
      <c r="P348" s="11" t="s">
        <v>641</v>
      </c>
    </row>
    <row r="349" spans="1:16" x14ac:dyDescent="0.15">
      <c r="A349" s="2"/>
      <c r="B349" s="10" t="s">
        <v>605</v>
      </c>
      <c r="C349" s="11" t="s">
        <v>642</v>
      </c>
      <c r="D349" s="12" t="s">
        <v>643</v>
      </c>
      <c r="E349" s="2">
        <v>61.47</v>
      </c>
      <c r="F349" s="11" t="s">
        <v>787</v>
      </c>
      <c r="G349" s="15">
        <v>4672</v>
      </c>
      <c r="H349" s="2">
        <v>7</v>
      </c>
      <c r="I349" s="15">
        <v>667.42857142857144</v>
      </c>
      <c r="J349" s="15">
        <v>12381</v>
      </c>
      <c r="K349" s="32">
        <v>1.9546500356629492E-3</v>
      </c>
      <c r="L349" s="15">
        <v>76.004555067512612</v>
      </c>
      <c r="M349" s="15"/>
      <c r="O349" s="11" t="s">
        <v>1296</v>
      </c>
      <c r="P349" s="11" t="s">
        <v>1297</v>
      </c>
    </row>
    <row r="350" spans="1:16" x14ac:dyDescent="0.15">
      <c r="A350" s="2"/>
      <c r="B350" s="10" t="s">
        <v>610</v>
      </c>
      <c r="C350" s="11" t="s">
        <v>644</v>
      </c>
      <c r="D350" s="12" t="s">
        <v>645</v>
      </c>
      <c r="E350" s="2">
        <v>125.9</v>
      </c>
      <c r="F350" s="11" t="s">
        <v>783</v>
      </c>
      <c r="G350" s="15">
        <v>9065</v>
      </c>
      <c r="H350" s="2">
        <v>76</v>
      </c>
      <c r="I350" s="15">
        <v>119.27631578947368</v>
      </c>
      <c r="J350" s="15">
        <v>33764</v>
      </c>
      <c r="K350" s="32">
        <v>3.7925733247612661E-3</v>
      </c>
      <c r="L350" s="15">
        <v>72.001588562351074</v>
      </c>
      <c r="M350" s="15"/>
      <c r="O350" s="11" t="s">
        <v>1298</v>
      </c>
      <c r="P350" s="11" t="s">
        <v>645</v>
      </c>
    </row>
    <row r="351" spans="1:16" ht="49.5" x14ac:dyDescent="0.15">
      <c r="A351" s="2"/>
      <c r="B351" s="10" t="s">
        <v>610</v>
      </c>
      <c r="C351" s="11" t="s">
        <v>646</v>
      </c>
      <c r="D351" s="12" t="s">
        <v>647</v>
      </c>
      <c r="E351" s="2">
        <v>233</v>
      </c>
      <c r="F351" s="11" t="s">
        <v>783</v>
      </c>
      <c r="G351" s="15">
        <v>10435</v>
      </c>
      <c r="H351" s="2">
        <v>44</v>
      </c>
      <c r="I351" s="15">
        <v>237.15909090909091</v>
      </c>
      <c r="J351" s="15">
        <v>49116.76</v>
      </c>
      <c r="K351" s="32">
        <v>4.3657476716915406E-3</v>
      </c>
      <c r="L351" s="15">
        <v>44.785407725321889</v>
      </c>
      <c r="M351" s="15"/>
      <c r="O351" s="11" t="s">
        <v>1396</v>
      </c>
      <c r="P351" s="11" t="s">
        <v>647</v>
      </c>
    </row>
    <row r="352" spans="1:16" x14ac:dyDescent="0.15">
      <c r="A352" s="2"/>
      <c r="B352" s="10" t="s">
        <v>615</v>
      </c>
      <c r="C352" s="11" t="s">
        <v>648</v>
      </c>
      <c r="D352" s="12" t="s">
        <v>649</v>
      </c>
      <c r="E352" s="2">
        <v>594.33000000000004</v>
      </c>
      <c r="F352" s="11" t="s">
        <v>794</v>
      </c>
      <c r="G352" s="15">
        <v>98</v>
      </c>
      <c r="H352" s="2">
        <v>1</v>
      </c>
      <c r="I352" s="15">
        <v>98</v>
      </c>
      <c r="J352" s="15">
        <v>1613</v>
      </c>
      <c r="K352" s="32">
        <v>4.1000792700121798E-5</v>
      </c>
      <c r="L352" s="15">
        <v>0.16489155856174179</v>
      </c>
      <c r="M352" s="15"/>
      <c r="O352" s="11" t="s">
        <v>1299</v>
      </c>
      <c r="P352" s="11" t="s">
        <v>649</v>
      </c>
    </row>
    <row r="353" spans="1:16" ht="33" x14ac:dyDescent="0.15">
      <c r="A353" s="2"/>
      <c r="B353" s="10" t="s">
        <v>605</v>
      </c>
      <c r="C353" s="11" t="s">
        <v>650</v>
      </c>
      <c r="D353" s="51" t="s">
        <v>651</v>
      </c>
      <c r="E353" s="2">
        <v>1205</v>
      </c>
      <c r="F353" s="11" t="s">
        <v>799</v>
      </c>
      <c r="G353" s="15">
        <v>4890</v>
      </c>
      <c r="H353" s="2">
        <v>64</v>
      </c>
      <c r="I353" s="15">
        <v>76.40625</v>
      </c>
      <c r="J353" s="15">
        <v>19151</v>
      </c>
      <c r="K353" s="32">
        <v>2.0458558806489345E-3</v>
      </c>
      <c r="L353" s="15">
        <v>4.0580912863070537</v>
      </c>
      <c r="M353" s="15"/>
      <c r="O353" s="11" t="s">
        <v>1397</v>
      </c>
      <c r="P353" s="11" t="s">
        <v>1398</v>
      </c>
    </row>
    <row r="354" spans="1:16" ht="33" x14ac:dyDescent="0.15">
      <c r="A354" s="2"/>
      <c r="B354" s="10" t="s">
        <v>605</v>
      </c>
      <c r="C354" s="11" t="s">
        <v>652</v>
      </c>
      <c r="D354" s="12" t="s">
        <v>653</v>
      </c>
      <c r="E354" s="2">
        <v>143.26</v>
      </c>
      <c r="F354" s="11" t="s">
        <v>787</v>
      </c>
      <c r="G354" s="15">
        <v>4266.5</v>
      </c>
      <c r="H354" s="2">
        <v>25</v>
      </c>
      <c r="I354" s="15">
        <v>170.66</v>
      </c>
      <c r="J354" s="15">
        <v>14066</v>
      </c>
      <c r="K354" s="32">
        <v>1.7849987964803026E-3</v>
      </c>
      <c r="L354" s="15">
        <v>29.781516124528832</v>
      </c>
      <c r="M354" s="15"/>
      <c r="O354" s="11" t="s">
        <v>1300</v>
      </c>
      <c r="P354" s="11" t="s">
        <v>653</v>
      </c>
    </row>
    <row r="355" spans="1:16" x14ac:dyDescent="0.15">
      <c r="A355" s="2"/>
      <c r="B355" s="10" t="s">
        <v>610</v>
      </c>
      <c r="C355" s="11" t="s">
        <v>654</v>
      </c>
      <c r="D355" s="12" t="s">
        <v>655</v>
      </c>
      <c r="E355" s="2">
        <v>91.16</v>
      </c>
      <c r="F355" s="11" t="s">
        <v>783</v>
      </c>
      <c r="G355" s="15">
        <v>4466.8500000000004</v>
      </c>
      <c r="H355" s="2">
        <v>62</v>
      </c>
      <c r="I355" s="15">
        <v>72.045967741935485</v>
      </c>
      <c r="J355" s="15">
        <v>20115.480000000003</v>
      </c>
      <c r="K355" s="32">
        <v>1.8688203150259088E-3</v>
      </c>
      <c r="L355" s="15">
        <v>49.000109697235636</v>
      </c>
      <c r="M355" s="15"/>
      <c r="O355" s="11" t="s">
        <v>1301</v>
      </c>
      <c r="P355" s="11" t="s">
        <v>655</v>
      </c>
    </row>
    <row r="356" spans="1:16" ht="33" x14ac:dyDescent="0.15">
      <c r="A356" s="2"/>
      <c r="B356" s="10" t="s">
        <v>610</v>
      </c>
      <c r="C356" s="11" t="s">
        <v>656</v>
      </c>
      <c r="D356" s="12" t="s">
        <v>657</v>
      </c>
      <c r="E356" s="2">
        <v>132.66999999999999</v>
      </c>
      <c r="F356" s="11" t="s">
        <v>787</v>
      </c>
      <c r="G356" s="15">
        <v>778</v>
      </c>
      <c r="H356" s="2">
        <v>24</v>
      </c>
      <c r="I356" s="15">
        <v>32.416666666666664</v>
      </c>
      <c r="J356" s="15">
        <v>2595</v>
      </c>
      <c r="K356" s="32">
        <v>3.2549608898668118E-4</v>
      </c>
      <c r="L356" s="15">
        <v>5.8641742669782175</v>
      </c>
      <c r="M356" s="15"/>
      <c r="O356" s="11" t="s">
        <v>1302</v>
      </c>
      <c r="P356" s="11" t="s">
        <v>1303</v>
      </c>
    </row>
    <row r="357" spans="1:16" ht="33" x14ac:dyDescent="0.15">
      <c r="A357" s="2"/>
      <c r="B357" s="10" t="s">
        <v>610</v>
      </c>
      <c r="C357" s="11" t="s">
        <v>658</v>
      </c>
      <c r="D357" s="12" t="s">
        <v>659</v>
      </c>
      <c r="E357" s="2">
        <v>79.680000000000007</v>
      </c>
      <c r="F357" s="11" t="s">
        <v>783</v>
      </c>
      <c r="G357" s="15">
        <v>3577</v>
      </c>
      <c r="H357" s="2">
        <v>39</v>
      </c>
      <c r="I357" s="15">
        <v>91.717948717948715</v>
      </c>
      <c r="J357" s="15">
        <v>12962</v>
      </c>
      <c r="K357" s="32">
        <v>1.4965289335544456E-3</v>
      </c>
      <c r="L357" s="15">
        <v>44.892068273092363</v>
      </c>
      <c r="M357" s="15"/>
      <c r="O357" s="11" t="s">
        <v>1304</v>
      </c>
      <c r="P357" s="11" t="s">
        <v>659</v>
      </c>
    </row>
    <row r="358" spans="1:16" ht="33" x14ac:dyDescent="0.15">
      <c r="A358" s="2"/>
      <c r="B358" s="10" t="s">
        <v>610</v>
      </c>
      <c r="C358" s="11" t="s">
        <v>660</v>
      </c>
      <c r="D358" s="12" t="s">
        <v>661</v>
      </c>
      <c r="E358" s="2">
        <v>324.16000000000003</v>
      </c>
      <c r="F358" s="11" t="s">
        <v>783</v>
      </c>
      <c r="G358" s="15">
        <v>11554</v>
      </c>
      <c r="H358" s="2">
        <v>45</v>
      </c>
      <c r="I358" s="15">
        <v>256.75555555555553</v>
      </c>
      <c r="J358" s="15">
        <v>51423</v>
      </c>
      <c r="K358" s="32">
        <v>4.8339097842572164E-3</v>
      </c>
      <c r="L358" s="15">
        <v>35.642892398815398</v>
      </c>
      <c r="M358" s="15"/>
      <c r="O358" s="11" t="s">
        <v>1305</v>
      </c>
      <c r="P358" s="11" t="s">
        <v>661</v>
      </c>
    </row>
    <row r="359" spans="1:16" x14ac:dyDescent="0.15">
      <c r="A359" s="2"/>
      <c r="B359" s="10" t="s">
        <v>778</v>
      </c>
      <c r="C359" s="11" t="s">
        <v>748</v>
      </c>
      <c r="D359" s="12" t="s">
        <v>749</v>
      </c>
      <c r="E359" s="2">
        <v>298</v>
      </c>
      <c r="F359" s="11" t="s">
        <v>783</v>
      </c>
      <c r="G359" s="15">
        <v>15835</v>
      </c>
      <c r="H359" s="2">
        <v>114</v>
      </c>
      <c r="I359" s="15">
        <v>138.90350877192984</v>
      </c>
      <c r="J359" s="15">
        <v>66082</v>
      </c>
      <c r="K359" s="32">
        <v>6.6249750245553941E-3</v>
      </c>
      <c r="L359" s="15">
        <v>53.13758389261745</v>
      </c>
      <c r="M359" s="15"/>
      <c r="N359" s="42" t="s">
        <v>857</v>
      </c>
      <c r="O359" s="11" t="s">
        <v>1306</v>
      </c>
      <c r="P359" s="11" t="s">
        <v>1307</v>
      </c>
    </row>
    <row r="360" spans="1:16" x14ac:dyDescent="0.15">
      <c r="A360" s="2"/>
      <c r="B360" s="10" t="s">
        <v>610</v>
      </c>
      <c r="C360" s="67" t="s">
        <v>1431</v>
      </c>
      <c r="D360" s="67" t="s">
        <v>1432</v>
      </c>
      <c r="E360" s="2">
        <v>271.11</v>
      </c>
      <c r="F360" s="11" t="s">
        <v>783</v>
      </c>
      <c r="G360" s="15">
        <v>7156</v>
      </c>
      <c r="H360" s="2">
        <v>3</v>
      </c>
      <c r="I360" s="15">
        <v>2385.3333333333335</v>
      </c>
      <c r="J360" s="15">
        <v>23272</v>
      </c>
      <c r="K360" s="32">
        <v>2.9938946179803223E-3</v>
      </c>
      <c r="L360" s="15">
        <v>26.3951901442219</v>
      </c>
      <c r="M360" s="15"/>
      <c r="N360" s="42" t="s">
        <v>1433</v>
      </c>
      <c r="O360" s="11" t="s">
        <v>1434</v>
      </c>
      <c r="P360" s="11" t="s">
        <v>1432</v>
      </c>
    </row>
    <row r="361" spans="1:16" s="21" customFormat="1" x14ac:dyDescent="0.15">
      <c r="A361" s="33"/>
      <c r="B361" s="22" t="s">
        <v>841</v>
      </c>
      <c r="C361" s="19"/>
      <c r="D361" s="52"/>
      <c r="E361" s="33">
        <f>SUM(E332:E360)</f>
        <v>19026.07</v>
      </c>
      <c r="F361" s="33"/>
      <c r="G361" s="33">
        <v>346203.85</v>
      </c>
      <c r="H361" s="33">
        <v>3022</v>
      </c>
      <c r="I361" s="20">
        <v>114.56116810059562</v>
      </c>
      <c r="J361" s="20">
        <v>1525332.79</v>
      </c>
      <c r="K361" s="34">
        <v>0.14484318659014347</v>
      </c>
      <c r="L361" s="20">
        <v>18.196288040567495</v>
      </c>
      <c r="M361" s="20"/>
      <c r="O361" s="19"/>
      <c r="P361" s="19"/>
    </row>
    <row r="362" spans="1:16" x14ac:dyDescent="0.15">
      <c r="A362" s="2"/>
      <c r="B362" s="10" t="s">
        <v>662</v>
      </c>
      <c r="C362" s="11" t="s">
        <v>663</v>
      </c>
      <c r="D362" s="12" t="s">
        <v>664</v>
      </c>
      <c r="E362" s="2">
        <v>464.49</v>
      </c>
      <c r="F362" s="11" t="s">
        <v>783</v>
      </c>
      <c r="G362" s="15">
        <v>12000</v>
      </c>
      <c r="H362" s="2">
        <v>30</v>
      </c>
      <c r="I362" s="15">
        <v>400</v>
      </c>
      <c r="J362" s="15">
        <v>66000</v>
      </c>
      <c r="K362" s="32">
        <v>5.0205052285863423E-3</v>
      </c>
      <c r="L362" s="15">
        <v>25.834786540076212</v>
      </c>
      <c r="M362" s="15"/>
      <c r="O362" s="11" t="s">
        <v>1308</v>
      </c>
      <c r="P362" s="11" t="s">
        <v>664</v>
      </c>
    </row>
    <row r="363" spans="1:16" x14ac:dyDescent="0.15">
      <c r="A363" s="2"/>
      <c r="B363" s="10" t="s">
        <v>662</v>
      </c>
      <c r="C363" s="13" t="s">
        <v>665</v>
      </c>
      <c r="D363" s="12" t="s">
        <v>666</v>
      </c>
      <c r="E363" s="2">
        <v>34.93</v>
      </c>
      <c r="F363" s="11" t="s">
        <v>806</v>
      </c>
      <c r="G363" s="15">
        <v>870</v>
      </c>
      <c r="H363" s="2">
        <v>75</v>
      </c>
      <c r="I363" s="15">
        <v>11.6</v>
      </c>
      <c r="J363" s="15">
        <v>5542.5</v>
      </c>
      <c r="K363" s="32">
        <v>3.6398662907250986E-4</v>
      </c>
      <c r="L363" s="15">
        <v>24.906956770684225</v>
      </c>
      <c r="M363" s="15"/>
      <c r="O363" s="11" t="s">
        <v>1309</v>
      </c>
      <c r="P363" s="11" t="s">
        <v>666</v>
      </c>
    </row>
    <row r="364" spans="1:16" x14ac:dyDescent="0.15">
      <c r="A364" s="2"/>
      <c r="B364" s="10" t="s">
        <v>667</v>
      </c>
      <c r="C364" s="13" t="s">
        <v>668</v>
      </c>
      <c r="D364" s="12" t="s">
        <v>669</v>
      </c>
      <c r="E364" s="2">
        <v>44.69</v>
      </c>
      <c r="F364" s="11" t="s">
        <v>794</v>
      </c>
      <c r="G364" s="15">
        <v>0</v>
      </c>
      <c r="H364" s="2">
        <v>0</v>
      </c>
      <c r="I364" s="15" t="e">
        <v>#DIV/0!</v>
      </c>
      <c r="J364" s="15">
        <v>0</v>
      </c>
      <c r="K364" s="32">
        <v>0</v>
      </c>
      <c r="L364" s="15">
        <v>0</v>
      </c>
      <c r="M364" s="15"/>
      <c r="O364" s="11" t="s">
        <v>1399</v>
      </c>
      <c r="P364" s="11" t="e">
        <v>#N/A</v>
      </c>
    </row>
    <row r="365" spans="1:16" ht="49.5" x14ac:dyDescent="0.15">
      <c r="A365" s="2"/>
      <c r="B365" s="10" t="s">
        <v>667</v>
      </c>
      <c r="C365" s="13" t="s">
        <v>670</v>
      </c>
      <c r="D365" s="12" t="s">
        <v>814</v>
      </c>
      <c r="E365" s="2">
        <v>31.55</v>
      </c>
      <c r="F365" s="11" t="s">
        <v>794</v>
      </c>
      <c r="G365" s="15">
        <v>0</v>
      </c>
      <c r="H365" s="2">
        <v>0</v>
      </c>
      <c r="I365" s="15" t="e">
        <v>#DIV/0!</v>
      </c>
      <c r="J365" s="15">
        <v>1660</v>
      </c>
      <c r="K365" s="32">
        <v>0</v>
      </c>
      <c r="L365" s="15">
        <v>0</v>
      </c>
      <c r="M365" s="15"/>
      <c r="O365" s="11" t="s">
        <v>1310</v>
      </c>
      <c r="P365" s="11" t="s">
        <v>1311</v>
      </c>
    </row>
    <row r="366" spans="1:16" ht="33" x14ac:dyDescent="0.15">
      <c r="A366" s="2"/>
      <c r="B366" s="76" t="s">
        <v>667</v>
      </c>
      <c r="C366" s="77" t="s">
        <v>671</v>
      </c>
      <c r="D366" s="75" t="s">
        <v>672</v>
      </c>
      <c r="E366" s="78">
        <v>143.94999999999999</v>
      </c>
      <c r="F366" s="79" t="s">
        <v>787</v>
      </c>
      <c r="G366" s="80"/>
      <c r="H366" s="78" t="s">
        <v>1414</v>
      </c>
      <c r="I366" s="80" t="e">
        <v>#VALUE!</v>
      </c>
      <c r="J366" s="80">
        <v>0</v>
      </c>
      <c r="K366" s="81">
        <v>0</v>
      </c>
      <c r="L366" s="80">
        <v>0</v>
      </c>
      <c r="M366" s="80"/>
      <c r="O366" s="11" t="s">
        <v>1312</v>
      </c>
      <c r="P366" s="11" t="s">
        <v>1313</v>
      </c>
    </row>
    <row r="367" spans="1:16" x14ac:dyDescent="0.15">
      <c r="A367" s="2"/>
      <c r="B367" s="10" t="s">
        <v>667</v>
      </c>
      <c r="C367" s="13" t="s">
        <v>673</v>
      </c>
      <c r="D367" s="12" t="s">
        <v>674</v>
      </c>
      <c r="E367" s="2">
        <v>51.15</v>
      </c>
      <c r="F367" s="11" t="s">
        <v>787</v>
      </c>
      <c r="G367" s="15">
        <v>821.8</v>
      </c>
      <c r="H367" s="2">
        <v>1</v>
      </c>
      <c r="I367" s="15">
        <v>821.8</v>
      </c>
      <c r="J367" s="15">
        <v>4331.4000000000005</v>
      </c>
      <c r="K367" s="32">
        <v>3.4382093307102132E-4</v>
      </c>
      <c r="L367" s="15">
        <v>16.066471163245357</v>
      </c>
      <c r="M367" s="15"/>
      <c r="O367" s="11" t="s">
        <v>1314</v>
      </c>
      <c r="P367" s="11" t="s">
        <v>674</v>
      </c>
    </row>
    <row r="368" spans="1:16" ht="33" x14ac:dyDescent="0.15">
      <c r="A368" s="2"/>
      <c r="B368" s="10" t="s">
        <v>667</v>
      </c>
      <c r="C368" s="11" t="s">
        <v>675</v>
      </c>
      <c r="D368" s="12" t="s">
        <v>676</v>
      </c>
      <c r="E368" s="2">
        <v>49.18</v>
      </c>
      <c r="F368" s="11" t="s">
        <v>787</v>
      </c>
      <c r="G368" s="15">
        <v>4550.45</v>
      </c>
      <c r="H368" s="2">
        <v>111</v>
      </c>
      <c r="I368" s="15">
        <v>40.995045045045046</v>
      </c>
      <c r="J368" s="15">
        <v>18286.150000000001</v>
      </c>
      <c r="K368" s="32">
        <v>1.9037965014517268E-3</v>
      </c>
      <c r="L368" s="15">
        <v>92.526433509556725</v>
      </c>
      <c r="M368" s="15"/>
      <c r="O368" s="11" t="s">
        <v>1315</v>
      </c>
      <c r="P368" s="11" t="s">
        <v>1316</v>
      </c>
    </row>
    <row r="369" spans="1:16" ht="33" x14ac:dyDescent="0.15">
      <c r="A369" s="2"/>
      <c r="B369" s="10" t="s">
        <v>667</v>
      </c>
      <c r="C369" s="13" t="s">
        <v>677</v>
      </c>
      <c r="D369" s="12" t="s">
        <v>678</v>
      </c>
      <c r="E369" s="2">
        <v>78.97</v>
      </c>
      <c r="F369" s="11" t="s">
        <v>787</v>
      </c>
      <c r="G369" s="15">
        <v>292</v>
      </c>
      <c r="H369" s="2">
        <v>7</v>
      </c>
      <c r="I369" s="15">
        <v>41.714285714285715</v>
      </c>
      <c r="J369" s="15">
        <v>1620.8</v>
      </c>
      <c r="K369" s="32">
        <v>1.2216562722893433E-4</v>
      </c>
      <c r="L369" s="15">
        <v>3.697606686083323</v>
      </c>
      <c r="M369" s="15"/>
      <c r="O369" s="11" t="s">
        <v>1317</v>
      </c>
      <c r="P369" s="11" t="s">
        <v>1318</v>
      </c>
    </row>
    <row r="370" spans="1:16" x14ac:dyDescent="0.15">
      <c r="A370" s="2"/>
      <c r="B370" s="10" t="s">
        <v>667</v>
      </c>
      <c r="C370" s="11" t="s">
        <v>679</v>
      </c>
      <c r="D370" s="12" t="s">
        <v>680</v>
      </c>
      <c r="E370" s="2">
        <v>1020</v>
      </c>
      <c r="F370" s="11" t="s">
        <v>799</v>
      </c>
      <c r="G370" s="15">
        <v>24302</v>
      </c>
      <c r="H370" s="2">
        <v>300</v>
      </c>
      <c r="I370" s="15">
        <v>81.006666666666661</v>
      </c>
      <c r="J370" s="15">
        <v>125840</v>
      </c>
      <c r="K370" s="32">
        <v>1.0167359838758775E-2</v>
      </c>
      <c r="L370" s="15">
        <v>23.82549019607843</v>
      </c>
      <c r="M370" s="15"/>
      <c r="O370" s="11" t="s">
        <v>1319</v>
      </c>
      <c r="P370" s="11" t="s">
        <v>1320</v>
      </c>
    </row>
    <row r="371" spans="1:16" x14ac:dyDescent="0.15">
      <c r="A371" s="2"/>
      <c r="B371" s="10" t="s">
        <v>667</v>
      </c>
      <c r="C371" s="13" t="s">
        <v>681</v>
      </c>
      <c r="D371" s="12" t="s">
        <v>682</v>
      </c>
      <c r="E371" s="2">
        <v>275</v>
      </c>
      <c r="F371" s="11" t="s">
        <v>799</v>
      </c>
      <c r="G371" s="15">
        <v>1800</v>
      </c>
      <c r="H371" s="2">
        <v>7</v>
      </c>
      <c r="I371" s="15">
        <v>257.14285714285717</v>
      </c>
      <c r="J371" s="15">
        <v>9998</v>
      </c>
      <c r="K371" s="32">
        <v>7.5307578428795139E-4</v>
      </c>
      <c r="L371" s="15">
        <v>6.5454545454545459</v>
      </c>
      <c r="M371" s="15"/>
      <c r="O371" s="11" t="s">
        <v>1321</v>
      </c>
      <c r="P371" s="11" t="s">
        <v>682</v>
      </c>
    </row>
    <row r="372" spans="1:16" ht="33" x14ac:dyDescent="0.15">
      <c r="A372" s="2"/>
      <c r="B372" s="10" t="s">
        <v>667</v>
      </c>
      <c r="C372" s="13" t="s">
        <v>683</v>
      </c>
      <c r="D372" s="12" t="s">
        <v>684</v>
      </c>
      <c r="E372" s="2">
        <v>400</v>
      </c>
      <c r="F372" s="11" t="s">
        <v>799</v>
      </c>
      <c r="G372" s="15"/>
      <c r="H372" s="2" t="s">
        <v>1414</v>
      </c>
      <c r="I372" s="15" t="e">
        <v>#VALUE!</v>
      </c>
      <c r="J372" s="15">
        <v>0</v>
      </c>
      <c r="K372" s="32">
        <v>0</v>
      </c>
      <c r="L372" s="15">
        <v>0</v>
      </c>
      <c r="M372" s="15"/>
      <c r="N372" s="45"/>
      <c r="O372" s="11" t="s">
        <v>1322</v>
      </c>
      <c r="P372" s="11" t="s">
        <v>1323</v>
      </c>
    </row>
    <row r="373" spans="1:16" x14ac:dyDescent="0.15">
      <c r="A373" s="2"/>
      <c r="B373" s="10" t="s">
        <v>780</v>
      </c>
      <c r="C373" s="35" t="s">
        <v>766</v>
      </c>
      <c r="D373" s="50" t="s">
        <v>767</v>
      </c>
      <c r="E373" s="2">
        <v>121.88</v>
      </c>
      <c r="F373" s="11" t="s">
        <v>794</v>
      </c>
      <c r="G373" s="15">
        <v>907</v>
      </c>
      <c r="H373" s="2">
        <v>4</v>
      </c>
      <c r="I373" s="15">
        <v>226.75</v>
      </c>
      <c r="J373" s="15">
        <v>2210</v>
      </c>
      <c r="K373" s="32">
        <v>3.7946652019398437E-4</v>
      </c>
      <c r="L373" s="15">
        <v>7.4417459796521168</v>
      </c>
      <c r="M373" s="15"/>
      <c r="O373" s="11" t="s">
        <v>1324</v>
      </c>
      <c r="P373" s="11" t="e">
        <v>#N/A</v>
      </c>
    </row>
    <row r="374" spans="1:16" x14ac:dyDescent="0.15">
      <c r="A374" s="2"/>
      <c r="B374" s="10" t="s">
        <v>662</v>
      </c>
      <c r="C374" s="13" t="s">
        <v>750</v>
      </c>
      <c r="D374" s="12" t="s">
        <v>751</v>
      </c>
      <c r="E374" s="2">
        <v>194.64</v>
      </c>
      <c r="F374" s="11" t="s">
        <v>787</v>
      </c>
      <c r="G374" s="15">
        <v>488</v>
      </c>
      <c r="H374" s="2">
        <v>9</v>
      </c>
      <c r="I374" s="15">
        <v>54.222222222222221</v>
      </c>
      <c r="J374" s="15">
        <v>1801</v>
      </c>
      <c r="K374" s="32">
        <v>2.0416721262917794E-4</v>
      </c>
      <c r="L374" s="15">
        <v>2.5071927661323472</v>
      </c>
      <c r="M374" s="15"/>
      <c r="N374" s="42" t="s">
        <v>873</v>
      </c>
      <c r="O374" s="11" t="s">
        <v>1325</v>
      </c>
      <c r="P374" s="11" t="s">
        <v>751</v>
      </c>
    </row>
    <row r="375" spans="1:16" ht="49.5" x14ac:dyDescent="0.15">
      <c r="A375" s="2"/>
      <c r="B375" s="10" t="s">
        <v>662</v>
      </c>
      <c r="C375" s="11" t="s">
        <v>752</v>
      </c>
      <c r="D375" s="50" t="s">
        <v>753</v>
      </c>
      <c r="E375" s="2">
        <v>418.51</v>
      </c>
      <c r="F375" s="11" t="s">
        <v>783</v>
      </c>
      <c r="G375" s="15"/>
      <c r="H375" s="2" t="s">
        <v>1414</v>
      </c>
      <c r="I375" s="15" t="e">
        <v>#VALUE!</v>
      </c>
      <c r="J375" s="15">
        <v>0</v>
      </c>
      <c r="K375" s="32">
        <v>0</v>
      </c>
      <c r="L375" s="15">
        <v>0</v>
      </c>
      <c r="M375" s="15"/>
      <c r="O375" s="11" t="s">
        <v>1326</v>
      </c>
      <c r="P375" s="11" t="s">
        <v>1327</v>
      </c>
    </row>
    <row r="376" spans="1:16" x14ac:dyDescent="0.15">
      <c r="A376" s="2"/>
      <c r="B376" s="10" t="s">
        <v>667</v>
      </c>
      <c r="C376" s="11" t="s">
        <v>754</v>
      </c>
      <c r="D376" s="50" t="s">
        <v>755</v>
      </c>
      <c r="E376" s="2">
        <v>445.32</v>
      </c>
      <c r="F376" s="11" t="s">
        <v>799</v>
      </c>
      <c r="G376" s="15"/>
      <c r="H376" s="2" t="s">
        <v>1414</v>
      </c>
      <c r="I376" s="15" t="e">
        <v>#VALUE!</v>
      </c>
      <c r="J376" s="15">
        <v>0</v>
      </c>
      <c r="K376" s="32">
        <v>0</v>
      </c>
      <c r="L376" s="15">
        <v>0</v>
      </c>
      <c r="M376" s="15"/>
      <c r="O376" s="11" t="s">
        <v>1328</v>
      </c>
      <c r="P376" s="11" t="s">
        <v>755</v>
      </c>
    </row>
    <row r="377" spans="1:16" ht="66" x14ac:dyDescent="0.15">
      <c r="A377" s="2"/>
      <c r="B377" s="10" t="s">
        <v>667</v>
      </c>
      <c r="C377" s="11" t="s">
        <v>756</v>
      </c>
      <c r="D377" s="50" t="s">
        <v>757</v>
      </c>
      <c r="E377" s="2">
        <v>440</v>
      </c>
      <c r="F377" s="11" t="s">
        <v>783</v>
      </c>
      <c r="G377" s="15"/>
      <c r="H377" s="2" t="s">
        <v>1414</v>
      </c>
      <c r="I377" s="15" t="e">
        <v>#VALUE!</v>
      </c>
      <c r="J377" s="15">
        <v>0</v>
      </c>
      <c r="K377" s="32">
        <v>0</v>
      </c>
      <c r="L377" s="15">
        <v>0</v>
      </c>
      <c r="M377" s="15"/>
      <c r="O377" s="11" t="s">
        <v>1329</v>
      </c>
      <c r="P377" s="11" t="s">
        <v>1330</v>
      </c>
    </row>
    <row r="378" spans="1:16" x14ac:dyDescent="0.15">
      <c r="A378" s="2"/>
      <c r="B378" s="10" t="s">
        <v>667</v>
      </c>
      <c r="C378" s="11" t="s">
        <v>758</v>
      </c>
      <c r="D378" s="50" t="s">
        <v>759</v>
      </c>
      <c r="E378" s="2">
        <v>351.99</v>
      </c>
      <c r="F378" s="11" t="s">
        <v>799</v>
      </c>
      <c r="G378" s="15"/>
      <c r="H378" s="2" t="s">
        <v>1414</v>
      </c>
      <c r="I378" s="15" t="e">
        <v>#VALUE!</v>
      </c>
      <c r="J378" s="15">
        <v>0</v>
      </c>
      <c r="K378" s="32">
        <v>0</v>
      </c>
      <c r="L378" s="15">
        <v>0</v>
      </c>
      <c r="M378" s="15"/>
      <c r="O378" s="11" t="s">
        <v>1331</v>
      </c>
      <c r="P378" s="11" t="s">
        <v>759</v>
      </c>
    </row>
    <row r="379" spans="1:16" x14ac:dyDescent="0.15">
      <c r="A379" s="2"/>
      <c r="B379" s="10" t="s">
        <v>685</v>
      </c>
      <c r="C379" s="11" t="s">
        <v>686</v>
      </c>
      <c r="D379" s="12" t="s">
        <v>687</v>
      </c>
      <c r="E379" s="2">
        <v>719.99</v>
      </c>
      <c r="F379" s="11" t="s">
        <v>783</v>
      </c>
      <c r="G379" s="15">
        <v>3069</v>
      </c>
      <c r="H379" s="2">
        <v>2</v>
      </c>
      <c r="I379" s="15">
        <v>1534.5</v>
      </c>
      <c r="J379" s="15">
        <v>22025</v>
      </c>
      <c r="K379" s="32">
        <v>1.283994212210957E-3</v>
      </c>
      <c r="L379" s="15">
        <v>4.2625592022111416</v>
      </c>
      <c r="M379" s="15"/>
      <c r="O379" s="11" t="s">
        <v>1332</v>
      </c>
      <c r="P379" s="11" t="s">
        <v>687</v>
      </c>
    </row>
    <row r="380" spans="1:16" x14ac:dyDescent="0.15">
      <c r="A380" s="2"/>
      <c r="B380" s="10" t="s">
        <v>685</v>
      </c>
      <c r="C380" s="11" t="s">
        <v>688</v>
      </c>
      <c r="D380" s="12" t="s">
        <v>689</v>
      </c>
      <c r="E380" s="2">
        <v>58</v>
      </c>
      <c r="F380" s="11" t="s">
        <v>787</v>
      </c>
      <c r="G380" s="15">
        <v>245</v>
      </c>
      <c r="H380" s="2">
        <v>1</v>
      </c>
      <c r="I380" s="15">
        <v>245</v>
      </c>
      <c r="J380" s="15">
        <v>1898</v>
      </c>
      <c r="K380" s="32">
        <v>1.0250198175030449E-4</v>
      </c>
      <c r="L380" s="15">
        <v>4.2241379310344831</v>
      </c>
      <c r="M380" s="15"/>
      <c r="O380" s="11" t="s">
        <v>1333</v>
      </c>
      <c r="P380" s="11" t="s">
        <v>689</v>
      </c>
    </row>
    <row r="381" spans="1:16" ht="33" x14ac:dyDescent="0.15">
      <c r="A381" s="2"/>
      <c r="B381" s="10" t="s">
        <v>685</v>
      </c>
      <c r="C381" s="11" t="s">
        <v>690</v>
      </c>
      <c r="D381" s="12" t="s">
        <v>691</v>
      </c>
      <c r="E381" s="2">
        <v>150.63</v>
      </c>
      <c r="F381" s="11" t="s">
        <v>783</v>
      </c>
      <c r="G381" s="15">
        <v>6213</v>
      </c>
      <c r="H381" s="2">
        <v>4</v>
      </c>
      <c r="I381" s="15">
        <v>1553.25</v>
      </c>
      <c r="J381" s="15">
        <v>42835.4</v>
      </c>
      <c r="K381" s="32">
        <v>2.5993665821005788E-3</v>
      </c>
      <c r="L381" s="15">
        <v>41.24676359290978</v>
      </c>
      <c r="M381" s="15"/>
      <c r="O381" s="11" t="s">
        <v>1334</v>
      </c>
      <c r="P381" s="11" t="s">
        <v>1335</v>
      </c>
    </row>
    <row r="382" spans="1:16" ht="33" x14ac:dyDescent="0.15">
      <c r="A382" s="2"/>
      <c r="B382" s="10" t="s">
        <v>685</v>
      </c>
      <c r="C382" s="11" t="s">
        <v>692</v>
      </c>
      <c r="D382" s="12" t="s">
        <v>693</v>
      </c>
      <c r="E382" s="2">
        <v>120.1</v>
      </c>
      <c r="F382" s="11" t="s">
        <v>783</v>
      </c>
      <c r="G382" s="15">
        <v>3481</v>
      </c>
      <c r="H382" s="2">
        <v>13</v>
      </c>
      <c r="I382" s="15">
        <v>267.76923076923077</v>
      </c>
      <c r="J382" s="15">
        <v>17518</v>
      </c>
      <c r="K382" s="32">
        <v>1.4563648917257548E-3</v>
      </c>
      <c r="L382" s="15">
        <v>28.984179850124896</v>
      </c>
      <c r="M382" s="15"/>
      <c r="O382" s="11" t="s">
        <v>1336</v>
      </c>
      <c r="P382" s="11" t="s">
        <v>693</v>
      </c>
    </row>
    <row r="383" spans="1:16" x14ac:dyDescent="0.15">
      <c r="A383" s="2"/>
      <c r="B383" s="76" t="s">
        <v>685</v>
      </c>
      <c r="C383" s="79" t="s">
        <v>694</v>
      </c>
      <c r="D383" s="75" t="s">
        <v>695</v>
      </c>
      <c r="E383" s="78">
        <v>137.06</v>
      </c>
      <c r="F383" s="79" t="s">
        <v>787</v>
      </c>
      <c r="G383" s="80"/>
      <c r="H383" s="78" t="s">
        <v>1414</v>
      </c>
      <c r="I383" s="80" t="e">
        <v>#VALUE!</v>
      </c>
      <c r="J383" s="80">
        <v>0</v>
      </c>
      <c r="K383" s="81">
        <v>0</v>
      </c>
      <c r="L383" s="80">
        <v>0</v>
      </c>
      <c r="M383" s="80"/>
      <c r="O383" s="11" t="s">
        <v>1337</v>
      </c>
      <c r="P383" s="11" t="s">
        <v>695</v>
      </c>
    </row>
    <row r="384" spans="1:16" x14ac:dyDescent="0.15">
      <c r="A384" s="2"/>
      <c r="B384" s="10" t="s">
        <v>685</v>
      </c>
      <c r="C384" s="11" t="s">
        <v>696</v>
      </c>
      <c r="D384" s="12" t="s">
        <v>697</v>
      </c>
      <c r="E384" s="2">
        <v>197.71</v>
      </c>
      <c r="F384" s="11" t="s">
        <v>783</v>
      </c>
      <c r="G384" s="15">
        <v>1008</v>
      </c>
      <c r="H384" s="2">
        <v>2</v>
      </c>
      <c r="I384" s="15">
        <v>504</v>
      </c>
      <c r="J384" s="15">
        <v>6313</v>
      </c>
      <c r="K384" s="32">
        <v>4.2172243920125276E-4</v>
      </c>
      <c r="L384" s="15">
        <v>5.0983764098932776</v>
      </c>
      <c r="M384" s="15"/>
      <c r="O384" s="11" t="s">
        <v>1338</v>
      </c>
      <c r="P384" s="11" t="s">
        <v>1339</v>
      </c>
    </row>
    <row r="385" spans="1:16" x14ac:dyDescent="0.15">
      <c r="A385" s="2"/>
      <c r="B385" s="10" t="s">
        <v>685</v>
      </c>
      <c r="C385" s="11" t="s">
        <v>698</v>
      </c>
      <c r="D385" s="12" t="s">
        <v>699</v>
      </c>
      <c r="E385" s="2">
        <v>106.78</v>
      </c>
      <c r="F385" s="11" t="s">
        <v>783</v>
      </c>
      <c r="G385" s="15">
        <v>4177</v>
      </c>
      <c r="H385" s="2">
        <v>1</v>
      </c>
      <c r="I385" s="15">
        <v>4177</v>
      </c>
      <c r="J385" s="15">
        <v>19620.010000000002</v>
      </c>
      <c r="K385" s="32">
        <v>1.7475541949837628E-3</v>
      </c>
      <c r="L385" s="15">
        <v>39.117812324405321</v>
      </c>
      <c r="M385" s="15"/>
      <c r="O385" s="11" t="s">
        <v>1340</v>
      </c>
      <c r="P385" s="11" t="s">
        <v>699</v>
      </c>
    </row>
    <row r="386" spans="1:16" x14ac:dyDescent="0.15">
      <c r="A386" s="2"/>
      <c r="B386" s="10" t="s">
        <v>685</v>
      </c>
      <c r="C386" s="11" t="s">
        <v>700</v>
      </c>
      <c r="D386" s="12" t="s">
        <v>701</v>
      </c>
      <c r="E386" s="2">
        <v>104.12</v>
      </c>
      <c r="F386" s="11" t="s">
        <v>787</v>
      </c>
      <c r="G386" s="15">
        <v>1641</v>
      </c>
      <c r="H386" s="2">
        <v>2</v>
      </c>
      <c r="I386" s="15">
        <v>820.5</v>
      </c>
      <c r="J386" s="15">
        <v>8341</v>
      </c>
      <c r="K386" s="32">
        <v>6.8655409000918232E-4</v>
      </c>
      <c r="L386" s="15">
        <v>15.76066077602766</v>
      </c>
      <c r="M386" s="15"/>
      <c r="O386" s="11" t="s">
        <v>1341</v>
      </c>
      <c r="P386" s="11" t="s">
        <v>701</v>
      </c>
    </row>
    <row r="387" spans="1:16" x14ac:dyDescent="0.15">
      <c r="A387" s="2"/>
      <c r="B387" s="10" t="s">
        <v>685</v>
      </c>
      <c r="C387" s="11" t="s">
        <v>702</v>
      </c>
      <c r="D387" s="12" t="s">
        <v>703</v>
      </c>
      <c r="E387" s="2">
        <v>144.34</v>
      </c>
      <c r="F387" s="11" t="s">
        <v>783</v>
      </c>
      <c r="G387" s="15">
        <v>2664</v>
      </c>
      <c r="H387" s="2">
        <v>7</v>
      </c>
      <c r="I387" s="15">
        <v>380.57142857142856</v>
      </c>
      <c r="J387" s="15">
        <v>13663</v>
      </c>
      <c r="K387" s="32">
        <v>1.1145521607461681E-3</v>
      </c>
      <c r="L387" s="15">
        <v>18.456422336150755</v>
      </c>
      <c r="M387" s="15"/>
      <c r="O387" s="11" t="s">
        <v>1342</v>
      </c>
      <c r="P387" s="11" t="s">
        <v>703</v>
      </c>
    </row>
    <row r="388" spans="1:16" ht="33" x14ac:dyDescent="0.15">
      <c r="A388" s="2"/>
      <c r="B388" s="10" t="s">
        <v>685</v>
      </c>
      <c r="C388" s="11" t="s">
        <v>704</v>
      </c>
      <c r="D388" s="12" t="s">
        <v>705</v>
      </c>
      <c r="E388" s="2">
        <v>118.7</v>
      </c>
      <c r="F388" s="11" t="s">
        <v>783</v>
      </c>
      <c r="G388" s="15">
        <v>652</v>
      </c>
      <c r="H388" s="2">
        <v>5</v>
      </c>
      <c r="I388" s="15">
        <v>130.4</v>
      </c>
      <c r="J388" s="15">
        <v>8866.1</v>
      </c>
      <c r="K388" s="32">
        <v>2.7278078408652463E-4</v>
      </c>
      <c r="L388" s="15">
        <v>5.4928390901432183</v>
      </c>
      <c r="M388" s="15"/>
      <c r="O388" s="11" t="s">
        <v>1400</v>
      </c>
      <c r="P388" s="11" t="s">
        <v>705</v>
      </c>
    </row>
    <row r="389" spans="1:16" x14ac:dyDescent="0.15">
      <c r="A389" s="2"/>
      <c r="B389" s="10" t="s">
        <v>685</v>
      </c>
      <c r="C389" s="11" t="s">
        <v>706</v>
      </c>
      <c r="D389" s="12" t="s">
        <v>707</v>
      </c>
      <c r="E389" s="2">
        <v>706.9</v>
      </c>
      <c r="F389" s="11" t="s">
        <v>799</v>
      </c>
      <c r="G389" s="15">
        <v>1857</v>
      </c>
      <c r="H389" s="2">
        <v>31</v>
      </c>
      <c r="I389" s="15">
        <v>59.903225806451616</v>
      </c>
      <c r="J389" s="15">
        <v>5859</v>
      </c>
      <c r="K389" s="32">
        <v>7.7692318412373655E-4</v>
      </c>
      <c r="L389" s="15">
        <v>2.6269627953034376</v>
      </c>
      <c r="M389" s="15"/>
      <c r="O389" s="11" t="s">
        <v>1343</v>
      </c>
      <c r="P389" s="11" t="s">
        <v>707</v>
      </c>
    </row>
    <row r="390" spans="1:16" x14ac:dyDescent="0.15">
      <c r="A390" s="2"/>
      <c r="B390" s="10" t="s">
        <v>685</v>
      </c>
      <c r="C390" s="13" t="s">
        <v>708</v>
      </c>
      <c r="D390" s="12" t="s">
        <v>709</v>
      </c>
      <c r="E390" s="2">
        <v>168.31</v>
      </c>
      <c r="F390" s="11" t="s">
        <v>799</v>
      </c>
      <c r="G390" s="15">
        <v>880</v>
      </c>
      <c r="H390" s="2">
        <v>1</v>
      </c>
      <c r="I390" s="15">
        <v>880</v>
      </c>
      <c r="J390" s="15">
        <v>1860</v>
      </c>
      <c r="K390" s="32">
        <v>3.681703834296651E-4</v>
      </c>
      <c r="L390" s="15">
        <v>5.2284475075753072</v>
      </c>
      <c r="M390" s="15"/>
      <c r="O390" s="11" t="s">
        <v>1344</v>
      </c>
      <c r="P390" s="11" t="s">
        <v>709</v>
      </c>
    </row>
    <row r="391" spans="1:16" ht="33" x14ac:dyDescent="0.15">
      <c r="A391" s="2"/>
      <c r="B391" s="10" t="s">
        <v>685</v>
      </c>
      <c r="C391" s="11" t="s">
        <v>710</v>
      </c>
      <c r="D391" s="12" t="s">
        <v>711</v>
      </c>
      <c r="E391" s="2">
        <v>223.59</v>
      </c>
      <c r="F391" s="11" t="s">
        <v>783</v>
      </c>
      <c r="G391" s="15">
        <v>5817</v>
      </c>
      <c r="H391" s="2">
        <v>5</v>
      </c>
      <c r="I391" s="15">
        <v>1163.4000000000001</v>
      </c>
      <c r="J391" s="15">
        <v>14786</v>
      </c>
      <c r="K391" s="32">
        <v>2.4336899095572296E-3</v>
      </c>
      <c r="L391" s="15">
        <v>26.016369247282974</v>
      </c>
      <c r="M391" s="15"/>
      <c r="O391" s="11" t="s">
        <v>1345</v>
      </c>
      <c r="P391" s="11" t="s">
        <v>1346</v>
      </c>
    </row>
    <row r="392" spans="1:16" ht="33" x14ac:dyDescent="0.15">
      <c r="A392" s="2"/>
      <c r="B392" s="10" t="s">
        <v>685</v>
      </c>
      <c r="C392" s="11" t="s">
        <v>712</v>
      </c>
      <c r="D392" s="12" t="s">
        <v>713</v>
      </c>
      <c r="E392" s="2">
        <v>28.08</v>
      </c>
      <c r="F392" s="11" t="s">
        <v>787</v>
      </c>
      <c r="G392" s="15">
        <v>953</v>
      </c>
      <c r="H392" s="2">
        <v>3</v>
      </c>
      <c r="I392" s="15">
        <v>317.66666666666669</v>
      </c>
      <c r="J392" s="15">
        <v>6525</v>
      </c>
      <c r="K392" s="32">
        <v>3.987117902368987E-4</v>
      </c>
      <c r="L392" s="15">
        <v>33.938746438746442</v>
      </c>
      <c r="M392" s="15"/>
      <c r="O392" s="11" t="s">
        <v>1347</v>
      </c>
      <c r="P392" s="11" t="s">
        <v>713</v>
      </c>
    </row>
    <row r="393" spans="1:16" x14ac:dyDescent="0.15">
      <c r="A393" s="2"/>
      <c r="B393" s="10" t="s">
        <v>685</v>
      </c>
      <c r="C393" s="13" t="s">
        <v>714</v>
      </c>
      <c r="D393" s="12" t="s">
        <v>801</v>
      </c>
      <c r="E393" s="2">
        <v>31.69</v>
      </c>
      <c r="F393" s="11" t="s">
        <v>787</v>
      </c>
      <c r="G393" s="15">
        <v>736</v>
      </c>
      <c r="H393" s="2">
        <v>50</v>
      </c>
      <c r="I393" s="15">
        <v>14.72</v>
      </c>
      <c r="J393" s="15">
        <v>3926</v>
      </c>
      <c r="K393" s="32">
        <v>3.07924320686629E-4</v>
      </c>
      <c r="L393" s="15">
        <v>23.224992111076048</v>
      </c>
      <c r="M393" s="15"/>
      <c r="O393" s="11" t="s">
        <v>1401</v>
      </c>
      <c r="P393" s="11" t="s">
        <v>801</v>
      </c>
    </row>
    <row r="394" spans="1:16" x14ac:dyDescent="0.15">
      <c r="A394" s="2"/>
      <c r="B394" s="10" t="s">
        <v>685</v>
      </c>
      <c r="C394" s="13" t="s">
        <v>715</v>
      </c>
      <c r="D394" s="12" t="s">
        <v>716</v>
      </c>
      <c r="E394" s="2">
        <v>25.63</v>
      </c>
      <c r="F394" s="11" t="s">
        <v>787</v>
      </c>
      <c r="G394" s="15">
        <v>0</v>
      </c>
      <c r="H394" s="2">
        <v>0</v>
      </c>
      <c r="I394" s="15" t="e">
        <v>#DIV/0!</v>
      </c>
      <c r="J394" s="15">
        <v>0</v>
      </c>
      <c r="K394" s="32">
        <v>0</v>
      </c>
      <c r="L394" s="15">
        <v>0</v>
      </c>
      <c r="M394" s="15"/>
      <c r="O394" s="11" t="s">
        <v>1348</v>
      </c>
      <c r="P394" s="11" t="s">
        <v>716</v>
      </c>
    </row>
    <row r="395" spans="1:16" x14ac:dyDescent="0.15">
      <c r="A395" s="2"/>
      <c r="B395" s="10" t="s">
        <v>685</v>
      </c>
      <c r="C395" s="11" t="s">
        <v>717</v>
      </c>
      <c r="D395" s="12" t="s">
        <v>718</v>
      </c>
      <c r="E395" s="2">
        <v>18</v>
      </c>
      <c r="F395" s="11" t="s">
        <v>787</v>
      </c>
      <c r="G395" s="15">
        <v>430</v>
      </c>
      <c r="H395" s="2">
        <v>2</v>
      </c>
      <c r="I395" s="15">
        <v>215</v>
      </c>
      <c r="J395" s="15">
        <v>2444</v>
      </c>
      <c r="K395" s="32">
        <v>1.7990143735767728E-4</v>
      </c>
      <c r="L395" s="15">
        <v>23.888888888888889</v>
      </c>
      <c r="M395" s="15"/>
      <c r="O395" s="11" t="s">
        <v>1349</v>
      </c>
      <c r="P395" s="11" t="s">
        <v>1350</v>
      </c>
    </row>
    <row r="396" spans="1:16" x14ac:dyDescent="0.15">
      <c r="A396" s="2"/>
      <c r="B396" s="10" t="s">
        <v>719</v>
      </c>
      <c r="C396" s="13" t="s">
        <v>720</v>
      </c>
      <c r="D396" s="12" t="s">
        <v>721</v>
      </c>
      <c r="E396" s="2">
        <v>100.36</v>
      </c>
      <c r="F396" s="11" t="s">
        <v>794</v>
      </c>
      <c r="G396" s="15">
        <v>200</v>
      </c>
      <c r="H396" s="2">
        <v>1</v>
      </c>
      <c r="I396" s="15">
        <v>200</v>
      </c>
      <c r="J396" s="15">
        <v>2487</v>
      </c>
      <c r="K396" s="32">
        <v>8.3675087143105707E-5</v>
      </c>
      <c r="L396" s="15">
        <v>1.9928258270227182</v>
      </c>
      <c r="M396" s="15"/>
      <c r="O396" s="11" t="s">
        <v>1351</v>
      </c>
      <c r="P396" s="11" t="s">
        <v>721</v>
      </c>
    </row>
    <row r="397" spans="1:16" x14ac:dyDescent="0.15">
      <c r="A397" s="2"/>
      <c r="B397" s="10" t="s">
        <v>719</v>
      </c>
      <c r="C397" s="13" t="s">
        <v>722</v>
      </c>
      <c r="D397" s="12" t="s">
        <v>723</v>
      </c>
      <c r="E397" s="2">
        <v>50.57</v>
      </c>
      <c r="F397" s="11" t="s">
        <v>794</v>
      </c>
      <c r="G397" s="15">
        <v>2400</v>
      </c>
      <c r="H397" s="2">
        <v>1</v>
      </c>
      <c r="I397" s="15">
        <v>2400</v>
      </c>
      <c r="J397" s="15">
        <v>4300</v>
      </c>
      <c r="K397" s="32">
        <v>1.0041010457172686E-3</v>
      </c>
      <c r="L397" s="15">
        <v>47.458967767451057</v>
      </c>
      <c r="M397" s="15"/>
      <c r="O397" s="11" t="s">
        <v>1352</v>
      </c>
      <c r="P397" s="11" t="s">
        <v>1353</v>
      </c>
    </row>
    <row r="398" spans="1:16" x14ac:dyDescent="0.15">
      <c r="A398" s="2"/>
      <c r="B398" s="10" t="s">
        <v>719</v>
      </c>
      <c r="C398" s="13" t="s">
        <v>724</v>
      </c>
      <c r="D398" s="12" t="s">
        <v>725</v>
      </c>
      <c r="E398" s="2">
        <v>95.68</v>
      </c>
      <c r="F398" s="11" t="s">
        <v>794</v>
      </c>
      <c r="G398" s="15">
        <v>68</v>
      </c>
      <c r="H398" s="2">
        <v>1</v>
      </c>
      <c r="I398" s="15">
        <v>68</v>
      </c>
      <c r="J398" s="15">
        <v>804</v>
      </c>
      <c r="K398" s="32">
        <v>2.8449529628655943E-5</v>
      </c>
      <c r="L398" s="15">
        <v>0.71070234113712372</v>
      </c>
      <c r="M398" s="15"/>
      <c r="O398" s="11" t="s">
        <v>1354</v>
      </c>
      <c r="P398" s="11" t="s">
        <v>1355</v>
      </c>
    </row>
    <row r="399" spans="1:16" ht="33" x14ac:dyDescent="0.15">
      <c r="A399" s="2"/>
      <c r="B399" s="10" t="s">
        <v>719</v>
      </c>
      <c r="C399" s="13" t="s">
        <v>726</v>
      </c>
      <c r="D399" s="12" t="s">
        <v>727</v>
      </c>
      <c r="E399" s="2">
        <v>269</v>
      </c>
      <c r="F399" s="11" t="s">
        <v>805</v>
      </c>
      <c r="G399" s="15">
        <v>3278</v>
      </c>
      <c r="H399" s="2">
        <v>1</v>
      </c>
      <c r="I399" s="15">
        <v>3278</v>
      </c>
      <c r="J399" s="15">
        <v>8200</v>
      </c>
      <c r="K399" s="32">
        <v>1.3714346782755025E-3</v>
      </c>
      <c r="L399" s="15">
        <v>12.185873605947956</v>
      </c>
      <c r="M399" s="15"/>
      <c r="O399" s="11" t="s">
        <v>1356</v>
      </c>
      <c r="P399" s="11" t="s">
        <v>1402</v>
      </c>
    </row>
    <row r="400" spans="1:16" x14ac:dyDescent="0.15">
      <c r="A400" s="2"/>
      <c r="B400" s="10" t="s">
        <v>719</v>
      </c>
      <c r="C400" s="13" t="s">
        <v>730</v>
      </c>
      <c r="D400" s="12" t="s">
        <v>731</v>
      </c>
      <c r="E400" s="2">
        <v>172.27</v>
      </c>
      <c r="F400" s="11" t="s">
        <v>794</v>
      </c>
      <c r="G400" s="15">
        <v>1480</v>
      </c>
      <c r="H400" s="2">
        <v>1</v>
      </c>
      <c r="I400" s="15">
        <v>1480</v>
      </c>
      <c r="J400" s="15">
        <v>5853</v>
      </c>
      <c r="K400" s="32">
        <v>6.191956448589822E-4</v>
      </c>
      <c r="L400" s="15">
        <v>8.5911650316363843</v>
      </c>
      <c r="M400" s="15"/>
      <c r="O400" s="11" t="s">
        <v>1357</v>
      </c>
      <c r="P400" s="11" t="s">
        <v>731</v>
      </c>
    </row>
    <row r="401" spans="1:16" x14ac:dyDescent="0.15">
      <c r="A401" s="2"/>
      <c r="B401" s="10" t="s">
        <v>685</v>
      </c>
      <c r="C401" s="11" t="s">
        <v>760</v>
      </c>
      <c r="D401" s="12" t="s">
        <v>761</v>
      </c>
      <c r="E401" s="2">
        <v>389</v>
      </c>
      <c r="F401" s="11" t="s">
        <v>783</v>
      </c>
      <c r="G401" s="15">
        <v>7834</v>
      </c>
      <c r="H401" s="2">
        <v>16</v>
      </c>
      <c r="I401" s="15">
        <v>489.625</v>
      </c>
      <c r="J401" s="15">
        <v>45346</v>
      </c>
      <c r="K401" s="32">
        <v>3.2775531633954507E-3</v>
      </c>
      <c r="L401" s="15">
        <v>20.138817480719794</v>
      </c>
      <c r="M401" s="15"/>
      <c r="O401" s="11" t="s">
        <v>1358</v>
      </c>
      <c r="P401" s="11" t="s">
        <v>761</v>
      </c>
    </row>
    <row r="402" spans="1:16" x14ac:dyDescent="0.15">
      <c r="A402" s="2"/>
      <c r="B402" s="10" t="s">
        <v>779</v>
      </c>
      <c r="C402" s="13" t="s">
        <v>762</v>
      </c>
      <c r="D402" s="12" t="s">
        <v>763</v>
      </c>
      <c r="E402" s="2">
        <v>800.59</v>
      </c>
      <c r="F402" s="11" t="s">
        <v>799</v>
      </c>
      <c r="G402" s="15">
        <v>5719</v>
      </c>
      <c r="H402" s="2">
        <v>72</v>
      </c>
      <c r="I402" s="15">
        <v>79.430555555555557</v>
      </c>
      <c r="J402" s="15">
        <v>34150.5</v>
      </c>
      <c r="K402" s="32">
        <v>2.3926891168571077E-3</v>
      </c>
      <c r="L402" s="15">
        <v>7.1434816822593339</v>
      </c>
      <c r="M402" s="15"/>
      <c r="N402" s="42" t="s">
        <v>1411</v>
      </c>
      <c r="O402" s="11" t="s">
        <v>1426</v>
      </c>
      <c r="P402" s="11" t="s">
        <v>1412</v>
      </c>
    </row>
    <row r="403" spans="1:16" x14ac:dyDescent="0.15">
      <c r="A403" s="2"/>
      <c r="B403" s="10" t="s">
        <v>779</v>
      </c>
      <c r="C403" s="13" t="s">
        <v>764</v>
      </c>
      <c r="D403" s="12" t="s">
        <v>765</v>
      </c>
      <c r="E403" s="2">
        <v>2576.3200000000002</v>
      </c>
      <c r="F403" s="11" t="s">
        <v>799</v>
      </c>
      <c r="G403" s="15">
        <v>23000</v>
      </c>
      <c r="H403" s="2">
        <v>30</v>
      </c>
      <c r="I403" s="15">
        <v>766.66666666666663</v>
      </c>
      <c r="J403" s="15">
        <v>162000</v>
      </c>
      <c r="K403" s="32">
        <v>9.6226350214571564E-3</v>
      </c>
      <c r="L403" s="15">
        <v>8.927462427027697</v>
      </c>
      <c r="M403" s="15"/>
      <c r="N403" s="42" t="s">
        <v>871</v>
      </c>
      <c r="O403" s="11" t="s">
        <v>1359</v>
      </c>
      <c r="P403" s="11" t="s">
        <v>1408</v>
      </c>
    </row>
    <row r="404" spans="1:16" x14ac:dyDescent="0.15">
      <c r="A404" s="2"/>
      <c r="B404" s="10" t="s">
        <v>779</v>
      </c>
      <c r="C404" s="11" t="s">
        <v>728</v>
      </c>
      <c r="D404" s="51" t="s">
        <v>729</v>
      </c>
      <c r="E404" s="2">
        <v>389.14</v>
      </c>
      <c r="F404" s="11" t="s">
        <v>783</v>
      </c>
      <c r="G404" s="15">
        <v>4900</v>
      </c>
      <c r="H404" s="2">
        <v>16</v>
      </c>
      <c r="I404" s="15">
        <v>306.25</v>
      </c>
      <c r="J404" s="15">
        <v>14662</v>
      </c>
      <c r="K404" s="32">
        <v>2.0500396350060898E-3</v>
      </c>
      <c r="L404" s="15">
        <v>12.591869250141338</v>
      </c>
      <c r="M404" s="15"/>
      <c r="N404" s="42"/>
      <c r="O404" s="11" t="s">
        <v>1360</v>
      </c>
      <c r="P404" s="11" t="s">
        <v>729</v>
      </c>
    </row>
    <row r="405" spans="1:16" x14ac:dyDescent="0.15">
      <c r="A405" s="68"/>
      <c r="B405" s="69" t="s">
        <v>780</v>
      </c>
      <c r="C405" s="70" t="s">
        <v>879</v>
      </c>
      <c r="D405" s="70" t="s">
        <v>880</v>
      </c>
      <c r="E405" s="68">
        <v>84.08</v>
      </c>
      <c r="F405" s="60" t="s">
        <v>844</v>
      </c>
      <c r="G405" s="15">
        <v>0</v>
      </c>
      <c r="H405" s="2">
        <v>0</v>
      </c>
      <c r="I405" s="15" t="e">
        <v>#DIV/0!</v>
      </c>
      <c r="J405" s="15">
        <v>1437</v>
      </c>
      <c r="K405" s="32">
        <v>0</v>
      </c>
      <c r="L405" s="15">
        <v>0</v>
      </c>
      <c r="M405" s="15"/>
      <c r="N405" s="42" t="s">
        <v>875</v>
      </c>
      <c r="O405" s="2" t="s">
        <v>1406</v>
      </c>
      <c r="P405" s="2" t="s">
        <v>1407</v>
      </c>
    </row>
    <row r="406" spans="1:16" x14ac:dyDescent="0.15">
      <c r="A406" s="68"/>
      <c r="B406" s="69" t="s">
        <v>1413</v>
      </c>
      <c r="C406" s="70" t="s">
        <v>1415</v>
      </c>
      <c r="D406" s="70" t="s">
        <v>1416</v>
      </c>
      <c r="E406" s="68">
        <v>196.07</v>
      </c>
      <c r="F406" s="60" t="s">
        <v>1417</v>
      </c>
      <c r="G406" s="15">
        <v>896</v>
      </c>
      <c r="H406" s="2">
        <v>14</v>
      </c>
      <c r="I406" s="15">
        <v>64</v>
      </c>
      <c r="J406" s="15">
        <v>5417</v>
      </c>
      <c r="K406" s="32">
        <v>3.748643904011136E-4</v>
      </c>
      <c r="L406" s="15">
        <v>4.5697965012495541</v>
      </c>
      <c r="M406" s="15"/>
      <c r="N406" s="42" t="s">
        <v>1418</v>
      </c>
      <c r="O406" s="73" t="s">
        <v>1422</v>
      </c>
      <c r="P406" s="74" t="s">
        <v>1423</v>
      </c>
    </row>
    <row r="407" spans="1:16" x14ac:dyDescent="0.15">
      <c r="A407" s="68"/>
      <c r="B407" s="69" t="s">
        <v>779</v>
      </c>
      <c r="C407" s="70" t="s">
        <v>1419</v>
      </c>
      <c r="D407" s="70" t="s">
        <v>1420</v>
      </c>
      <c r="E407" s="68">
        <v>80.61</v>
      </c>
      <c r="F407" s="60" t="s">
        <v>1421</v>
      </c>
      <c r="G407" s="15">
        <v>3622</v>
      </c>
      <c r="H407" s="2">
        <v>3</v>
      </c>
      <c r="I407" s="15">
        <v>1207.3333333333333</v>
      </c>
      <c r="J407" s="15">
        <v>7223</v>
      </c>
      <c r="K407" s="32">
        <v>1.5153558281616444E-3</v>
      </c>
      <c r="L407" s="15">
        <v>44.93239052226771</v>
      </c>
      <c r="M407" s="15"/>
      <c r="N407" s="42" t="s">
        <v>1418</v>
      </c>
      <c r="O407" s="73" t="s">
        <v>1424</v>
      </c>
      <c r="P407" s="74" t="s">
        <v>1425</v>
      </c>
    </row>
    <row r="408" spans="1:16" x14ac:dyDescent="0.15">
      <c r="A408" s="68"/>
      <c r="B408" s="69" t="s">
        <v>780</v>
      </c>
      <c r="C408" s="70" t="s">
        <v>1430</v>
      </c>
      <c r="D408" s="70" t="s">
        <v>1427</v>
      </c>
      <c r="E408" s="68">
        <v>80.87</v>
      </c>
      <c r="F408" s="60" t="s">
        <v>1428</v>
      </c>
      <c r="G408" s="15">
        <v>58</v>
      </c>
      <c r="H408" s="2">
        <v>1</v>
      </c>
      <c r="I408" s="15">
        <v>58</v>
      </c>
      <c r="J408" s="15">
        <v>2132</v>
      </c>
      <c r="K408" s="32">
        <v>2.4265775271500655E-5</v>
      </c>
      <c r="L408" s="15">
        <v>0.71720044515889692</v>
      </c>
      <c r="M408" s="15"/>
      <c r="N408" s="42" t="s">
        <v>1429</v>
      </c>
      <c r="O408" s="73" t="s">
        <v>1435</v>
      </c>
      <c r="P408" s="74" t="s">
        <v>1427</v>
      </c>
    </row>
    <row r="409" spans="1:16" s="21" customFormat="1" x14ac:dyDescent="0.15">
      <c r="A409" s="36"/>
      <c r="B409" s="24" t="s">
        <v>842</v>
      </c>
      <c r="C409" s="23"/>
      <c r="D409" s="55"/>
      <c r="E409" s="36">
        <f>SUM(E362:E408)</f>
        <v>12910.44</v>
      </c>
      <c r="F409" s="36"/>
      <c r="G409" s="36">
        <v>133309.25</v>
      </c>
      <c r="H409" s="36">
        <v>830</v>
      </c>
      <c r="I409" s="20">
        <v>160.61355421686747</v>
      </c>
      <c r="J409" s="20">
        <v>707780.86</v>
      </c>
      <c r="K409" s="34">
        <v>5.5773315553660323E-2</v>
      </c>
      <c r="L409" s="20">
        <v>10.325693779607821</v>
      </c>
      <c r="M409" s="20"/>
    </row>
    <row r="410" spans="1:16" s="64" customFormat="1" x14ac:dyDescent="0.15">
      <c r="A410" s="57"/>
      <c r="B410" s="58" t="s">
        <v>1440</v>
      </c>
      <c r="C410" s="59"/>
      <c r="D410" s="66" t="s">
        <v>1441</v>
      </c>
      <c r="E410" s="57"/>
      <c r="F410" s="57" t="s">
        <v>867</v>
      </c>
      <c r="G410" s="61">
        <v>399</v>
      </c>
      <c r="H410" s="62">
        <v>1</v>
      </c>
      <c r="I410" s="15">
        <v>399</v>
      </c>
      <c r="J410" s="15">
        <v>399</v>
      </c>
      <c r="K410" s="32">
        <v>1.6693179885049589E-4</v>
      </c>
      <c r="L410" s="15" t="e">
        <v>#DIV/0!</v>
      </c>
      <c r="M410" s="63"/>
    </row>
    <row r="411" spans="1:16" s="64" customFormat="1" x14ac:dyDescent="0.15">
      <c r="A411" s="57"/>
      <c r="B411" s="58"/>
      <c r="C411" s="59"/>
      <c r="D411" s="60"/>
      <c r="E411" s="57"/>
      <c r="F411" s="57" t="s">
        <v>867</v>
      </c>
      <c r="G411" s="61"/>
      <c r="H411" s="62"/>
      <c r="I411" s="15" t="e">
        <v>#DIV/0!</v>
      </c>
      <c r="J411" s="15">
        <v>0</v>
      </c>
      <c r="K411" s="32">
        <v>0</v>
      </c>
      <c r="L411" s="15" t="e">
        <v>#DIV/0!</v>
      </c>
      <c r="M411" s="63"/>
    </row>
    <row r="412" spans="1:16" s="21" customFormat="1" x14ac:dyDescent="0.15">
      <c r="A412" s="36"/>
      <c r="B412" s="24" t="s">
        <v>866</v>
      </c>
      <c r="C412" s="23"/>
      <c r="D412" s="55"/>
      <c r="E412" s="36"/>
      <c r="F412" s="36"/>
      <c r="G412" s="56">
        <v>399</v>
      </c>
      <c r="H412" s="56">
        <v>1</v>
      </c>
      <c r="I412" s="20">
        <v>399</v>
      </c>
      <c r="J412" s="20">
        <v>399</v>
      </c>
      <c r="K412" s="34">
        <v>1.6693179885049589E-4</v>
      </c>
      <c r="L412" s="20" t="e">
        <v>#DIV/0!</v>
      </c>
      <c r="M412" s="20"/>
    </row>
    <row r="413" spans="1:16" ht="17.25" thickBot="1" x14ac:dyDescent="0.2">
      <c r="A413" s="37" t="s">
        <v>14</v>
      </c>
      <c r="B413" s="38"/>
      <c r="C413" s="38"/>
      <c r="D413" s="38"/>
      <c r="E413" s="39">
        <f>E131+E191+E262+E331+E361+E409</f>
        <v>96929.209999999992</v>
      </c>
      <c r="F413" s="39"/>
      <c r="G413" s="85">
        <v>2390197.6900000004</v>
      </c>
      <c r="H413" s="86">
        <v>16964</v>
      </c>
      <c r="I413" s="41">
        <v>140.89823685451546</v>
      </c>
      <c r="J413" s="41">
        <v>9525879.6799999997</v>
      </c>
      <c r="K413" s="71">
        <v>1</v>
      </c>
      <c r="L413" s="41">
        <v>24.659209437485362</v>
      </c>
      <c r="M413" s="40"/>
    </row>
    <row r="414" spans="1:16" ht="114.75" thickBot="1" x14ac:dyDescent="0.2">
      <c r="A414" s="17" t="s">
        <v>22</v>
      </c>
      <c r="B414" s="18"/>
      <c r="C414" s="18"/>
      <c r="D414" s="18"/>
      <c r="E414" s="46"/>
      <c r="F414" s="7"/>
      <c r="G414" s="7"/>
      <c r="H414" s="7"/>
      <c r="I414" s="7"/>
      <c r="J414" s="47"/>
      <c r="K414" s="7"/>
      <c r="L414" s="7"/>
      <c r="M414" s="15"/>
    </row>
    <row r="415" spans="1:16" x14ac:dyDescent="0.15">
      <c r="A415" s="6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</row>
    <row r="416" spans="1:16" x14ac:dyDescent="0.15">
      <c r="A416" s="9" t="s">
        <v>27</v>
      </c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</row>
    <row r="417" spans="1:13" x14ac:dyDescent="0.15">
      <c r="A417" s="84" t="s">
        <v>15</v>
      </c>
      <c r="B417" s="8" t="s">
        <v>18</v>
      </c>
      <c r="C417" s="84" t="s">
        <v>17</v>
      </c>
      <c r="D417" s="5"/>
      <c r="E417" s="5"/>
      <c r="F417" s="5"/>
      <c r="G417" s="5"/>
      <c r="H417" s="5"/>
      <c r="I417" s="5"/>
      <c r="J417" s="5"/>
      <c r="K417" s="5"/>
      <c r="L417" s="5"/>
      <c r="M417" s="5"/>
    </row>
    <row r="418" spans="1:13" x14ac:dyDescent="0.15">
      <c r="A418" s="84" t="s">
        <v>16</v>
      </c>
      <c r="B418" s="25">
        <f>G413</f>
        <v>2390197.6900000004</v>
      </c>
      <c r="C418" s="2" t="s">
        <v>24</v>
      </c>
      <c r="D418" s="5"/>
      <c r="E418" s="5"/>
      <c r="F418" s="5"/>
      <c r="G418" s="5"/>
      <c r="H418" s="5"/>
      <c r="I418" s="5"/>
      <c r="J418" s="5"/>
      <c r="K418" s="5"/>
      <c r="L418" s="5"/>
      <c r="M418" s="5"/>
    </row>
    <row r="419" spans="1:13" x14ac:dyDescent="0.15">
      <c r="A419" s="84" t="s">
        <v>19</v>
      </c>
      <c r="B419" s="25">
        <v>546626.76</v>
      </c>
      <c r="C419" s="44">
        <f>B419/B418</f>
        <v>0.22869520888876765</v>
      </c>
    </row>
    <row r="420" spans="1:13" x14ac:dyDescent="0.15">
      <c r="A420" s="84" t="s">
        <v>20</v>
      </c>
      <c r="B420" s="25">
        <f>B418-B419</f>
        <v>1843570.9300000004</v>
      </c>
      <c r="C420" s="44">
        <f>B420/B418</f>
        <v>0.77130479111123229</v>
      </c>
    </row>
    <row r="421" spans="1:13" x14ac:dyDescent="0.15">
      <c r="A421" s="84" t="s">
        <v>21</v>
      </c>
      <c r="B421" s="43">
        <f>H413/K1</f>
        <v>0.36370653059474295</v>
      </c>
      <c r="C421" s="4" t="s">
        <v>24</v>
      </c>
    </row>
    <row r="423" spans="1:13" x14ac:dyDescent="0.15">
      <c r="A423" s="4"/>
      <c r="B423" s="87" t="s">
        <v>25</v>
      </c>
      <c r="C423" s="87"/>
    </row>
    <row r="424" spans="1:13" x14ac:dyDescent="0.15">
      <c r="A424" s="84" t="s">
        <v>26</v>
      </c>
      <c r="B424" s="88"/>
      <c r="C424" s="89"/>
    </row>
    <row r="425" spans="1:13" x14ac:dyDescent="0.15">
      <c r="A425" s="84" t="s">
        <v>23</v>
      </c>
      <c r="B425" s="88"/>
      <c r="C425" s="89"/>
    </row>
  </sheetData>
  <autoFilter ref="A2:P414"/>
  <mergeCells count="3">
    <mergeCell ref="B423:C423"/>
    <mergeCell ref="B424:C424"/>
    <mergeCell ref="B425:C425"/>
  </mergeCells>
  <phoneticPr fontId="2" type="noConversion"/>
  <conditionalFormatting sqref="O406:P408">
    <cfRule type="expression" dxfId="0" priority="1">
      <formula>$G406=""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3月6日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2016-03-07T09:34:24Z</dcterms:modified>
</cp:coreProperties>
</file>