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 defaultThemeVersion="124226"/>
  <bookViews>
    <workbookView xWindow="0" yWindow="420" windowWidth="21840" windowHeight="13185" tabRatio="943"/>
  </bookViews>
  <sheets>
    <sheet name="3月7日" sheetId="82" r:id="rId1"/>
  </sheets>
  <definedNames>
    <definedName name="_xlnm._FilterDatabase" localSheetId="0" hidden="1">'3月7日'!$A$2:$P$414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9" i="82"/>
  <c r="E361"/>
  <c r="E331"/>
  <c r="E262"/>
  <c r="E191"/>
  <c r="B421"/>
  <c r="E131"/>
  <c r="E413" l="1"/>
  <c r="B418" l="1"/>
  <c r="C419" l="1"/>
  <c r="B420"/>
  <c r="C420" s="1"/>
</calcChain>
</file>

<file path=xl/sharedStrings.xml><?xml version="1.0" encoding="utf-8"?>
<sst xmlns="http://schemas.openxmlformats.org/spreadsheetml/2006/main" count="2495" uniqueCount="1442">
  <si>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</si>
  <si>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</si>
  <si>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</si>
  <si>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</si>
  <si>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</si>
  <si>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</si>
  <si>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</si>
  <si>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</si>
  <si>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</si>
  <si>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</si>
  <si>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</si>
  <si>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</si>
  <si>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</si>
  <si>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</si>
  <si>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</si>
  <si>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</si>
  <si>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</si>
  <si>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</si>
  <si>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</si>
  <si>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</si>
  <si>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</si>
  <si>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</si>
  <si>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</si>
  <si>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</si>
  <si>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</si>
  <si>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</si>
  <si>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</si>
  <si>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</si>
  <si>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</si>
  <si>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</si>
  <si>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</si>
  <si>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</si>
  <si>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</si>
  <si>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</si>
  <si>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</si>
  <si>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</si>
  <si>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</si>
  <si>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</si>
  <si>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</si>
  <si>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</si>
  <si>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</si>
  <si>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</si>
  <si>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</si>
  <si>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</si>
  <si>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</si>
  <si>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</si>
  <si>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</si>
  <si>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</si>
  <si>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</si>
  <si>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</si>
  <si>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</si>
  <si>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</si>
  <si>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</si>
  <si>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</si>
  <si>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</si>
  <si>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</si>
  <si>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</si>
  <si>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</si>
  <si>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</si>
  <si>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</si>
  <si>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</si>
  <si>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</si>
  <si>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</si>
  <si>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</si>
  <si>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</si>
  <si>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</si>
  <si>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</si>
  <si>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</si>
  <si>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</si>
  <si>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</si>
  <si>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</si>
  <si>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</si>
  <si>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</si>
  <si>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</si>
  <si>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</si>
  <si>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</si>
  <si>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</si>
  <si>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</si>
  <si>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</si>
  <si>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</si>
  <si>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</si>
  <si>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</si>
  <si>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</si>
  <si>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</si>
  <si>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</si>
  <si>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</si>
  <si>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</si>
  <si>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</si>
  <si>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</si>
  <si>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</si>
  <si>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</si>
  <si>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</si>
  <si>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</si>
  <si>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</si>
  <si>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</si>
  <si>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</si>
  <si>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</si>
  <si>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</si>
  <si>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</si>
  <si>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</si>
  <si>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</si>
  <si>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</si>
  <si>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</si>
  <si>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</si>
  <si>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</si>
  <si>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</si>
  <si>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</si>
  <si>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</si>
  <si>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</si>
  <si>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</si>
  <si>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</si>
  <si>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</si>
  <si>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</si>
  <si>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</si>
  <si>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</si>
  <si>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</si>
  <si>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</si>
  <si>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</si>
  <si>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</si>
  <si>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</si>
  <si>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</si>
  <si>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</si>
  <si>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</si>
  <si>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</si>
  <si>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</si>
  <si>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</si>
  <si>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</si>
  <si>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</si>
  <si>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</si>
  <si>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</si>
  <si>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</si>
  <si>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</si>
  <si>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</si>
  <si>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</si>
  <si>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</si>
  <si>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</si>
  <si>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</si>
  <si>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</si>
  <si>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</si>
  <si>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</si>
  <si>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</si>
  <si>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</si>
  <si>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</si>
  <si>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</si>
  <si>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</si>
  <si>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</si>
  <si>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</si>
  <si>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</si>
  <si>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</si>
  <si>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</si>
  <si>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</si>
  <si>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</si>
  <si>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</si>
  <si>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</si>
  <si>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</si>
  <si>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</si>
  <si>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</si>
  <si>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</si>
  <si>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</si>
  <si>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</si>
  <si>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</si>
  <si>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</si>
  <si>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</si>
  <si>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</si>
  <si>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</si>
  <si>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</si>
  <si>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</si>
  <si>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</si>
  <si>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</si>
  <si>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</si>
  <si>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</si>
  <si>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</si>
  <si>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</si>
  <si>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</si>
  <si>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</si>
  <si>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</si>
  <si>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</si>
  <si>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</si>
  <si>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</si>
  <si>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</si>
  <si>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</si>
  <si>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</si>
  <si>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</si>
  <si>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</si>
  <si>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</si>
  <si>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</si>
  <si>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</si>
  <si>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</si>
  <si>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</si>
  <si>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</si>
  <si>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</si>
  <si>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</si>
  <si>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</si>
  <si>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</si>
  <si>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</si>
  <si>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</si>
  <si>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</si>
  <si>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</si>
  <si>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</si>
  <si>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</si>
  <si>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</si>
  <si>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</si>
  <si>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</si>
  <si>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</si>
  <si>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</si>
  <si>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</si>
  <si>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</si>
  <si>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</si>
  <si>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</si>
  <si>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</si>
  <si>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</si>
  <si>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</si>
  <si>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</si>
  <si>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</si>
  <si>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</si>
  <si>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</si>
  <si>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</si>
  <si>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</si>
  <si>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</si>
  <si>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</si>
  <si>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</si>
  <si>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</si>
  <si>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</si>
  <si>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</si>
  <si>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</si>
  <si>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</si>
  <si>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</si>
  <si>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</si>
  <si>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</si>
  <si>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</si>
  <si>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</si>
  <si>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</si>
  <si>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</si>
  <si>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</si>
  <si>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</si>
  <si>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</si>
  <si>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</si>
  <si>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</si>
  <si>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</si>
  <si>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</si>
  <si>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</si>
  <si>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</si>
  <si>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</si>
  <si>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</si>
  <si>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</si>
  <si>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</si>
  <si>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</si>
  <si>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</si>
  <si>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</si>
  <si>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</si>
  <si>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</si>
  <si>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</si>
  <si>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</si>
  <si>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</si>
  <si>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</si>
  <si>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</si>
  <si>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</si>
  <si>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</si>
  <si>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</si>
  <si>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</si>
  <si>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</si>
  <si>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</si>
  <si>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</si>
  <si>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</si>
  <si>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</si>
  <si>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</si>
  <si>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</si>
  <si>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</si>
  <si>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</si>
  <si>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</si>
  <si>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</si>
  <si>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</si>
  <si>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</si>
  <si>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</si>
  <si>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</si>
  <si>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</si>
  <si>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</si>
  <si>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</si>
  <si>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</si>
  <si>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</si>
  <si>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</si>
  <si>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</si>
  <si>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</si>
  <si>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</si>
  <si>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</si>
  <si>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</si>
  <si>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</si>
  <si>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</si>
  <si>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</si>
  <si>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</si>
  <si>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</si>
  <si>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</si>
  <si>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</si>
  <si>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</si>
  <si>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</si>
  <si>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</si>
  <si>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</si>
  <si>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</si>
  <si>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</si>
  <si>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</si>
  <si>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</si>
  <si>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</si>
  <si>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</si>
  <si>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</si>
  <si>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</si>
  <si>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</si>
  <si>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</si>
  <si>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</si>
  <si>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</si>
  <si>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</si>
  <si>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</si>
  <si>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</si>
  <si>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</si>
  <si>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</si>
  <si>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</si>
  <si>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</si>
  <si>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</si>
  <si>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</si>
  <si>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</si>
  <si>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</si>
  <si>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</si>
  <si>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</si>
  <si>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</si>
  <si>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</si>
  <si>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</si>
  <si>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</si>
  <si>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</si>
  <si>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</si>
  <si>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</si>
  <si>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</si>
  <si>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</si>
  <si>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</si>
  <si>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</si>
  <si>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</si>
  <si>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</si>
  <si>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</si>
  <si>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</si>
  <si>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</si>
  <si>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</si>
  <si>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</si>
  <si>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</si>
  <si>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</si>
  <si>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</si>
  <si>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</si>
  <si>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</si>
  <si>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</si>
  <si>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</si>
  <si>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</si>
  <si>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</si>
  <si>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</si>
  <si>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</si>
  <si>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</si>
  <si>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</si>
  <si>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</si>
  <si>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</si>
  <si>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</si>
  <si>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</si>
  <si>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</si>
  <si>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</si>
  <si>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</si>
  <si>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</si>
  <si>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</si>
  <si>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</si>
  <si>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</si>
  <si>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</si>
  <si>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</si>
  <si>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</si>
  <si>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</si>
  <si>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</si>
  <si>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</si>
  <si>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</si>
  <si>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</si>
  <si>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</si>
  <si>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</si>
  <si>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</si>
  <si>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</si>
  <si>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</si>
  <si>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</si>
  <si>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</si>
  <si>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</si>
  <si>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</si>
  <si>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</si>
  <si>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</si>
  <si>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</si>
  <si>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</si>
  <si>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</si>
  <si>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</si>
  <si>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</si>
  <si>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</si>
  <si>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</si>
  <si>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</si>
  <si>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</si>
  <si>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</si>
  <si>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</si>
  <si>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</si>
  <si>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</si>
  <si>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</si>
  <si>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</si>
  <si>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</si>
  <si>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</si>
  <si>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</si>
  <si>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</si>
  <si>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</si>
  <si>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</si>
  <si>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</si>
  <si>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</si>
  <si>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</si>
  <si>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</si>
  <si>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</si>
  <si>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</si>
  <si>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</si>
  <si>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</si>
  <si>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</si>
  <si>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</si>
  <si>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</si>
  <si>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</si>
  <si>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</si>
  <si>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</si>
  <si>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</si>
  <si>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</si>
  <si>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</si>
  <si>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</si>
  <si>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</si>
  <si>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</si>
  <si>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</si>
  <si>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</si>
  <si>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</si>
  <si>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</si>
  <si>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</si>
  <si>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</si>
  <si>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</si>
  <si>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</si>
  <si>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</si>
  <si>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</si>
  <si>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</si>
  <si>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</si>
  <si>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</si>
  <si>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</si>
  <si>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</si>
  <si>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</si>
  <si>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</si>
  <si>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</si>
  <si>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</si>
  <si>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</si>
  <si>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</si>
  <si>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</si>
  <si>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</si>
  <si>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</si>
  <si>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</si>
  <si>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</si>
  <si>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</si>
  <si>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</si>
  <si>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</si>
  <si>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</si>
  <si>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</si>
  <si>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</si>
  <si>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</si>
  <si>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</si>
  <si>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</si>
  <si>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</si>
  <si>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</si>
  <si>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</si>
  <si>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</si>
  <si>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</si>
  <si>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</si>
  <si>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</si>
  <si>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</si>
  <si>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</si>
  <si>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</si>
  <si>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</si>
  <si>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</si>
  <si>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</si>
  <si>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</si>
  <si>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</si>
  <si>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</si>
  <si>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</si>
  <si>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</si>
  <si>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</si>
  <si>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</si>
  <si>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</si>
  <si>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</si>
  <si>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</si>
  <si>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</si>
  <si>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</si>
  <si>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</si>
  <si>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</si>
  <si>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</si>
  <si>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</si>
  <si>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</si>
  <si>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</si>
  <si>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</si>
  <si>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</si>
  <si>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</si>
  <si>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</si>
  <si>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</si>
  <si>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</si>
  <si>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</si>
  <si>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</si>
  <si>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</si>
  <si>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</si>
  <si>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</si>
  <si>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</si>
  <si>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</si>
  <si>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</si>
  <si>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</si>
  <si>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</si>
  <si>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</si>
  <si>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</si>
  <si>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</si>
  <si>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</si>
  <si>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</si>
  <si>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</si>
  <si>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</si>
  <si>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</si>
  <si>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</si>
  <si>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</si>
  <si>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</si>
  <si>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</si>
  <si>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</si>
  <si>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</si>
  <si>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</si>
  <si>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</si>
  <si>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</si>
  <si>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</si>
  <si>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</si>
  <si>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</si>
  <si>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</si>
  <si>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</si>
  <si>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</si>
  <si>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</si>
  <si>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</si>
  <si>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</si>
  <si>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</si>
  <si>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</si>
  <si>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</si>
  <si>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</si>
  <si>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</si>
  <si>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</si>
  <si>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</si>
  <si>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</si>
  <si>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</si>
  <si>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</si>
  <si>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</si>
  <si>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</si>
  <si>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</si>
  <si>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</si>
  <si>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</si>
  <si>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</si>
  <si>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</si>
  <si>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</si>
  <si>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</si>
  <si>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</si>
  <si>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</si>
  <si>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</si>
  <si>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</si>
  <si>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</si>
  <si>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</si>
  <si>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</si>
  <si>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</si>
  <si>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</si>
  <si>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</si>
  <si>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</si>
  <si>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</si>
  <si>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</si>
  <si>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</si>
  <si>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</si>
  <si>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</si>
  <si>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</si>
  <si>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</si>
  <si>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</si>
  <si>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</si>
  <si>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</si>
  <si>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</si>
  <si>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</si>
  <si>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</si>
  <si>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</si>
  <si>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</si>
  <si>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</si>
  <si>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</si>
  <si>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</si>
  <si>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</si>
  <si>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</si>
  <si>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</si>
  <si>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</si>
  <si>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</si>
  <si>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</si>
  <si>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</si>
  <si>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</si>
  <si>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</si>
  <si>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</si>
  <si>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</si>
  <si>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</si>
  <si>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</si>
  <si>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</si>
  <si>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</si>
  <si>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</si>
  <si>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</si>
  <si>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</si>
  <si>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</si>
  <si>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</si>
  <si>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</si>
  <si>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</si>
  <si>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</si>
  <si>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</si>
  <si>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</si>
  <si>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</si>
  <si>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</si>
  <si>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</si>
  <si>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</si>
  <si>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</si>
  <si>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</si>
  <si>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</si>
  <si>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</si>
  <si>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</si>
  <si>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</si>
  <si>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</si>
  <si>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</si>
  <si>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</si>
  <si>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</si>
  <si>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</si>
  <si>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</si>
  <si>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</si>
  <si>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</si>
  <si>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</si>
  <si>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</si>
  <si>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</si>
  <si>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</si>
  <si>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</si>
  <si>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</si>
  <si>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</si>
  <si>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</si>
  <si>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</si>
  <si>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</si>
  <si>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</si>
  <si>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</si>
  <si>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</si>
  <si>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</si>
  <si>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</si>
  <si>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</si>
  <si>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</si>
  <si>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</si>
  <si>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</si>
  <si>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</si>
  <si>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</si>
  <si>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</si>
  <si>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</si>
  <si>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</si>
  <si>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</si>
  <si>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</si>
  <si>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</si>
  <si>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</si>
  <si>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</si>
  <si>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</si>
  <si>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</si>
  <si>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</si>
  <si>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</si>
  <si>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</si>
  <si>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</si>
  <si>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</si>
  <si>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</si>
  <si>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</si>
  <si>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</si>
  <si>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</si>
  <si>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</si>
  <si>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</si>
  <si>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</si>
  <si>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</si>
  <si>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</si>
  <si>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</si>
  <si>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</si>
  <si>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</si>
  <si>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</si>
  <si>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</si>
  <si>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</si>
  <si>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</si>
  <si>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</si>
  <si>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</si>
  <si>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</si>
  <si>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</si>
  <si>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</si>
  <si>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</si>
  <si>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</si>
  <si>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</si>
  <si>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</si>
  <si>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</si>
  <si>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</si>
  <si>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</si>
  <si>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</si>
  <si>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</si>
  <si>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</si>
  <si>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</si>
  <si>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</si>
  <si>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</si>
  <si>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</si>
  <si>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</si>
  <si>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</si>
  <si>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</si>
  <si>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</si>
  <si>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</si>
  <si>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</si>
  <si>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</si>
  <si>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</si>
  <si>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</si>
  <si>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</si>
  <si>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</si>
  <si>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</si>
  <si>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</si>
  <si>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</si>
  <si>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</si>
  <si>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</si>
  <si>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</si>
  <si>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</si>
  <si>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</si>
  <si>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</si>
  <si>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</si>
  <si>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</si>
  <si>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</si>
  <si>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</si>
  <si>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</si>
  <si>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</si>
  <si>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</si>
  <si>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</si>
  <si>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</si>
  <si>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</si>
  <si>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</si>
  <si>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</si>
  <si>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</si>
  <si>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</si>
  <si>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</si>
  <si>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</si>
  <si>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</si>
  <si>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</si>
  <si>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</si>
  <si>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</si>
  <si>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</si>
  <si>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</si>
  <si>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</si>
  <si>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</si>
  <si>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</si>
  <si>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</si>
  <si>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</si>
  <si>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</si>
  <si>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</si>
  <si>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</si>
  <si>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</si>
  <si>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</si>
  <si>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</si>
  <si>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</si>
  <si>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</si>
  <si>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</si>
  <si>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</si>
  <si>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</si>
  <si>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</si>
  <si>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</si>
  <si>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</si>
  <si>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</si>
  <si>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</si>
  <si>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</si>
  <si>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</si>
  <si>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</si>
  <si>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</si>
  <si>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</si>
  <si>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</si>
  <si>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</si>
  <si>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</si>
  <si>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</si>
  <si>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</si>
  <si>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</si>
  <si>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</si>
  <si>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</si>
  <si>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</si>
  <si>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</si>
  <si>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</si>
  <si>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</si>
  <si>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</si>
  <si>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</si>
  <si>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</si>
  <si>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</si>
  <si>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</si>
  <si>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</si>
  <si>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</si>
  <si>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</si>
  <si>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</si>
  <si>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</si>
  <si>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</si>
  <si>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</si>
  <si>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</si>
  <si>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</si>
  <si>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</si>
  <si>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</si>
  <si>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</si>
  <si>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</si>
  <si>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</si>
  <si>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</si>
  <si>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</si>
  <si>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</si>
  <si>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</si>
  <si>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</si>
  <si>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</si>
  <si>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</si>
  <si>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</si>
  <si>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</si>
  <si>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</si>
  <si>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</si>
  <si>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</si>
  <si>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</si>
  <si>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</si>
  <si>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</si>
  <si>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</si>
  <si>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</si>
  <si>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</si>
  <si>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</si>
  <si>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</si>
  <si>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</si>
  <si>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</si>
  <si>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</si>
  <si>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</si>
  <si>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</si>
  <si>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</si>
  <si>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</si>
  <si>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</si>
  <si>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</si>
  <si>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</si>
  <si>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</si>
  <si>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</si>
  <si>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</si>
  <si>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</si>
  <si>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</si>
  <si>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</si>
  <si>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</si>
  <si>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</si>
  <si>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</si>
  <si>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</si>
  <si>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</si>
  <si>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</si>
  <si>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</si>
  <si>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</si>
  <si>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</si>
  <si>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</si>
  <si>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</si>
  <si>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</si>
  <si>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</si>
  <si>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</si>
  <si>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</si>
  <si>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</si>
  <si>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</si>
  <si>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</si>
  <si>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</si>
  <si>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</si>
  <si>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</si>
  <si>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</si>
  <si>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</si>
  <si>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</si>
  <si>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</si>
  <si>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</si>
  <si>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</si>
  <si>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</si>
  <si>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</si>
  <si>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</si>
  <si>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</si>
  <si>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</si>
  <si>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</si>
  <si>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</si>
  <si>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</si>
  <si>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</si>
  <si>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</si>
  <si>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</si>
  <si>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</si>
  <si>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</si>
  <si>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</si>
  <si>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</si>
  <si>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</si>
  <si>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</si>
  <si>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</si>
  <si>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</si>
  <si>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</si>
  <si>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</si>
  <si>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</si>
  <si>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</si>
  <si>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</si>
  <si>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</si>
  <si>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</si>
  <si>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</si>
  <si>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</si>
  <si>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</si>
  <si>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</si>
  <si>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</si>
  <si>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</si>
  <si>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</si>
  <si>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</si>
  <si>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</si>
  <si>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</si>
  <si>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</si>
  <si>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</si>
  <si>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</si>
  <si>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</si>
  <si>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</si>
  <si>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</si>
  <si>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</si>
  <si>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</si>
  <si>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</si>
  <si>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</si>
  <si>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</si>
  <si>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</si>
  <si>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</si>
  <si>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</si>
  <si>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</si>
  <si>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</si>
  <si>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</si>
  <si>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</si>
  <si>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</si>
  <si>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</si>
  <si>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</si>
  <si>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</si>
  <si>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</si>
  <si>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</si>
  <si>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</si>
  <si>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</si>
  <si>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</si>
  <si>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</si>
  <si>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</si>
  <si>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</si>
  <si>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</si>
  <si>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</si>
  <si>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</si>
  <si>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</si>
  <si>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</si>
  <si>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</si>
  <si>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</si>
  <si>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</si>
  <si>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</si>
  <si>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</si>
  <si>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</si>
  <si>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</si>
  <si>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</si>
  <si>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</si>
  <si>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</si>
  <si>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</si>
  <si>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</si>
  <si>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</si>
  <si>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</si>
  <si>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</si>
  <si>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</si>
  <si>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</si>
  <si>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</si>
  <si>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</si>
  <si>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</si>
  <si>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</si>
  <si>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</si>
  <si>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</si>
  <si>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</si>
  <si>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</si>
  <si>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</si>
  <si>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</si>
  <si>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</si>
  <si>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</si>
  <si>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</si>
  <si>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</si>
  <si>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</si>
  <si>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</si>
  <si>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</si>
  <si>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</si>
  <si>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</si>
  <si>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</si>
  <si>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</si>
  <si>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</si>
  <si>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</si>
  <si>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</si>
  <si>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</si>
  <si>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</si>
  <si>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</si>
  <si>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</si>
  <si>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</si>
  <si>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</si>
  <si>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</si>
  <si>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</si>
  <si>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</si>
  <si>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</si>
  <si>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</si>
  <si>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</si>
  <si>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</si>
  <si>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</si>
  <si>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</si>
  <si>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</si>
  <si>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</si>
  <si>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</si>
  <si>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</si>
  <si>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</si>
  <si>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</si>
  <si>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</si>
  <si>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</si>
  <si>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</si>
  <si>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</si>
  <si>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</si>
  <si>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</si>
  <si>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</si>
  <si>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</si>
  <si>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</si>
  <si>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</si>
  <si>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</si>
  <si>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</si>
  <si>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</si>
  <si>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</si>
  <si>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</si>
  <si>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</si>
  <si>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</si>
  <si>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</si>
  <si>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</si>
  <si>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</si>
  <si>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</si>
  <si>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</si>
  <si>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</si>
  <si>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</si>
  <si>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</si>
  <si>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</si>
  <si>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</si>
  <si>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</si>
  <si>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</si>
  <si>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</si>
  <si>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</si>
  <si>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</si>
  <si>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</si>
  <si>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</si>
  <si>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</si>
  <si>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</si>
  <si>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</si>
  <si>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</si>
  <si>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</si>
  <si>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</si>
  <si>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</si>
  <si>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</si>
  <si>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</si>
  <si>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</si>
  <si>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</si>
  <si>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</si>
  <si>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</si>
  <si>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</si>
  <si>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</si>
  <si>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</si>
  <si>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</si>
  <si>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</si>
  <si>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</si>
  <si>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</si>
  <si>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</si>
  <si>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</si>
  <si>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</si>
  <si>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</si>
  <si>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</si>
  <si>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</si>
  <si>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</si>
  <si>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</si>
  <si>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</si>
  <si>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</si>
  <si>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</si>
  <si>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</si>
  <si>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</si>
  <si>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</si>
  <si>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</si>
  <si>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</si>
  <si>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</si>
  <si>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</si>
  <si>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</si>
  <si>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</si>
  <si>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</si>
  <si>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</si>
  <si>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</si>
  <si>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</si>
  <si>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</si>
  <si>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</si>
  <si>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</si>
  <si>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</si>
  <si>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</si>
  <si>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</si>
  <si>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</si>
  <si>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</si>
  <si>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</si>
  <si>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</si>
  <si>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</si>
  <si>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</si>
  <si>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</si>
  <si>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</si>
  <si>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</si>
  <si>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</si>
  <si>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</si>
  <si>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</si>
  <si>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</si>
  <si>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</si>
  <si>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</si>
  <si>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</si>
  <si>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</si>
  <si>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</si>
  <si>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</si>
  <si>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</si>
  <si>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</si>
  <si>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</si>
  <si>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</si>
  <si>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</si>
  <si>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</si>
  <si>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</si>
  <si>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</si>
  <si>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</si>
  <si>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</si>
  <si>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</si>
  <si>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</si>
  <si>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</si>
  <si>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</si>
  <si>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</si>
  <si>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</si>
  <si>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</si>
  <si>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</si>
  <si>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</si>
  <si>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</si>
  <si>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</si>
  <si>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</si>
  <si>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</si>
  <si>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</si>
  <si>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</si>
  <si>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</si>
  <si>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</si>
  <si>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</si>
  <si>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</si>
  <si>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</si>
  <si>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</si>
  <si>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</si>
  <si>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</si>
  <si>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</si>
  <si>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</si>
  <si>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</si>
  <si>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</si>
  <si>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</si>
  <si>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</si>
  <si>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</si>
  <si>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</si>
  <si>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</si>
  <si>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</si>
  <si>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</si>
  <si>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</si>
  <si>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</si>
  <si>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</si>
  <si>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</si>
  <si>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</si>
  <si>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</si>
  <si>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</si>
  <si>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</si>
  <si>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</si>
  <si>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</si>
  <si>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</si>
  <si>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</si>
  <si>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</si>
  <si>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</si>
  <si>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</si>
  <si>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</si>
  <si>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</si>
  <si>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</si>
  <si>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</si>
  <si>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</si>
  <si>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</si>
  <si>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</si>
  <si>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</si>
  <si>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</si>
  <si>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</si>
  <si>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</si>
  <si>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</si>
  <si>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</si>
  <si>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</si>
  <si>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</si>
  <si>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</si>
  <si>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</si>
  <si>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</si>
  <si>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</si>
  <si>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</si>
  <si>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</si>
  <si>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</si>
  <si>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</si>
  <si>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</si>
  <si>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</si>
  <si>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</si>
  <si>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</si>
  <si>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</si>
  <si>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</si>
  <si>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</si>
  <si>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</si>
  <si>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</si>
  <si>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</si>
  <si>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</si>
  <si>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</si>
  <si>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</si>
  <si>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</si>
  <si>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</si>
  <si>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</si>
  <si>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</si>
  <si>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</si>
  <si>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</si>
  <si>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</si>
  <si>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</si>
  <si>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</si>
  <si>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</si>
  <si>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</si>
  <si>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</si>
  <si>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</si>
  <si>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</si>
  <si>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</si>
  <si>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</si>
  <si>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</si>
  <si>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</si>
  <si>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</si>
  <si>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</si>
  <si>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</si>
  <si>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</si>
  <si>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</si>
  <si>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</si>
  <si>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</si>
  <si>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</si>
  <si>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</si>
  <si>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</si>
  <si>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</si>
  <si>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</si>
  <si>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</si>
  <si>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</si>
  <si>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</si>
  <si>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</si>
  <si>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</si>
  <si>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</si>
  <si>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</si>
  <si>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</si>
  <si>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</si>
  <si>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</si>
  <si>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</si>
  <si>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</si>
  <si>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</si>
  <si>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</si>
  <si>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</si>
  <si>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</si>
  <si>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</si>
  <si>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</si>
  <si>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</si>
  <si>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</si>
  <si>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</si>
  <si>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</si>
  <si>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</si>
  <si>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</si>
  <si>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</si>
  <si>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</si>
  <si>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</si>
  <si>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</si>
  <si>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</si>
  <si>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</si>
  <si>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</si>
  <si>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</si>
  <si>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</si>
  <si>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</si>
  <si>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</si>
  <si>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</si>
  <si>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</si>
  <si>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</si>
  <si>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</si>
  <si>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</si>
  <si>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</si>
  <si>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</si>
  <si>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</si>
  <si>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</si>
  <si>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</si>
  <si>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</si>
  <si>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</si>
  <si>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</si>
  <si>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</si>
  <si>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</si>
  <si>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</si>
  <si>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</si>
  <si>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</si>
  <si>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</si>
  <si>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</si>
  <si>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</si>
  <si>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</si>
  <si>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</si>
  <si>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</si>
  <si>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</si>
  <si>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</si>
  <si>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</si>
  <si>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</si>
  <si>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</si>
  <si>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</si>
  <si>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</si>
  <si>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</si>
  <si>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</si>
  <si>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</si>
  <si>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</si>
  <si>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</si>
  <si>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</si>
  <si>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</si>
  <si>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</si>
  <si>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</si>
  <si>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</si>
  <si>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</si>
  <si>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</si>
  <si>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</si>
  <si>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</si>
  <si>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</si>
  <si>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</si>
  <si>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</si>
  <si>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</si>
  <si>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</si>
  <si>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</si>
  <si>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</si>
  <si>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</si>
  <si>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</si>
  <si>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</si>
  <si>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</si>
  <si>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</si>
  <si>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</si>
  <si>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</si>
  <si>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</si>
  <si>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</si>
  <si>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</si>
  <si>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</si>
  <si>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</si>
  <si>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</si>
  <si>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</si>
  <si>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</si>
  <si>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</si>
  <si>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</si>
  <si>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</si>
  <si>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</si>
  <si>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</si>
  <si>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</si>
  <si>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</si>
  <si>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</si>
  <si>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</si>
  <si>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</si>
  <si>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</si>
  <si>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</si>
  <si>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</si>
  <si>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</si>
  <si>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</si>
  <si>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</si>
  <si>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</si>
  <si>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</si>
  <si>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</si>
  <si>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</si>
  <si>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</si>
  <si>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</si>
  <si>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</si>
  <si>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</si>
  <si>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</si>
  <si>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</si>
  <si>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</si>
  <si>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</si>
  <si>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</si>
  <si>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</si>
  <si>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</si>
  <si>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</si>
  <si>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</si>
  <si>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</si>
  <si>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</si>
  <si>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</si>
  <si>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</si>
  <si>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</si>
  <si>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</si>
  <si>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</si>
  <si>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</si>
  <si>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</si>
  <si>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</si>
  <si>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</si>
  <si>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</si>
  <si>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</si>
  <si>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</si>
  <si>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</si>
  <si>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</si>
  <si>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</si>
  <si>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</si>
  <si>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</si>
  <si>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</si>
  <si>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</si>
  <si>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</si>
  <si>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</si>
  <si>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</si>
  <si>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</si>
  <si>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</si>
  <si>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</si>
  <si>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</si>
  <si>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</si>
  <si>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</si>
  <si>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</si>
  <si>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</si>
  <si>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</si>
  <si>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</si>
  <si>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</si>
  <si>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</si>
  <si>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</si>
  <si>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</si>
  <si>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</si>
  <si>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</si>
  <si>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</si>
  <si>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</si>
  <si>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</si>
  <si>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</si>
  <si>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</si>
  <si>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</si>
  <si>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</si>
  <si>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</si>
  <si>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</si>
  <si>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</si>
  <si>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</si>
  <si>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</si>
  <si>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</si>
  <si>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</si>
  <si>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</si>
  <si>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</si>
  <si>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</si>
  <si>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</si>
  <si>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</si>
  <si>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</si>
  <si>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</si>
  <si>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</si>
  <si>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</si>
  <si>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</si>
  <si>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</si>
  <si>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</si>
  <si>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</si>
  <si>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</si>
  <si>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</si>
  <si>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</si>
  <si>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</si>
  <si>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</si>
  <si>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</si>
  <si>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</si>
  <si>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</si>
  <si>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</si>
  <si>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</si>
  <si>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</si>
  <si>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</si>
  <si>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</si>
  <si>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</si>
  <si>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</si>
  <si>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</si>
  <si>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</si>
  <si>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1F特卖</t>
    <phoneticPr fontId="2" type="noConversion"/>
  </si>
  <si>
    <t>Perfect Time特卖</t>
    <phoneticPr fontId="2" type="noConversion"/>
  </si>
  <si>
    <t>星期一</t>
    <phoneticPr fontId="2" type="noConversion"/>
  </si>
  <si>
    <t>成都大悦城2016年3月7日商户销售</t>
    <phoneticPr fontId="2" type="noConversion"/>
  </si>
  <si>
    <t>2016年3月7日销售</t>
    <phoneticPr fontId="2" type="noConversion"/>
  </si>
  <si>
    <t>阴~小雨，13-20度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</si>
</sst>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0_);[Red]\(0\)"/>
    <numFmt numFmtId="178" formatCode="0.0%"/>
    <numFmt numFmtId="179" formatCode="0.0"/>
    <numFmt numFmtId="180" formatCode="0.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5"/>
  <sheetViews>
    <sheetView tabSelected="1" workbookViewId="0">
      <selection activeCell="B2" sqref="B2"/>
    </sheetView>
  </sheetViews>
  <sheetFormatPr defaultColWidth="8.875" defaultRowHeight="16.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>
      <c r="A1" s="2" t="s">
        <v>0</v>
      </c>
      <c r="B1" s="3" t="s">
        <v>1441</v>
      </c>
      <c r="D1" s="49" t="s">
        <v>1439</v>
      </c>
      <c r="E1" s="16"/>
      <c r="F1" s="2" t="s">
        <v>1438</v>
      </c>
      <c r="G1" s="3" t="s">
        <v>13</v>
      </c>
      <c r="H1" s="2">
        <v>1317</v>
      </c>
      <c r="I1" s="2"/>
      <c r="J1" s="3" t="s">
        <v>847</v>
      </c>
      <c r="K1" s="83">
        <v>27894</v>
      </c>
      <c r="L1" s="2"/>
      <c r="M1" s="2" t="s">
        <v>12</v>
      </c>
    </row>
    <row r="2" spans="1:16" ht="33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1440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>
        <v>0</v>
      </c>
      <c r="H3" s="2">
        <v>0</v>
      </c>
      <c r="I3" s="15" t="e">
        <v>#DIV/0!</v>
      </c>
      <c r="J3" s="15">
        <v>940</v>
      </c>
      <c r="K3" s="32">
        <v>0</v>
      </c>
      <c r="L3" s="15">
        <v>0</v>
      </c>
      <c r="M3" s="15"/>
      <c r="O3" s="11" t="s">
        <v>881</v>
      </c>
      <c r="P3" s="11" t="s">
        <v>796</v>
      </c>
    </row>
    <row r="4" spans="1:16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3255.5</v>
      </c>
      <c r="H4" s="2">
        <v>116</v>
      </c>
      <c r="I4" s="15">
        <v>28.064655172413794</v>
      </c>
      <c r="J4" s="15">
        <v>41805.5</v>
      </c>
      <c r="K4" s="32">
        <v>3.1816246171800949E-3</v>
      </c>
      <c r="L4" s="15">
        <v>11.881386861313869</v>
      </c>
      <c r="M4" s="15"/>
      <c r="O4" s="11" t="s">
        <v>882</v>
      </c>
      <c r="P4" s="11" t="s">
        <v>32</v>
      </c>
    </row>
    <row r="5" spans="1:16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4640.42</v>
      </c>
      <c r="H5" s="2">
        <v>1</v>
      </c>
      <c r="I5" s="15">
        <v>4640.42</v>
      </c>
      <c r="J5" s="15">
        <v>35564.629999999997</v>
      </c>
      <c r="K5" s="32">
        <v>4.5351173417462311E-3</v>
      </c>
      <c r="L5" s="15">
        <v>25.461838134430728</v>
      </c>
      <c r="M5" s="15"/>
      <c r="O5" s="11" t="s">
        <v>883</v>
      </c>
      <c r="P5" s="11" t="s">
        <v>34</v>
      </c>
    </row>
    <row r="6" spans="1:16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>
        <v>0</v>
      </c>
      <c r="H6" s="2">
        <v>0</v>
      </c>
      <c r="I6" s="63" t="e">
        <v>#DIV/0!</v>
      </c>
      <c r="J6" s="15">
        <v>0</v>
      </c>
      <c r="K6" s="82">
        <v>0</v>
      </c>
      <c r="L6" s="63">
        <v>0</v>
      </c>
      <c r="M6" s="63"/>
      <c r="O6" s="11" t="s">
        <v>884</v>
      </c>
      <c r="P6" s="11" t="s">
        <v>36</v>
      </c>
    </row>
    <row r="7" spans="1:16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>
        <v>1898.72</v>
      </c>
      <c r="H7" s="2">
        <v>55</v>
      </c>
      <c r="I7" s="15">
        <v>34.522181818181821</v>
      </c>
      <c r="J7" s="15">
        <v>21899.21</v>
      </c>
      <c r="K7" s="32">
        <v>1.8556333261041899E-3</v>
      </c>
      <c r="L7" s="15">
        <v>1.7429043510189093</v>
      </c>
      <c r="M7" s="15"/>
      <c r="O7" s="11" t="s">
        <v>885</v>
      </c>
      <c r="P7" s="11" t="s">
        <v>38</v>
      </c>
    </row>
    <row r="8" spans="1:16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>
        <v>460</v>
      </c>
      <c r="H8" s="2">
        <v>3</v>
      </c>
      <c r="I8" s="15">
        <v>153.33333333333334</v>
      </c>
      <c r="J8" s="15">
        <v>24855</v>
      </c>
      <c r="K8" s="32">
        <v>4.4956145719638878E-4</v>
      </c>
      <c r="L8" s="15">
        <v>0.30625832223701732</v>
      </c>
      <c r="M8" s="15"/>
      <c r="O8" s="11" t="s">
        <v>886</v>
      </c>
      <c r="P8" s="11" t="s">
        <v>40</v>
      </c>
    </row>
    <row r="9" spans="1:16" ht="33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2668</v>
      </c>
      <c r="H9" s="2">
        <v>1</v>
      </c>
      <c r="I9" s="15">
        <v>2668</v>
      </c>
      <c r="J9" s="15">
        <v>24658</v>
      </c>
      <c r="K9" s="32">
        <v>2.6074564517390548E-3</v>
      </c>
      <c r="L9" s="15">
        <v>25.765330758087881</v>
      </c>
      <c r="M9" s="15"/>
      <c r="O9" s="11" t="s">
        <v>887</v>
      </c>
      <c r="P9" s="11" t="s">
        <v>42</v>
      </c>
    </row>
    <row r="10" spans="1:16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727</v>
      </c>
      <c r="H10" s="2">
        <v>1</v>
      </c>
      <c r="I10" s="15">
        <v>727</v>
      </c>
      <c r="J10" s="15">
        <v>6311</v>
      </c>
      <c r="K10" s="32">
        <v>7.1050256387342311E-4</v>
      </c>
      <c r="L10" s="15">
        <v>12.026468155500414</v>
      </c>
      <c r="M10" s="15"/>
      <c r="O10" s="11" t="s">
        <v>888</v>
      </c>
      <c r="P10" s="11" t="s">
        <v>44</v>
      </c>
    </row>
    <row r="11" spans="1:16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1273</v>
      </c>
      <c r="H11" s="2">
        <v>21</v>
      </c>
      <c r="I11" s="15">
        <v>60.61904761904762</v>
      </c>
      <c r="J11" s="15">
        <v>10996</v>
      </c>
      <c r="K11" s="32">
        <v>1.2441124674152238E-3</v>
      </c>
      <c r="L11" s="15">
        <v>60.047169811320757</v>
      </c>
      <c r="M11" s="15"/>
      <c r="O11" s="11" t="s">
        <v>889</v>
      </c>
      <c r="P11" s="11" t="s">
        <v>46</v>
      </c>
    </row>
    <row r="12" spans="1:16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275</v>
      </c>
      <c r="H12" s="2">
        <v>16</v>
      </c>
      <c r="I12" s="15">
        <v>17.1875</v>
      </c>
      <c r="J12" s="15">
        <v>1470.51</v>
      </c>
      <c r="K12" s="32">
        <v>2.6875956680218893E-4</v>
      </c>
      <c r="L12" s="15">
        <v>10.899722552516845</v>
      </c>
      <c r="M12" s="15"/>
      <c r="O12" s="11" t="s">
        <v>890</v>
      </c>
      <c r="P12" s="11" t="s">
        <v>48</v>
      </c>
    </row>
    <row r="13" spans="1:16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>
        <v>8845</v>
      </c>
      <c r="H13" s="2">
        <v>287</v>
      </c>
      <c r="I13" s="15">
        <v>30.818815331010452</v>
      </c>
      <c r="J13" s="15">
        <v>50538.11</v>
      </c>
      <c r="K13" s="32">
        <v>8.6442849758740416E-3</v>
      </c>
      <c r="L13" s="15">
        <v>37.134220580209075</v>
      </c>
      <c r="M13" s="15"/>
      <c r="O13" s="11" t="s">
        <v>891</v>
      </c>
      <c r="P13" s="11" t="s">
        <v>50</v>
      </c>
    </row>
    <row r="14" spans="1:16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3853.2</v>
      </c>
      <c r="H14" s="2">
        <v>1</v>
      </c>
      <c r="I14" s="15">
        <v>3853.2</v>
      </c>
      <c r="J14" s="15">
        <v>29465.81</v>
      </c>
      <c r="K14" s="32">
        <v>3.7657613192807068E-3</v>
      </c>
      <c r="L14" s="15">
        <v>31.459830176355322</v>
      </c>
      <c r="M14" s="15"/>
      <c r="O14" s="11" t="s">
        <v>892</v>
      </c>
      <c r="P14" s="11" t="s">
        <v>52</v>
      </c>
    </row>
    <row r="15" spans="1:16" ht="33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>
        <v>1949</v>
      </c>
      <c r="H15" s="2">
        <v>91</v>
      </c>
      <c r="I15" s="15">
        <v>21.417582417582416</v>
      </c>
      <c r="J15" s="15">
        <v>16851.45</v>
      </c>
      <c r="K15" s="32">
        <v>1.9047723479907865E-3</v>
      </c>
      <c r="L15" s="15">
        <v>52.378392905133026</v>
      </c>
      <c r="M15" s="15"/>
      <c r="O15" s="11" t="s">
        <v>893</v>
      </c>
      <c r="P15" s="11" t="s">
        <v>54</v>
      </c>
    </row>
    <row r="16" spans="1:16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>
        <v>726</v>
      </c>
      <c r="H16" s="2">
        <v>96</v>
      </c>
      <c r="I16" s="15">
        <v>7.5625</v>
      </c>
      <c r="J16" s="15">
        <v>9486</v>
      </c>
      <c r="K16" s="32">
        <v>7.0952525635777878E-4</v>
      </c>
      <c r="L16" s="15">
        <v>13.615903975993998</v>
      </c>
      <c r="M16" s="15"/>
      <c r="O16" s="11" t="s">
        <v>894</v>
      </c>
      <c r="P16" s="11" t="s">
        <v>812</v>
      </c>
    </row>
    <row r="17" spans="1:16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3143.5</v>
      </c>
      <c r="H17" s="2">
        <v>1</v>
      </c>
      <c r="I17" s="15">
        <v>3143.5</v>
      </c>
      <c r="J17" s="15">
        <v>41551</v>
      </c>
      <c r="K17" s="32">
        <v>3.0721661754279307E-3</v>
      </c>
      <c r="L17" s="15">
        <v>23.63533834586466</v>
      </c>
      <c r="M17" s="15"/>
      <c r="O17" s="11" t="s">
        <v>895</v>
      </c>
      <c r="P17" s="11" t="s">
        <v>57</v>
      </c>
    </row>
    <row r="18" spans="1:16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>
        <v>1824</v>
      </c>
      <c r="H18" s="2">
        <v>21</v>
      </c>
      <c r="I18" s="15">
        <v>86.857142857142861</v>
      </c>
      <c r="J18" s="15">
        <v>21606</v>
      </c>
      <c r="K18" s="32">
        <v>1.7826089085352459E-3</v>
      </c>
      <c r="L18" s="15">
        <v>9.5497382198952874</v>
      </c>
      <c r="M18" s="15"/>
      <c r="O18" s="11" t="s">
        <v>896</v>
      </c>
      <c r="P18" s="11" t="s">
        <v>59</v>
      </c>
    </row>
    <row r="19" spans="1:16" ht="33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2173</v>
      </c>
      <c r="H19" s="2">
        <v>12</v>
      </c>
      <c r="I19" s="15">
        <v>181.08333333333334</v>
      </c>
      <c r="J19" s="15">
        <v>30529.88</v>
      </c>
      <c r="K19" s="32">
        <v>2.123689231495115E-3</v>
      </c>
      <c r="L19" s="15">
        <v>11.37696335078534</v>
      </c>
      <c r="M19" s="15"/>
      <c r="O19" s="11" t="s">
        <v>897</v>
      </c>
      <c r="P19" s="11" t="s">
        <v>898</v>
      </c>
    </row>
    <row r="20" spans="1:16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1681</v>
      </c>
      <c r="H20" s="2">
        <v>7</v>
      </c>
      <c r="I20" s="15">
        <v>240.14285714285714</v>
      </c>
      <c r="J20" s="15">
        <v>13384</v>
      </c>
      <c r="K20" s="32">
        <v>1.6428539337981077E-3</v>
      </c>
      <c r="L20" s="15">
        <v>12.615384615384615</v>
      </c>
      <c r="M20" s="15"/>
      <c r="O20" s="11" t="s">
        <v>899</v>
      </c>
      <c r="P20" s="11" t="s">
        <v>63</v>
      </c>
    </row>
    <row r="21" spans="1:16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18317</v>
      </c>
      <c r="H21" s="2">
        <v>5</v>
      </c>
      <c r="I21" s="15">
        <v>3663.4</v>
      </c>
      <c r="J21" s="15">
        <v>40244</v>
      </c>
      <c r="K21" s="32">
        <v>1.7901341764057072E-2</v>
      </c>
      <c r="L21" s="15">
        <v>233.33757961783439</v>
      </c>
      <c r="M21" s="15"/>
      <c r="O21" s="11" t="s">
        <v>900</v>
      </c>
      <c r="P21" s="11" t="s">
        <v>65</v>
      </c>
    </row>
    <row r="22" spans="1:16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>
        <v>1461.5</v>
      </c>
      <c r="H22" s="2">
        <v>6</v>
      </c>
      <c r="I22" s="15">
        <v>243.58333333333334</v>
      </c>
      <c r="J22" s="15">
        <v>8403.9000000000015</v>
      </c>
      <c r="K22" s="32">
        <v>1.4283349341141787E-3</v>
      </c>
      <c r="L22" s="15">
        <v>24.233128834355828</v>
      </c>
      <c r="M22" s="15"/>
      <c r="O22" s="11" t="s">
        <v>901</v>
      </c>
      <c r="P22" s="11" t="s">
        <v>67</v>
      </c>
    </row>
    <row r="23" spans="1:16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1833</v>
      </c>
      <c r="H23" s="2">
        <v>3</v>
      </c>
      <c r="I23" s="15">
        <v>611</v>
      </c>
      <c r="J23" s="15">
        <v>7064</v>
      </c>
      <c r="K23" s="32">
        <v>1.791404676176045E-3</v>
      </c>
      <c r="L23" s="15">
        <v>36.513944223107565</v>
      </c>
      <c r="M23" s="15"/>
      <c r="O23" s="11" t="s">
        <v>902</v>
      </c>
      <c r="P23" s="11" t="s">
        <v>69</v>
      </c>
    </row>
    <row r="24" spans="1:16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2319</v>
      </c>
      <c r="H24" s="2">
        <v>6</v>
      </c>
      <c r="I24" s="15">
        <v>386.5</v>
      </c>
      <c r="J24" s="15">
        <v>17638</v>
      </c>
      <c r="K24" s="32">
        <v>2.2663761287791862E-3</v>
      </c>
      <c r="L24" s="15">
        <v>36.262705238467554</v>
      </c>
      <c r="M24" s="15"/>
      <c r="O24" s="11" t="s">
        <v>903</v>
      </c>
      <c r="P24" s="11" t="s">
        <v>904</v>
      </c>
    </row>
    <row r="25" spans="1:16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2115</v>
      </c>
      <c r="H25" s="2">
        <v>6</v>
      </c>
      <c r="I25" s="15">
        <v>352.5</v>
      </c>
      <c r="J25" s="15">
        <v>14974</v>
      </c>
      <c r="K25" s="32">
        <v>2.0670053955877442E-3</v>
      </c>
      <c r="L25" s="15">
        <v>34.993381866313698</v>
      </c>
      <c r="M25" s="15"/>
      <c r="O25" s="11" t="s">
        <v>905</v>
      </c>
      <c r="P25" s="11" t="s">
        <v>73</v>
      </c>
    </row>
    <row r="26" spans="1:16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1109</v>
      </c>
      <c r="H26" s="2">
        <v>4</v>
      </c>
      <c r="I26" s="15">
        <v>277.25</v>
      </c>
      <c r="J26" s="15">
        <v>13880</v>
      </c>
      <c r="K26" s="32">
        <v>1.0838340348495548E-3</v>
      </c>
      <c r="L26" s="15">
        <v>16.253847281254579</v>
      </c>
      <c r="M26" s="15"/>
      <c r="O26" s="11" t="s">
        <v>906</v>
      </c>
      <c r="P26" s="11" t="s">
        <v>75</v>
      </c>
    </row>
    <row r="27" spans="1:16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>
        <v>698.2</v>
      </c>
      <c r="H27" s="2">
        <v>9</v>
      </c>
      <c r="I27" s="15">
        <v>77.577777777777783</v>
      </c>
      <c r="J27" s="15">
        <v>11060.7</v>
      </c>
      <c r="K27" s="32">
        <v>6.8235610742286667E-4</v>
      </c>
      <c r="L27" s="15">
        <v>2.623234144875263</v>
      </c>
      <c r="M27" s="15"/>
      <c r="O27" s="11" t="s">
        <v>907</v>
      </c>
      <c r="P27" s="11" t="s">
        <v>77</v>
      </c>
    </row>
    <row r="28" spans="1:16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476</v>
      </c>
      <c r="H28" s="2">
        <v>4</v>
      </c>
      <c r="I28" s="15">
        <v>119</v>
      </c>
      <c r="J28" s="15">
        <v>12465</v>
      </c>
      <c r="K28" s="32">
        <v>4.6519837744669797E-4</v>
      </c>
      <c r="L28" s="15">
        <v>6.1922726681410172</v>
      </c>
      <c r="M28" s="15"/>
      <c r="O28" s="11" t="s">
        <v>908</v>
      </c>
      <c r="P28" s="11" t="s">
        <v>909</v>
      </c>
    </row>
    <row r="29" spans="1:16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>
        <v>461</v>
      </c>
      <c r="H29" s="2">
        <v>13</v>
      </c>
      <c r="I29" s="15">
        <v>35.46153846153846</v>
      </c>
      <c r="J29" s="15">
        <v>5591</v>
      </c>
      <c r="K29" s="32">
        <v>4.5053876471203312E-4</v>
      </c>
      <c r="L29" s="15">
        <v>5.050394390885188</v>
      </c>
      <c r="M29" s="15"/>
      <c r="O29" s="11" t="s">
        <v>910</v>
      </c>
      <c r="P29" s="11" t="s">
        <v>81</v>
      </c>
    </row>
    <row r="30" spans="1:16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9750.6</v>
      </c>
      <c r="H30" s="2">
        <v>18</v>
      </c>
      <c r="I30" s="15">
        <v>541.70000000000005</v>
      </c>
      <c r="J30" s="15">
        <v>65583.100000000006</v>
      </c>
      <c r="K30" s="32">
        <v>9.5293346620415401E-3</v>
      </c>
      <c r="L30" s="15">
        <v>45.181409573235719</v>
      </c>
      <c r="M30" s="15"/>
      <c r="O30" s="11" t="s">
        <v>911</v>
      </c>
      <c r="P30" s="11" t="s">
        <v>83</v>
      </c>
    </row>
    <row r="31" spans="1:16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>
        <v>15498</v>
      </c>
      <c r="H31" s="2">
        <v>3</v>
      </c>
      <c r="I31" s="15">
        <v>5166</v>
      </c>
      <c r="J31" s="15">
        <v>258895</v>
      </c>
      <c r="K31" s="32">
        <v>1.5146311877455725E-2</v>
      </c>
      <c r="L31" s="15">
        <v>267.20689655172413</v>
      </c>
      <c r="M31" s="15"/>
      <c r="O31" s="11" t="s">
        <v>912</v>
      </c>
      <c r="P31" s="11" t="s">
        <v>85</v>
      </c>
    </row>
    <row r="32" spans="1:16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2040</v>
      </c>
      <c r="H32" s="2">
        <v>1</v>
      </c>
      <c r="I32" s="15">
        <v>2040</v>
      </c>
      <c r="J32" s="15">
        <v>18074</v>
      </c>
      <c r="K32" s="32">
        <v>1.9937073319144199E-3</v>
      </c>
      <c r="L32" s="15">
        <v>13.879439379507417</v>
      </c>
      <c r="M32" s="15"/>
      <c r="O32" s="11" t="s">
        <v>913</v>
      </c>
      <c r="P32" s="11" t="s">
        <v>87</v>
      </c>
    </row>
    <row r="33" spans="1:16" ht="49.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4092</v>
      </c>
      <c r="H33" s="2">
        <v>6</v>
      </c>
      <c r="I33" s="15">
        <v>682</v>
      </c>
      <c r="J33" s="15">
        <v>26290</v>
      </c>
      <c r="K33" s="32">
        <v>3.9991423540165719E-3</v>
      </c>
      <c r="L33" s="15">
        <v>10.298744116980847</v>
      </c>
      <c r="M33" s="15"/>
      <c r="O33" s="11" t="s">
        <v>914</v>
      </c>
      <c r="P33" s="11" t="s">
        <v>915</v>
      </c>
    </row>
    <row r="34" spans="1:16" ht="33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>
        <v>599</v>
      </c>
      <c r="H34" s="2">
        <v>1</v>
      </c>
      <c r="I34" s="15">
        <v>599</v>
      </c>
      <c r="J34" s="15">
        <v>20997</v>
      </c>
      <c r="K34" s="32">
        <v>5.8540720187094978E-4</v>
      </c>
      <c r="L34" s="15">
        <v>3.7115062891133284</v>
      </c>
      <c r="M34" s="15"/>
      <c r="O34" s="11" t="s">
        <v>1361</v>
      </c>
      <c r="P34" s="11" t="s">
        <v>813</v>
      </c>
    </row>
    <row r="35" spans="1:16" ht="33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>
        <v>65</v>
      </c>
      <c r="H35" s="2">
        <v>4</v>
      </c>
      <c r="I35" s="15">
        <v>16.25</v>
      </c>
      <c r="J35" s="15">
        <v>345</v>
      </c>
      <c r="K35" s="32">
        <v>6.3524988516881019E-5</v>
      </c>
      <c r="L35" s="15">
        <v>4.0197897340754478</v>
      </c>
      <c r="M35" s="15"/>
      <c r="O35" s="11" t="s">
        <v>916</v>
      </c>
      <c r="P35" s="11" t="s">
        <v>92</v>
      </c>
    </row>
    <row r="36" spans="1:16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>
        <v>6601.1</v>
      </c>
      <c r="H36" s="2">
        <v>213</v>
      </c>
      <c r="I36" s="15">
        <v>30.991079812206575</v>
      </c>
      <c r="J36" s="15">
        <v>47532.999999999993</v>
      </c>
      <c r="K36" s="32">
        <v>6.4513046415197442E-3</v>
      </c>
      <c r="L36" s="15">
        <v>51.651799687010957</v>
      </c>
      <c r="M36" s="15"/>
      <c r="O36" s="11" t="s">
        <v>917</v>
      </c>
      <c r="P36" s="11" t="s">
        <v>94</v>
      </c>
    </row>
    <row r="37" spans="1:16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>
        <v>598</v>
      </c>
      <c r="H37" s="2">
        <v>13</v>
      </c>
      <c r="I37" s="15">
        <v>46</v>
      </c>
      <c r="J37" s="15">
        <v>4966.57</v>
      </c>
      <c r="K37" s="32">
        <v>5.8442989435530544E-4</v>
      </c>
      <c r="L37" s="15">
        <v>11.086392287727104</v>
      </c>
      <c r="M37" s="15"/>
      <c r="O37" s="11" t="s">
        <v>918</v>
      </c>
      <c r="P37" s="11" t="s">
        <v>96</v>
      </c>
    </row>
    <row r="38" spans="1:16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>
        <v>67954.759999999995</v>
      </c>
      <c r="H38" s="2">
        <v>1379</v>
      </c>
      <c r="I38" s="15">
        <v>49.278288614938354</v>
      </c>
      <c r="J38" s="15">
        <v>578987.81000000006</v>
      </c>
      <c r="K38" s="32">
        <v>6.6412697671806242E-2</v>
      </c>
      <c r="L38" s="15">
        <v>10.422908853867096</v>
      </c>
      <c r="M38" s="15"/>
      <c r="O38" s="11" t="s">
        <v>919</v>
      </c>
      <c r="P38" s="11" t="s">
        <v>920</v>
      </c>
    </row>
    <row r="39" spans="1:16" ht="66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>
        <v>7500</v>
      </c>
      <c r="H39" s="2">
        <v>32</v>
      </c>
      <c r="I39" s="15">
        <v>234.375</v>
      </c>
      <c r="J39" s="15">
        <v>84388.08</v>
      </c>
      <c r="K39" s="32">
        <v>7.3298063673324261E-3</v>
      </c>
      <c r="L39" s="15">
        <v>4.5289855072463769</v>
      </c>
      <c r="M39" s="15"/>
      <c r="O39" s="11" t="s">
        <v>1362</v>
      </c>
      <c r="P39" s="11" t="s">
        <v>100</v>
      </c>
    </row>
    <row r="40" spans="1:16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501</v>
      </c>
      <c r="H40" s="2">
        <v>1</v>
      </c>
      <c r="I40" s="15">
        <v>501</v>
      </c>
      <c r="J40" s="15">
        <v>5527.5</v>
      </c>
      <c r="K40" s="32">
        <v>4.8963106533780605E-4</v>
      </c>
      <c r="L40" s="15">
        <v>9.5138625142423106</v>
      </c>
      <c r="M40" s="15"/>
      <c r="O40" s="11" t="s">
        <v>921</v>
      </c>
      <c r="P40" s="11" t="s">
        <v>102</v>
      </c>
    </row>
    <row r="41" spans="1:16" ht="66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>
        <v>3220.9</v>
      </c>
      <c r="H41" s="2">
        <v>14</v>
      </c>
      <c r="I41" s="15">
        <v>230.06428571428572</v>
      </c>
      <c r="J41" s="15">
        <v>74712.7</v>
      </c>
      <c r="K41" s="32">
        <v>3.1478097771388013E-3</v>
      </c>
      <c r="L41" s="15">
        <v>1.6619711042311662</v>
      </c>
      <c r="M41" s="15"/>
      <c r="O41" s="11" t="s">
        <v>1363</v>
      </c>
      <c r="P41" s="11" t="s">
        <v>104</v>
      </c>
    </row>
    <row r="42" spans="1:16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>
        <v>5810.7</v>
      </c>
      <c r="H42" s="2">
        <v>238</v>
      </c>
      <c r="I42" s="15">
        <v>24.414705882352941</v>
      </c>
      <c r="J42" s="15">
        <v>48409.5</v>
      </c>
      <c r="K42" s="32">
        <v>5.6788407811544702E-3</v>
      </c>
      <c r="L42" s="15">
        <v>37.48838709677419</v>
      </c>
      <c r="M42" s="15"/>
      <c r="O42" s="11" t="s">
        <v>922</v>
      </c>
      <c r="P42" s="11" t="s">
        <v>106</v>
      </c>
    </row>
    <row r="43" spans="1:16" ht="33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807</v>
      </c>
      <c r="H43" s="2">
        <v>5</v>
      </c>
      <c r="I43" s="15">
        <v>161.4</v>
      </c>
      <c r="J43" s="15">
        <v>7535</v>
      </c>
      <c r="K43" s="32">
        <v>7.8868716512496898E-4</v>
      </c>
      <c r="L43" s="15">
        <v>11.528571428571428</v>
      </c>
      <c r="M43" s="15"/>
      <c r="O43" s="11" t="s">
        <v>923</v>
      </c>
      <c r="P43" s="11" t="s">
        <v>798</v>
      </c>
    </row>
    <row r="44" spans="1:16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>
        <v>1039</v>
      </c>
      <c r="H44" s="2">
        <v>43</v>
      </c>
      <c r="I44" s="15">
        <v>24.162790697674417</v>
      </c>
      <c r="J44" s="15">
        <v>14274.5</v>
      </c>
      <c r="K44" s="32">
        <v>1.015422508754452E-3</v>
      </c>
      <c r="L44" s="15">
        <v>12.759425273240819</v>
      </c>
      <c r="M44" s="15"/>
      <c r="O44" s="11" t="s">
        <v>924</v>
      </c>
      <c r="P44" s="11" t="s">
        <v>925</v>
      </c>
    </row>
    <row r="45" spans="1:16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>
        <v>160</v>
      </c>
      <c r="H45" s="2">
        <v>3</v>
      </c>
      <c r="I45" s="15">
        <v>53.333333333333336</v>
      </c>
      <c r="J45" s="15">
        <v>3276</v>
      </c>
      <c r="K45" s="32">
        <v>1.5636920250309175E-4</v>
      </c>
      <c r="L45" s="15">
        <v>2.8454561621910015</v>
      </c>
      <c r="M45" s="15"/>
      <c r="O45" s="11" t="s">
        <v>926</v>
      </c>
      <c r="P45" s="11" t="s">
        <v>110</v>
      </c>
    </row>
    <row r="46" spans="1:16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361</v>
      </c>
      <c r="H46" s="2">
        <v>3</v>
      </c>
      <c r="I46" s="15">
        <v>120.33333333333333</v>
      </c>
      <c r="J46" s="15">
        <v>4676.5</v>
      </c>
      <c r="K46" s="32">
        <v>3.5280801314760077E-4</v>
      </c>
      <c r="L46" s="15">
        <v>6.8853709708182338</v>
      </c>
      <c r="M46" s="15"/>
      <c r="O46" s="11" t="s">
        <v>927</v>
      </c>
      <c r="P46" s="11" t="s">
        <v>112</v>
      </c>
    </row>
    <row r="47" spans="1:16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>
        <v>932.8</v>
      </c>
      <c r="H47" s="2">
        <v>13</v>
      </c>
      <c r="I47" s="15">
        <v>71.753846153846155</v>
      </c>
      <c r="J47" s="15">
        <v>6836.2</v>
      </c>
      <c r="K47" s="32">
        <v>9.1163245059302492E-4</v>
      </c>
      <c r="L47" s="15">
        <v>16.498054474708169</v>
      </c>
      <c r="M47" s="15"/>
      <c r="O47" s="11" t="s">
        <v>928</v>
      </c>
      <c r="P47" s="11" t="s">
        <v>114</v>
      </c>
    </row>
    <row r="48" spans="1:16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>
        <v>1967</v>
      </c>
      <c r="H48" s="2">
        <v>24</v>
      </c>
      <c r="I48" s="15">
        <v>81.958333333333329</v>
      </c>
      <c r="J48" s="15">
        <v>19120</v>
      </c>
      <c r="K48" s="32">
        <v>1.9223638832723843E-3</v>
      </c>
      <c r="L48" s="15">
        <v>11.99390243902439</v>
      </c>
      <c r="M48" s="15"/>
      <c r="O48" s="11" t="s">
        <v>929</v>
      </c>
      <c r="P48" s="11" t="s">
        <v>116</v>
      </c>
    </row>
    <row r="49" spans="1:16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>
        <v>1166</v>
      </c>
      <c r="H49" s="2">
        <v>6</v>
      </c>
      <c r="I49" s="15">
        <v>194.33333333333334</v>
      </c>
      <c r="J49" s="15">
        <v>7696</v>
      </c>
      <c r="K49" s="32">
        <v>1.1395405632412812E-3</v>
      </c>
      <c r="L49" s="15">
        <v>23.259525234390583</v>
      </c>
      <c r="M49" s="15"/>
      <c r="O49" s="11" t="s">
        <v>930</v>
      </c>
      <c r="P49" s="11" t="s">
        <v>118</v>
      </c>
    </row>
    <row r="50" spans="1:16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715.9</v>
      </c>
      <c r="H50" s="2">
        <v>4</v>
      </c>
      <c r="I50" s="15">
        <v>178.97499999999999</v>
      </c>
      <c r="J50" s="15">
        <v>7981.0999999999995</v>
      </c>
      <c r="K50" s="32">
        <v>6.9965445044977109E-4</v>
      </c>
      <c r="L50" s="15">
        <v>23.642668428005283</v>
      </c>
      <c r="M50" s="15"/>
      <c r="O50" s="11" t="s">
        <v>931</v>
      </c>
      <c r="P50" s="11" t="s">
        <v>120</v>
      </c>
    </row>
    <row r="51" spans="1:16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>
        <v>3934.1</v>
      </c>
      <c r="H52" s="2">
        <v>143</v>
      </c>
      <c r="I52" s="15">
        <v>27.511188811188809</v>
      </c>
      <c r="J52" s="15">
        <v>37246.799999999996</v>
      </c>
      <c r="K52" s="32">
        <v>3.8448254972963327E-3</v>
      </c>
      <c r="L52" s="15">
        <v>28.758040935672511</v>
      </c>
      <c r="M52" s="15"/>
      <c r="O52" s="11" t="s">
        <v>933</v>
      </c>
      <c r="P52" s="11" t="s">
        <v>124</v>
      </c>
    </row>
    <row r="53" spans="1:16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2112</v>
      </c>
      <c r="H53" s="2">
        <v>2</v>
      </c>
      <c r="I53" s="15">
        <v>1056</v>
      </c>
      <c r="J53" s="15">
        <v>9124</v>
      </c>
      <c r="K53" s="32">
        <v>2.064073473040811E-3</v>
      </c>
      <c r="L53" s="15">
        <v>16.898703792606817</v>
      </c>
      <c r="M53" s="15"/>
      <c r="O53" s="11" t="s">
        <v>934</v>
      </c>
      <c r="P53" s="11" t="s">
        <v>935</v>
      </c>
    </row>
    <row r="54" spans="1:16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>
        <v>2827</v>
      </c>
      <c r="H54" s="2">
        <v>16</v>
      </c>
      <c r="I54" s="15">
        <v>176.6875</v>
      </c>
      <c r="J54" s="15">
        <v>24791.9</v>
      </c>
      <c r="K54" s="32">
        <v>2.7628483467265026E-3</v>
      </c>
      <c r="L54" s="15">
        <v>13.556152296921454</v>
      </c>
      <c r="M54" s="15"/>
      <c r="O54" s="11" t="s">
        <v>936</v>
      </c>
      <c r="P54" s="11" t="s">
        <v>127</v>
      </c>
    </row>
    <row r="55" spans="1:16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>
        <v>3315</v>
      </c>
      <c r="H55" s="2">
        <v>86</v>
      </c>
      <c r="I55" s="15">
        <v>38.546511627906973</v>
      </c>
      <c r="J55" s="15">
        <v>27876</v>
      </c>
      <c r="K55" s="32">
        <v>3.2397744143609322E-3</v>
      </c>
      <c r="L55" s="15">
        <v>28.577586206896552</v>
      </c>
      <c r="M55" s="15"/>
      <c r="O55" s="11" t="s">
        <v>937</v>
      </c>
      <c r="P55" s="11" t="s">
        <v>129</v>
      </c>
    </row>
    <row r="56" spans="1:16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>
        <v>1816</v>
      </c>
      <c r="H56" s="2">
        <v>53</v>
      </c>
      <c r="I56" s="15">
        <v>34.264150943396224</v>
      </c>
      <c r="J56" s="15">
        <v>15379.2</v>
      </c>
      <c r="K56" s="32">
        <v>1.7747904484100914E-3</v>
      </c>
      <c r="L56" s="15">
        <v>13.757575757575758</v>
      </c>
      <c r="M56" s="15"/>
      <c r="O56" s="11" t="s">
        <v>938</v>
      </c>
      <c r="P56" s="11" t="s">
        <v>131</v>
      </c>
    </row>
    <row r="57" spans="1:16" ht="33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>
        <v>522</v>
      </c>
      <c r="H57" s="2">
        <v>10</v>
      </c>
      <c r="I57" s="15">
        <v>52.2</v>
      </c>
      <c r="J57" s="15">
        <v>9856</v>
      </c>
      <c r="K57" s="32">
        <v>5.1015452316633683E-4</v>
      </c>
      <c r="L57" s="15">
        <v>4.4638276038994356</v>
      </c>
      <c r="M57" s="15"/>
      <c r="O57" s="11" t="s">
        <v>939</v>
      </c>
      <c r="P57" s="11" t="s">
        <v>940</v>
      </c>
    </row>
    <row r="58" spans="1:16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>
        <v>2347</v>
      </c>
      <c r="H58" s="2">
        <v>20</v>
      </c>
      <c r="I58" s="15">
        <v>117.35</v>
      </c>
      <c r="J58" s="15">
        <v>40395.4</v>
      </c>
      <c r="K58" s="32">
        <v>2.2937407392172272E-3</v>
      </c>
      <c r="L58" s="15">
        <v>7.2662538699690407</v>
      </c>
      <c r="M58" s="15"/>
      <c r="O58" s="11" t="s">
        <v>941</v>
      </c>
      <c r="P58" s="11" t="s">
        <v>134</v>
      </c>
    </row>
    <row r="59" spans="1:16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>
        <v>5972</v>
      </c>
      <c r="H59" s="2">
        <v>66</v>
      </c>
      <c r="I59" s="15">
        <v>90.484848484848484</v>
      </c>
      <c r="J59" s="15">
        <v>112021</v>
      </c>
      <c r="K59" s="32">
        <v>5.8364804834278999E-3</v>
      </c>
      <c r="L59" s="15">
        <v>6.8704485579190777</v>
      </c>
      <c r="M59" s="15"/>
      <c r="O59" s="11" t="s">
        <v>942</v>
      </c>
      <c r="P59" s="11" t="s">
        <v>804</v>
      </c>
    </row>
    <row r="60" spans="1:16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>
        <v>14867</v>
      </c>
      <c r="H60" s="2">
        <v>148</v>
      </c>
      <c r="I60" s="15">
        <v>100.45270270270271</v>
      </c>
      <c r="J60" s="15">
        <v>99663</v>
      </c>
      <c r="K60" s="32">
        <v>1.4529630835084156E-2</v>
      </c>
      <c r="L60" s="15">
        <v>46.899053627760253</v>
      </c>
      <c r="M60" s="15"/>
      <c r="O60" s="11" t="s">
        <v>943</v>
      </c>
      <c r="P60" s="11" t="s">
        <v>137</v>
      </c>
    </row>
    <row r="61" spans="1:16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724</v>
      </c>
      <c r="H61" s="2">
        <v>3</v>
      </c>
      <c r="I61" s="15">
        <v>241.33333333333334</v>
      </c>
      <c r="J61" s="15">
        <v>6952.9</v>
      </c>
      <c r="K61" s="32">
        <v>7.0757064132649021E-4</v>
      </c>
      <c r="L61" s="15">
        <v>17.671466927019772</v>
      </c>
      <c r="M61" s="15"/>
      <c r="O61" s="11" t="s">
        <v>944</v>
      </c>
      <c r="P61" s="11" t="s">
        <v>139</v>
      </c>
    </row>
    <row r="62" spans="1:16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1567</v>
      </c>
      <c r="H62" s="2">
        <v>3</v>
      </c>
      <c r="I62" s="15">
        <v>522.33333333333337</v>
      </c>
      <c r="J62" s="15">
        <v>5088</v>
      </c>
      <c r="K62" s="32">
        <v>1.5314408770146549E-3</v>
      </c>
      <c r="L62" s="15">
        <v>39.214214214214216</v>
      </c>
      <c r="M62" s="15"/>
      <c r="O62" s="11" t="s">
        <v>945</v>
      </c>
      <c r="P62" s="11" t="s">
        <v>141</v>
      </c>
    </row>
    <row r="63" spans="1:16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1467.8</v>
      </c>
      <c r="H63" s="2">
        <v>3</v>
      </c>
      <c r="I63" s="15">
        <v>489.26666666666665</v>
      </c>
      <c r="J63" s="15">
        <v>15243.999999999998</v>
      </c>
      <c r="K63" s="32">
        <v>1.4344919714627379E-3</v>
      </c>
      <c r="L63" s="15">
        <v>11.37829457364341</v>
      </c>
      <c r="M63" s="15"/>
      <c r="O63" s="11" t="s">
        <v>946</v>
      </c>
      <c r="P63" s="11" t="s">
        <v>143</v>
      </c>
    </row>
    <row r="64" spans="1:16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>
        <v>120</v>
      </c>
      <c r="H64" s="2">
        <v>1</v>
      </c>
      <c r="I64" s="15">
        <v>120</v>
      </c>
      <c r="J64" s="15">
        <v>3262</v>
      </c>
      <c r="K64" s="32">
        <v>1.1727690187731882E-4</v>
      </c>
      <c r="L64" s="15">
        <v>2.7978549778503146</v>
      </c>
      <c r="M64" s="15"/>
      <c r="O64" s="11" t="s">
        <v>947</v>
      </c>
      <c r="P64" s="11" t="s">
        <v>145</v>
      </c>
    </row>
    <row r="65" spans="1:16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380.4</v>
      </c>
      <c r="H65" s="2">
        <v>2</v>
      </c>
      <c r="I65" s="15">
        <v>190.2</v>
      </c>
      <c r="J65" s="15">
        <v>4017.3</v>
      </c>
      <c r="K65" s="32">
        <v>3.7176777895110062E-4</v>
      </c>
      <c r="L65" s="15">
        <v>5.5728098447113972</v>
      </c>
      <c r="M65" s="15"/>
      <c r="O65" s="11" t="s">
        <v>948</v>
      </c>
      <c r="P65" s="11" t="s">
        <v>147</v>
      </c>
    </row>
    <row r="66" spans="1:16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>
        <v>0</v>
      </c>
      <c r="H66" s="2">
        <v>0</v>
      </c>
      <c r="I66" s="15" t="e">
        <v>#DIV/0!</v>
      </c>
      <c r="J66" s="15">
        <v>0</v>
      </c>
      <c r="K66" s="32">
        <v>0</v>
      </c>
      <c r="L66" s="15">
        <v>0</v>
      </c>
      <c r="M66" s="15"/>
      <c r="O66" s="11" t="s">
        <v>949</v>
      </c>
      <c r="P66" s="11" t="s">
        <v>149</v>
      </c>
    </row>
    <row r="67" spans="1:16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>
        <v>0</v>
      </c>
      <c r="H67" s="2">
        <v>0</v>
      </c>
      <c r="I67" s="15" t="e">
        <v>#DIV/0!</v>
      </c>
      <c r="J67" s="15">
        <v>4513</v>
      </c>
      <c r="K67" s="32">
        <v>0</v>
      </c>
      <c r="L67" s="15">
        <v>0</v>
      </c>
      <c r="M67" s="15"/>
      <c r="O67" s="11" t="s">
        <v>950</v>
      </c>
      <c r="P67" s="11" t="s">
        <v>151</v>
      </c>
    </row>
    <row r="68" spans="1:16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365.5</v>
      </c>
      <c r="H68" s="2">
        <v>1</v>
      </c>
      <c r="I68" s="15">
        <v>365.5</v>
      </c>
      <c r="J68" s="15">
        <v>3162.3</v>
      </c>
      <c r="K68" s="32">
        <v>3.5720589696800023E-4</v>
      </c>
      <c r="L68" s="15">
        <v>5.7109375</v>
      </c>
      <c r="M68" s="15"/>
      <c r="O68" s="11" t="s">
        <v>951</v>
      </c>
      <c r="P68" s="11" t="s">
        <v>153</v>
      </c>
    </row>
    <row r="69" spans="1:16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>
        <v>930</v>
      </c>
      <c r="H69" s="2">
        <v>4</v>
      </c>
      <c r="I69" s="15">
        <v>232.5</v>
      </c>
      <c r="J69" s="15">
        <v>7397.5</v>
      </c>
      <c r="K69" s="32">
        <v>9.0889598954922084E-4</v>
      </c>
      <c r="L69" s="15">
        <v>16.06772633033863</v>
      </c>
      <c r="M69" s="15"/>
      <c r="O69" s="11" t="s">
        <v>952</v>
      </c>
      <c r="P69" s="11" t="s">
        <v>155</v>
      </c>
    </row>
    <row r="70" spans="1:16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0</v>
      </c>
      <c r="H70" s="2">
        <v>0</v>
      </c>
      <c r="I70" s="15" t="e">
        <v>#DIV/0!</v>
      </c>
      <c r="J70" s="15">
        <v>1935</v>
      </c>
      <c r="K70" s="32">
        <v>0</v>
      </c>
      <c r="L70" s="15">
        <v>0</v>
      </c>
      <c r="M70" s="15"/>
      <c r="O70" s="11" t="s">
        <v>953</v>
      </c>
      <c r="P70" s="11" t="s">
        <v>157</v>
      </c>
    </row>
    <row r="71" spans="1:16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192.6</v>
      </c>
      <c r="H71" s="2">
        <v>2</v>
      </c>
      <c r="I71" s="15">
        <v>96.3</v>
      </c>
      <c r="J71" s="15">
        <v>5873.4000000000005</v>
      </c>
      <c r="K71" s="32">
        <v>1.8822942751309669E-4</v>
      </c>
      <c r="L71" s="15">
        <v>2.6749999999999998</v>
      </c>
      <c r="M71" s="15"/>
      <c r="O71" s="11" t="s">
        <v>954</v>
      </c>
      <c r="P71" s="11" t="s">
        <v>159</v>
      </c>
    </row>
    <row r="72" spans="1:16" ht="33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>
        <v>109</v>
      </c>
      <c r="H72" s="2">
        <v>1</v>
      </c>
      <c r="I72" s="15">
        <v>109</v>
      </c>
      <c r="J72" s="15">
        <v>8381</v>
      </c>
      <c r="K72" s="32">
        <v>1.0652651920523126E-4</v>
      </c>
      <c r="L72" s="15">
        <v>0.27948717948717949</v>
      </c>
      <c r="M72" s="15"/>
      <c r="O72" s="11" t="s">
        <v>955</v>
      </c>
      <c r="P72" s="11" t="s">
        <v>956</v>
      </c>
    </row>
    <row r="73" spans="1:16" ht="33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>
        <v>6109.8</v>
      </c>
      <c r="H73" s="2">
        <v>67</v>
      </c>
      <c r="I73" s="15">
        <v>91.191044776119412</v>
      </c>
      <c r="J73" s="15">
        <v>68076.5</v>
      </c>
      <c r="K73" s="32">
        <v>5.9711534590836876E-3</v>
      </c>
      <c r="L73" s="15">
        <v>8.5159941459335151</v>
      </c>
      <c r="M73" s="15"/>
      <c r="O73" s="11" t="s">
        <v>957</v>
      </c>
      <c r="P73" s="11" t="s">
        <v>825</v>
      </c>
    </row>
    <row r="74" spans="1:16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>
        <v>370</v>
      </c>
      <c r="H74" s="2">
        <v>36</v>
      </c>
      <c r="I74" s="15">
        <v>10.277777777777779</v>
      </c>
      <c r="J74" s="15">
        <v>4030</v>
      </c>
      <c r="K74" s="32">
        <v>3.616037807883997E-4</v>
      </c>
      <c r="L74" s="15">
        <v>27.366863905325445</v>
      </c>
      <c r="M74" s="15"/>
      <c r="O74" s="11" t="s">
        <v>958</v>
      </c>
      <c r="P74" s="11" t="s">
        <v>164</v>
      </c>
    </row>
    <row r="75" spans="1:16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237</v>
      </c>
      <c r="H75" s="2">
        <v>11</v>
      </c>
      <c r="I75" s="15">
        <v>21.545454545454547</v>
      </c>
      <c r="J75" s="15">
        <v>3801.3</v>
      </c>
      <c r="K75" s="32">
        <v>2.3162188120770465E-4</v>
      </c>
      <c r="L75" s="15">
        <v>15.874079035498996</v>
      </c>
      <c r="M75" s="15"/>
      <c r="O75" s="11" t="s">
        <v>959</v>
      </c>
      <c r="P75" s="11" t="s">
        <v>166</v>
      </c>
    </row>
    <row r="76" spans="1:16" ht="33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514</v>
      </c>
      <c r="H76" s="2">
        <v>5</v>
      </c>
      <c r="I76" s="15">
        <v>102.8</v>
      </c>
      <c r="J76" s="15">
        <v>6303.01</v>
      </c>
      <c r="K76" s="32">
        <v>5.0233606304118223E-4</v>
      </c>
      <c r="L76" s="15">
        <v>22.633201232937033</v>
      </c>
      <c r="M76" s="15"/>
      <c r="O76" s="11" t="s">
        <v>960</v>
      </c>
      <c r="P76" s="11" t="s">
        <v>168</v>
      </c>
    </row>
    <row r="77" spans="1:16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>
        <v>313</v>
      </c>
      <c r="H77" s="2">
        <v>19</v>
      </c>
      <c r="I77" s="15">
        <v>16.473684210526315</v>
      </c>
      <c r="J77" s="15">
        <v>3240</v>
      </c>
      <c r="K77" s="32">
        <v>3.0589725239667324E-4</v>
      </c>
      <c r="L77" s="15">
        <v>22.073342736248236</v>
      </c>
      <c r="M77" s="15"/>
      <c r="O77" s="11" t="s">
        <v>961</v>
      </c>
      <c r="P77" s="11" t="s">
        <v>962</v>
      </c>
    </row>
    <row r="78" spans="1:16">
      <c r="A78" s="2"/>
      <c r="B78" s="10" t="s">
        <v>30</v>
      </c>
      <c r="C78" s="11" t="s">
        <v>171</v>
      </c>
      <c r="D78" s="12" t="s">
        <v>172</v>
      </c>
      <c r="E78" s="2">
        <v>13.26</v>
      </c>
      <c r="F78" s="11" t="s">
        <v>787</v>
      </c>
      <c r="G78" s="15">
        <v>228</v>
      </c>
      <c r="H78" s="2">
        <v>3</v>
      </c>
      <c r="I78" s="15">
        <v>76</v>
      </c>
      <c r="J78" s="15">
        <v>5928</v>
      </c>
      <c r="K78" s="32">
        <v>2.2282611356690574E-4</v>
      </c>
      <c r="L78" s="15">
        <v>17.194570135746606</v>
      </c>
      <c r="M78" s="15"/>
      <c r="O78" s="11" t="s">
        <v>963</v>
      </c>
      <c r="P78" s="11" t="s">
        <v>172</v>
      </c>
    </row>
    <row r="79" spans="1:16" ht="33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300</v>
      </c>
      <c r="H79" s="2">
        <v>3</v>
      </c>
      <c r="I79" s="15">
        <v>100</v>
      </c>
      <c r="J79" s="15">
        <v>2130</v>
      </c>
      <c r="K79" s="32">
        <v>2.9319225469329706E-4</v>
      </c>
      <c r="L79" s="15">
        <v>22.471910112359552</v>
      </c>
      <c r="M79" s="15"/>
      <c r="O79" s="11" t="s">
        <v>964</v>
      </c>
      <c r="P79" s="11" t="s">
        <v>174</v>
      </c>
    </row>
    <row r="80" spans="1:16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70</v>
      </c>
      <c r="H80" s="2">
        <v>7</v>
      </c>
      <c r="I80" s="15">
        <v>10</v>
      </c>
      <c r="J80" s="15">
        <v>1038.9000000000001</v>
      </c>
      <c r="K80" s="32">
        <v>6.8411526095102642E-5</v>
      </c>
      <c r="L80" s="15">
        <v>8.3832335329341312</v>
      </c>
      <c r="M80" s="15"/>
      <c r="O80" s="11" t="s">
        <v>965</v>
      </c>
      <c r="P80" s="11" t="s">
        <v>176</v>
      </c>
    </row>
    <row r="81" spans="1:16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443</v>
      </c>
      <c r="H81" s="2">
        <v>18</v>
      </c>
      <c r="I81" s="15">
        <v>24.611111111111111</v>
      </c>
      <c r="J81" s="15">
        <v>3234</v>
      </c>
      <c r="K81" s="32">
        <v>4.329472294304353E-4</v>
      </c>
      <c r="L81" s="15">
        <v>23.157344485101934</v>
      </c>
      <c r="M81" s="15"/>
      <c r="O81" s="11" t="s">
        <v>966</v>
      </c>
      <c r="P81" s="11" t="s">
        <v>178</v>
      </c>
    </row>
    <row r="82" spans="1:16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227.9</v>
      </c>
      <c r="H82" s="2">
        <v>8</v>
      </c>
      <c r="I82" s="15">
        <v>28.487500000000001</v>
      </c>
      <c r="J82" s="15">
        <v>2747.3</v>
      </c>
      <c r="K82" s="32">
        <v>2.2272838281534133E-4</v>
      </c>
      <c r="L82" s="15">
        <v>20.09700176366843</v>
      </c>
      <c r="M82" s="15"/>
      <c r="O82" s="11" t="s">
        <v>967</v>
      </c>
      <c r="P82" s="11" t="s">
        <v>180</v>
      </c>
    </row>
    <row r="83" spans="1:16" ht="33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128</v>
      </c>
      <c r="H83" s="2">
        <v>1</v>
      </c>
      <c r="I83" s="15">
        <v>128</v>
      </c>
      <c r="J83" s="15">
        <v>1698</v>
      </c>
      <c r="K83" s="32">
        <v>1.2509536200247342E-4</v>
      </c>
      <c r="L83" s="15">
        <v>7.7481840193704601</v>
      </c>
      <c r="M83" s="15"/>
      <c r="O83" s="11" t="s">
        <v>968</v>
      </c>
      <c r="P83" s="11" t="s">
        <v>182</v>
      </c>
    </row>
    <row r="84" spans="1:16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169</v>
      </c>
      <c r="H84" s="2">
        <v>1</v>
      </c>
      <c r="I84" s="15">
        <v>169</v>
      </c>
      <c r="J84" s="15">
        <v>1981</v>
      </c>
      <c r="K84" s="32">
        <v>1.6516497014389066E-4</v>
      </c>
      <c r="L84" s="15">
        <v>9.8084735925710973</v>
      </c>
      <c r="M84" s="15"/>
      <c r="O84" s="11" t="s">
        <v>969</v>
      </c>
      <c r="P84" s="11" t="s">
        <v>184</v>
      </c>
    </row>
    <row r="85" spans="1:16" ht="33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452</v>
      </c>
      <c r="H85" s="2">
        <v>1</v>
      </c>
      <c r="I85" s="15">
        <v>452</v>
      </c>
      <c r="J85" s="15">
        <v>5343</v>
      </c>
      <c r="K85" s="32">
        <v>4.4174299707123418E-4</v>
      </c>
      <c r="L85" s="15">
        <v>27.033492822966508</v>
      </c>
      <c r="M85" s="15"/>
      <c r="O85" s="11" t="s">
        <v>970</v>
      </c>
      <c r="P85" s="11" t="s">
        <v>186</v>
      </c>
    </row>
    <row r="86" spans="1:16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400</v>
      </c>
      <c r="H86" s="2">
        <v>1</v>
      </c>
      <c r="I86" s="15">
        <v>400</v>
      </c>
      <c r="J86" s="15">
        <v>3884</v>
      </c>
      <c r="K86" s="32">
        <v>3.9092300625772936E-4</v>
      </c>
      <c r="L86" s="15">
        <v>36.900369003690038</v>
      </c>
      <c r="M86" s="15"/>
      <c r="O86" s="11" t="s">
        <v>971</v>
      </c>
      <c r="P86" s="11" t="s">
        <v>188</v>
      </c>
    </row>
    <row r="87" spans="1:16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419.5</v>
      </c>
      <c r="H87" s="2">
        <v>25</v>
      </c>
      <c r="I87" s="15">
        <v>16.78</v>
      </c>
      <c r="J87" s="15">
        <v>4210.6000000000004</v>
      </c>
      <c r="K87" s="32">
        <v>4.0998050281279368E-4</v>
      </c>
      <c r="L87" s="15">
        <v>33.426294820717132</v>
      </c>
      <c r="M87" s="15"/>
      <c r="O87" s="11" t="s">
        <v>972</v>
      </c>
      <c r="P87" s="11" t="s">
        <v>190</v>
      </c>
    </row>
    <row r="88" spans="1:16" ht="33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>
        <v>1481</v>
      </c>
      <c r="H88" s="2">
        <v>157</v>
      </c>
      <c r="I88" s="15">
        <v>9.433121019108281</v>
      </c>
      <c r="J88" s="15">
        <v>18107</v>
      </c>
      <c r="K88" s="32">
        <v>1.4473924306692429E-3</v>
      </c>
      <c r="L88" s="15">
        <v>66.353046594982075</v>
      </c>
      <c r="M88" s="15"/>
      <c r="O88" s="11" t="s">
        <v>973</v>
      </c>
      <c r="P88" s="11" t="s">
        <v>974</v>
      </c>
    </row>
    <row r="89" spans="1:16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900</v>
      </c>
      <c r="H89" s="2">
        <v>1</v>
      </c>
      <c r="I89" s="15">
        <v>900</v>
      </c>
      <c r="J89" s="15">
        <v>9461</v>
      </c>
      <c r="K89" s="32">
        <v>8.7957676407989112E-4</v>
      </c>
      <c r="L89" s="15">
        <v>83.798882681564251</v>
      </c>
      <c r="M89" s="15"/>
      <c r="O89" s="11" t="s">
        <v>975</v>
      </c>
      <c r="P89" s="11" t="s">
        <v>193</v>
      </c>
    </row>
    <row r="90" spans="1:16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205</v>
      </c>
      <c r="H90" s="2">
        <v>13</v>
      </c>
      <c r="I90" s="15">
        <v>15.76923076923077</v>
      </c>
      <c r="J90" s="15">
        <v>1210</v>
      </c>
      <c r="K90" s="32">
        <v>2.0034804070708632E-4</v>
      </c>
      <c r="L90" s="15">
        <v>15.50680786686838</v>
      </c>
      <c r="M90" s="15"/>
      <c r="O90" s="11" t="s">
        <v>976</v>
      </c>
      <c r="P90" s="11" t="s">
        <v>195</v>
      </c>
    </row>
    <row r="91" spans="1:16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679</v>
      </c>
      <c r="H91" s="2">
        <v>9</v>
      </c>
      <c r="I91" s="15">
        <v>75.444444444444443</v>
      </c>
      <c r="J91" s="15">
        <v>2459.5100000000002</v>
      </c>
      <c r="K91" s="32">
        <v>6.6359180312249564E-4</v>
      </c>
      <c r="L91" s="15">
        <v>16.936891993015713</v>
      </c>
      <c r="M91" s="15"/>
      <c r="O91" s="11" t="s">
        <v>977</v>
      </c>
      <c r="P91" s="11" t="s">
        <v>197</v>
      </c>
    </row>
    <row r="92" spans="1:16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717</v>
      </c>
      <c r="H92" s="2">
        <v>3</v>
      </c>
      <c r="I92" s="15">
        <v>239</v>
      </c>
      <c r="J92" s="15">
        <v>3317</v>
      </c>
      <c r="K92" s="32">
        <v>7.0072948871697995E-4</v>
      </c>
      <c r="L92" s="15">
        <v>20.180129468055163</v>
      </c>
      <c r="M92" s="15"/>
      <c r="O92" s="11" t="s">
        <v>978</v>
      </c>
      <c r="P92" s="11" t="s">
        <v>199</v>
      </c>
    </row>
    <row r="93" spans="1:16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>
        <v>571</v>
      </c>
      <c r="H93" s="2">
        <v>6</v>
      </c>
      <c r="I93" s="15">
        <v>95.166666666666671</v>
      </c>
      <c r="J93" s="15">
        <v>3138</v>
      </c>
      <c r="K93" s="32">
        <v>5.5804259143290875E-4</v>
      </c>
      <c r="L93" s="15">
        <v>14.920303109485236</v>
      </c>
      <c r="M93" s="15"/>
      <c r="O93" s="11" t="s">
        <v>979</v>
      </c>
      <c r="P93" s="11" t="s">
        <v>201</v>
      </c>
    </row>
    <row r="94" spans="1:16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181</v>
      </c>
      <c r="H94" s="2">
        <v>1</v>
      </c>
      <c r="I94" s="15">
        <v>181</v>
      </c>
      <c r="J94" s="15">
        <v>1578</v>
      </c>
      <c r="K94" s="32">
        <v>1.7689266033162255E-4</v>
      </c>
      <c r="L94" s="15">
        <v>4.4017509727626463</v>
      </c>
      <c r="M94" s="15"/>
      <c r="O94" s="11" t="s">
        <v>980</v>
      </c>
      <c r="P94" s="11" t="s">
        <v>203</v>
      </c>
    </row>
    <row r="95" spans="1:16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493</v>
      </c>
      <c r="H95" s="2">
        <v>3</v>
      </c>
      <c r="I95" s="15">
        <v>164.33333333333334</v>
      </c>
      <c r="J95" s="15">
        <v>3205</v>
      </c>
      <c r="K95" s="32">
        <v>4.8181260521265145E-4</v>
      </c>
      <c r="L95" s="15">
        <v>19.759519038076153</v>
      </c>
      <c r="M95" s="15"/>
      <c r="O95" s="11" t="s">
        <v>981</v>
      </c>
      <c r="P95" s="11" t="s">
        <v>205</v>
      </c>
    </row>
    <row r="96" spans="1:16" ht="49.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60</v>
      </c>
      <c r="H96" s="2">
        <v>2</v>
      </c>
      <c r="I96" s="15">
        <v>30</v>
      </c>
      <c r="J96" s="15">
        <v>1760</v>
      </c>
      <c r="K96" s="32">
        <v>5.8638450938659409E-5</v>
      </c>
      <c r="L96" s="15">
        <v>3.2733224222585928</v>
      </c>
      <c r="M96" s="15"/>
      <c r="O96" s="11" t="s">
        <v>982</v>
      </c>
      <c r="P96" s="11" t="s">
        <v>983</v>
      </c>
    </row>
    <row r="97" spans="1:16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>
        <v>948</v>
      </c>
      <c r="H97" s="2">
        <v>28</v>
      </c>
      <c r="I97" s="15">
        <v>33.857142857142854</v>
      </c>
      <c r="J97" s="15">
        <v>8082</v>
      </c>
      <c r="K97" s="32">
        <v>9.264875248308186E-4</v>
      </c>
      <c r="L97" s="15">
        <v>5.6425212784953276</v>
      </c>
      <c r="M97" s="15"/>
      <c r="O97" s="11" t="s">
        <v>984</v>
      </c>
      <c r="P97" s="11" t="s">
        <v>985</v>
      </c>
    </row>
    <row r="98" spans="1:16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>
        <v>0</v>
      </c>
      <c r="H98" s="2">
        <v>0</v>
      </c>
      <c r="I98" s="15" t="e">
        <v>#DIV/0!</v>
      </c>
      <c r="J98" s="15">
        <v>4830</v>
      </c>
      <c r="K98" s="32">
        <v>0</v>
      </c>
      <c r="L98" s="15">
        <v>0</v>
      </c>
      <c r="M98" s="15"/>
      <c r="O98" s="11" t="s">
        <v>986</v>
      </c>
      <c r="P98" s="11" t="s">
        <v>211</v>
      </c>
    </row>
    <row r="99" spans="1:16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1073.45</v>
      </c>
      <c r="H99" s="2">
        <v>1</v>
      </c>
      <c r="I99" s="15">
        <v>1073.45</v>
      </c>
      <c r="J99" s="15">
        <v>14632.190000000002</v>
      </c>
      <c r="K99" s="32">
        <v>1.0490907526683991E-3</v>
      </c>
      <c r="L99" s="15">
        <v>7.8291153088760845</v>
      </c>
      <c r="M99" s="15"/>
      <c r="O99" s="11" t="s">
        <v>987</v>
      </c>
      <c r="P99" s="11" t="s">
        <v>213</v>
      </c>
    </row>
    <row r="100" spans="1:16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>
        <v>0</v>
      </c>
      <c r="H100" s="2">
        <v>0</v>
      </c>
      <c r="I100" s="15" t="e">
        <v>#DIV/0!</v>
      </c>
      <c r="J100" s="15">
        <v>100</v>
      </c>
      <c r="K100" s="32">
        <v>0</v>
      </c>
      <c r="L100" s="15">
        <v>0</v>
      </c>
      <c r="M100" s="15"/>
      <c r="O100" s="11" t="s">
        <v>988</v>
      </c>
      <c r="P100" s="11" t="s">
        <v>215</v>
      </c>
    </row>
    <row r="101" spans="1:16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2174</v>
      </c>
      <c r="H101" s="2">
        <v>8</v>
      </c>
      <c r="I101" s="15">
        <v>271.75</v>
      </c>
      <c r="J101" s="15">
        <v>6278</v>
      </c>
      <c r="K101" s="32">
        <v>2.1246665390107591E-3</v>
      </c>
      <c r="L101" s="15">
        <v>69.081665077851923</v>
      </c>
      <c r="M101" s="15"/>
      <c r="O101" s="11" t="s">
        <v>989</v>
      </c>
      <c r="P101" s="11" t="s">
        <v>217</v>
      </c>
    </row>
    <row r="102" spans="1:16" ht="33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>
        <v>733.2</v>
      </c>
      <c r="H102" s="2">
        <v>12</v>
      </c>
      <c r="I102" s="15">
        <v>61.1</v>
      </c>
      <c r="J102" s="15">
        <v>7403.8499999999995</v>
      </c>
      <c r="K102" s="32">
        <v>7.1656187047041797E-4</v>
      </c>
      <c r="L102" s="15">
        <v>8.9056237094619224</v>
      </c>
      <c r="M102" s="15"/>
      <c r="O102" s="11" t="s">
        <v>990</v>
      </c>
      <c r="P102" s="11" t="s">
        <v>219</v>
      </c>
    </row>
    <row r="103" spans="1:16" ht="33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209</v>
      </c>
      <c r="H103" s="2">
        <v>9</v>
      </c>
      <c r="I103" s="15">
        <v>23.222222222222221</v>
      </c>
      <c r="J103" s="15">
        <v>3141</v>
      </c>
      <c r="K103" s="32">
        <v>2.0425727076966361E-4</v>
      </c>
      <c r="L103" s="15">
        <v>4.7242314647377937</v>
      </c>
      <c r="M103" s="15"/>
      <c r="O103" s="11" t="s">
        <v>991</v>
      </c>
      <c r="P103" s="11" t="s">
        <v>221</v>
      </c>
    </row>
    <row r="104" spans="1:16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>
        <v>0</v>
      </c>
      <c r="H104" s="2">
        <v>0</v>
      </c>
      <c r="I104" s="15" t="e">
        <v>#DIV/0!</v>
      </c>
      <c r="J104" s="15">
        <v>53.1</v>
      </c>
      <c r="K104" s="32">
        <v>0</v>
      </c>
      <c r="L104" s="15">
        <v>0</v>
      </c>
      <c r="M104" s="15"/>
      <c r="O104" s="11" t="s">
        <v>992</v>
      </c>
      <c r="P104" s="11" t="s">
        <v>993</v>
      </c>
    </row>
    <row r="105" spans="1:16" ht="33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786</v>
      </c>
      <c r="H105" s="2">
        <v>6</v>
      </c>
      <c r="I105" s="15">
        <v>131</v>
      </c>
      <c r="J105" s="15">
        <v>6099</v>
      </c>
      <c r="K105" s="32">
        <v>7.681637072964382E-4</v>
      </c>
      <c r="L105" s="15">
        <v>8.0607117218746787</v>
      </c>
      <c r="M105" s="15"/>
      <c r="O105" s="11" t="s">
        <v>1364</v>
      </c>
      <c r="P105" s="11" t="s">
        <v>815</v>
      </c>
    </row>
    <row r="106" spans="1:16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20</v>
      </c>
      <c r="H106" s="2">
        <v>1</v>
      </c>
      <c r="I106" s="15">
        <v>20</v>
      </c>
      <c r="J106" s="15">
        <v>2285.0299999999997</v>
      </c>
      <c r="K106" s="32">
        <v>1.9546150312886469E-5</v>
      </c>
      <c r="L106" s="15">
        <v>0.84602368866328259</v>
      </c>
      <c r="M106" s="15"/>
      <c r="O106" s="11" t="s">
        <v>994</v>
      </c>
      <c r="P106" s="11" t="s">
        <v>226</v>
      </c>
    </row>
    <row r="107" spans="1:16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0</v>
      </c>
      <c r="H107" s="2">
        <v>0</v>
      </c>
      <c r="I107" s="15" t="e">
        <v>#DIV/0!</v>
      </c>
      <c r="J107" s="15">
        <v>1252</v>
      </c>
      <c r="K107" s="32">
        <v>0</v>
      </c>
      <c r="L107" s="15">
        <v>0</v>
      </c>
      <c r="M107" s="15"/>
      <c r="O107" s="11" t="s">
        <v>995</v>
      </c>
      <c r="P107" s="11" t="s">
        <v>228</v>
      </c>
    </row>
    <row r="108" spans="1:16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487.6</v>
      </c>
      <c r="H108" s="2">
        <v>1</v>
      </c>
      <c r="I108" s="15">
        <v>487.6</v>
      </c>
      <c r="J108" s="15">
        <v>4723.21</v>
      </c>
      <c r="K108" s="32">
        <v>4.7653514462817211E-4</v>
      </c>
      <c r="L108" s="15">
        <v>15.992128566743196</v>
      </c>
      <c r="M108" s="15"/>
      <c r="O108" s="11" t="s">
        <v>996</v>
      </c>
      <c r="P108" s="11" t="s">
        <v>230</v>
      </c>
    </row>
    <row r="109" spans="1:16" ht="33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33</v>
      </c>
      <c r="H109" s="2">
        <v>1</v>
      </c>
      <c r="I109" s="15">
        <v>33</v>
      </c>
      <c r="J109" s="15">
        <v>540</v>
      </c>
      <c r="K109" s="32">
        <v>3.2251148016262672E-5</v>
      </c>
      <c r="L109" s="15">
        <v>0.83948104807936907</v>
      </c>
      <c r="M109" s="15"/>
      <c r="O109" s="11" t="s">
        <v>997</v>
      </c>
      <c r="P109" s="11" t="s">
        <v>232</v>
      </c>
    </row>
    <row r="110" spans="1:16" ht="33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28</v>
      </c>
      <c r="H110" s="2">
        <v>1</v>
      </c>
      <c r="I110" s="15">
        <v>28</v>
      </c>
      <c r="J110" s="15">
        <v>810</v>
      </c>
      <c r="K110" s="32">
        <v>2.7364610438041055E-5</v>
      </c>
      <c r="L110" s="15">
        <v>0.35483462172094793</v>
      </c>
      <c r="M110" s="15"/>
      <c r="O110" s="11" t="s">
        <v>998</v>
      </c>
      <c r="P110" s="11" t="s">
        <v>999</v>
      </c>
    </row>
    <row r="111" spans="1:16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0</v>
      </c>
      <c r="H111" s="2">
        <v>0</v>
      </c>
      <c r="I111" s="15" t="e">
        <v>#DIV/0!</v>
      </c>
      <c r="J111" s="15">
        <v>742.06</v>
      </c>
      <c r="K111" s="32">
        <v>0</v>
      </c>
      <c r="L111" s="15">
        <v>0</v>
      </c>
      <c r="M111" s="15"/>
      <c r="O111" s="11" t="s">
        <v>1000</v>
      </c>
      <c r="P111" s="11" t="s">
        <v>236</v>
      </c>
    </row>
    <row r="112" spans="1:16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>
        <v>0</v>
      </c>
      <c r="H112" s="2">
        <v>0</v>
      </c>
      <c r="I112" s="15" t="e">
        <v>#DIV/0!</v>
      </c>
      <c r="J112" s="15">
        <v>978</v>
      </c>
      <c r="K112" s="32">
        <v>0</v>
      </c>
      <c r="L112" s="15">
        <v>0</v>
      </c>
      <c r="M112" s="15"/>
      <c r="O112" s="11" t="s">
        <v>1001</v>
      </c>
      <c r="P112" s="11" t="s">
        <v>238</v>
      </c>
    </row>
    <row r="113" spans="1:16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0</v>
      </c>
      <c r="H113" s="2">
        <v>0</v>
      </c>
      <c r="I113" s="15" t="e">
        <v>#DIV/0!</v>
      </c>
      <c r="J113" s="15">
        <v>194</v>
      </c>
      <c r="K113" s="32">
        <v>0</v>
      </c>
      <c r="L113" s="15">
        <v>0</v>
      </c>
      <c r="M113" s="15"/>
      <c r="O113" s="11" t="s">
        <v>1002</v>
      </c>
      <c r="P113" s="11" t="s">
        <v>240</v>
      </c>
    </row>
    <row r="114" spans="1:16" ht="33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500</v>
      </c>
      <c r="H114" s="2">
        <v>1</v>
      </c>
      <c r="I114" s="15">
        <v>500</v>
      </c>
      <c r="J114" s="15">
        <v>2705.04</v>
      </c>
      <c r="K114" s="32">
        <v>4.8865375782216171E-4</v>
      </c>
      <c r="L114" s="15">
        <v>12.963443090484832</v>
      </c>
      <c r="M114" s="15"/>
      <c r="O114" s="11" t="s">
        <v>1003</v>
      </c>
      <c r="P114" s="11" t="s">
        <v>1004</v>
      </c>
    </row>
    <row r="115" spans="1:16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862</v>
      </c>
      <c r="H115" s="2">
        <v>2</v>
      </c>
      <c r="I115" s="15">
        <v>431</v>
      </c>
      <c r="J115" s="15">
        <v>5974.32</v>
      </c>
      <c r="K115" s="32">
        <v>8.4243907848540682E-4</v>
      </c>
      <c r="L115" s="15">
        <v>31.311296767163093</v>
      </c>
      <c r="M115" s="15"/>
      <c r="O115" s="11" t="s">
        <v>1005</v>
      </c>
      <c r="P115" s="11" t="s">
        <v>244</v>
      </c>
    </row>
    <row r="116" spans="1:16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>
        <v>850</v>
      </c>
      <c r="H116" s="2">
        <v>1</v>
      </c>
      <c r="I116" s="15">
        <v>850</v>
      </c>
      <c r="J116" s="15">
        <v>1140</v>
      </c>
      <c r="K116" s="32">
        <v>8.3071138829767497E-4</v>
      </c>
      <c r="L116" s="15">
        <v>27.419354838709676</v>
      </c>
      <c r="M116" s="15"/>
      <c r="O116" s="11" t="s">
        <v>1006</v>
      </c>
      <c r="P116" s="11" t="s">
        <v>246</v>
      </c>
    </row>
    <row r="117" spans="1:16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>
        <v>508</v>
      </c>
      <c r="H117" s="2">
        <v>6</v>
      </c>
      <c r="I117" s="15">
        <v>84.666666666666671</v>
      </c>
      <c r="J117" s="15">
        <v>2918</v>
      </c>
      <c r="K117" s="32">
        <v>4.9647221794731631E-4</v>
      </c>
      <c r="L117" s="15">
        <v>50.8</v>
      </c>
      <c r="M117" s="15"/>
      <c r="O117" s="11" t="s">
        <v>1007</v>
      </c>
      <c r="P117" s="11" t="s">
        <v>248</v>
      </c>
    </row>
    <row r="118" spans="1:16" ht="33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>
        <v>1124</v>
      </c>
      <c r="H118" s="2">
        <v>36</v>
      </c>
      <c r="I118" s="15">
        <v>31.222222222222221</v>
      </c>
      <c r="J118" s="15">
        <v>9572.7999999999993</v>
      </c>
      <c r="K118" s="32">
        <v>1.0984936475842196E-3</v>
      </c>
      <c r="L118" s="15">
        <v>9.9583591742712851</v>
      </c>
      <c r="M118" s="15"/>
      <c r="O118" s="11" t="s">
        <v>1365</v>
      </c>
      <c r="P118" s="11" t="s">
        <v>250</v>
      </c>
    </row>
    <row r="119" spans="1:16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0</v>
      </c>
      <c r="H119" s="2">
        <v>0</v>
      </c>
      <c r="I119" s="15" t="e">
        <v>#DIV/0!</v>
      </c>
      <c r="J119" s="15">
        <v>1102.2</v>
      </c>
      <c r="K119" s="32">
        <v>0</v>
      </c>
      <c r="L119" s="15">
        <v>0</v>
      </c>
      <c r="M119" s="15"/>
      <c r="O119" s="11" t="s">
        <v>1008</v>
      </c>
      <c r="P119" s="11" t="s">
        <v>252</v>
      </c>
    </row>
    <row r="120" spans="1:16" ht="49.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0</v>
      </c>
      <c r="H120" s="2">
        <v>0</v>
      </c>
      <c r="I120" s="15" t="e">
        <v>#DIV/0!</v>
      </c>
      <c r="J120" s="15">
        <v>1966</v>
      </c>
      <c r="K120" s="32">
        <v>0</v>
      </c>
      <c r="L120" s="15">
        <v>0</v>
      </c>
      <c r="M120" s="15"/>
      <c r="O120" s="11" t="s">
        <v>1009</v>
      </c>
      <c r="P120" s="11" t="s">
        <v>1010</v>
      </c>
    </row>
    <row r="121" spans="1:16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>
        <v>557</v>
      </c>
      <c r="H121" s="2">
        <v>1</v>
      </c>
      <c r="I121" s="15">
        <v>557</v>
      </c>
      <c r="J121" s="15">
        <v>1841</v>
      </c>
      <c r="K121" s="32">
        <v>5.4436028621388812E-4</v>
      </c>
      <c r="L121" s="15">
        <v>8.1635644144804331</v>
      </c>
      <c r="M121" s="15"/>
      <c r="O121" s="11" t="s">
        <v>1011</v>
      </c>
      <c r="P121" s="11" t="s">
        <v>256</v>
      </c>
    </row>
    <row r="122" spans="1:16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45</v>
      </c>
      <c r="H122" s="2">
        <v>2</v>
      </c>
      <c r="I122" s="15">
        <v>22.5</v>
      </c>
      <c r="J122" s="15">
        <v>733.21</v>
      </c>
      <c r="K122" s="32">
        <v>4.3978838203994553E-5</v>
      </c>
      <c r="L122" s="15">
        <v>0.65626367215983672</v>
      </c>
      <c r="M122" s="15"/>
      <c r="O122" s="11" t="s">
        <v>1012</v>
      </c>
      <c r="P122" s="11" t="s">
        <v>258</v>
      </c>
    </row>
    <row r="123" spans="1:16" ht="33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>
        <v>0</v>
      </c>
      <c r="H123" s="2">
        <v>0</v>
      </c>
      <c r="I123" s="15" t="e">
        <v>#DIV/0!</v>
      </c>
      <c r="J123" s="15">
        <v>580</v>
      </c>
      <c r="K123" s="32">
        <v>0</v>
      </c>
      <c r="L123" s="15">
        <v>0</v>
      </c>
      <c r="M123" s="15"/>
      <c r="O123" s="11" t="s">
        <v>1013</v>
      </c>
      <c r="P123" s="11" t="s">
        <v>1014</v>
      </c>
    </row>
    <row r="124" spans="1:16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0</v>
      </c>
      <c r="H124" s="2">
        <v>0</v>
      </c>
      <c r="I124" s="15" t="e">
        <v>#DIV/0!</v>
      </c>
      <c r="J124" s="15">
        <v>805</v>
      </c>
      <c r="K124" s="32">
        <v>0</v>
      </c>
      <c r="L124" s="15">
        <v>0</v>
      </c>
      <c r="M124" s="15"/>
      <c r="O124" s="11" t="s">
        <v>1015</v>
      </c>
      <c r="P124" s="11" t="s">
        <v>262</v>
      </c>
    </row>
    <row r="125" spans="1:16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200</v>
      </c>
      <c r="H125" s="2">
        <v>1</v>
      </c>
      <c r="I125" s="15">
        <v>200</v>
      </c>
      <c r="J125" s="15">
        <v>1459</v>
      </c>
      <c r="K125" s="32">
        <v>1.9546150312886468E-4</v>
      </c>
      <c r="L125" s="15">
        <v>11.764705882352942</v>
      </c>
      <c r="M125" s="15"/>
      <c r="O125" s="11" t="s">
        <v>1016</v>
      </c>
      <c r="P125" s="11" t="s">
        <v>1017</v>
      </c>
    </row>
    <row r="126" spans="1:16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68</v>
      </c>
      <c r="H126" s="2">
        <v>1</v>
      </c>
      <c r="I126" s="15">
        <v>68</v>
      </c>
      <c r="J126" s="15">
        <v>916</v>
      </c>
      <c r="K126" s="32">
        <v>6.6456911063813993E-5</v>
      </c>
      <c r="L126" s="15">
        <v>1.32398753894081</v>
      </c>
      <c r="M126" s="15"/>
      <c r="O126" s="11" t="s">
        <v>1018</v>
      </c>
      <c r="P126" s="11" t="s">
        <v>1019</v>
      </c>
    </row>
    <row r="127" spans="1:16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168.9</v>
      </c>
      <c r="H127" s="2">
        <v>1</v>
      </c>
      <c r="I127" s="15">
        <v>168.9</v>
      </c>
      <c r="J127" s="15">
        <v>2464.3000000000002</v>
      </c>
      <c r="K127" s="32">
        <v>1.6506723939232624E-4</v>
      </c>
      <c r="L127" s="15">
        <v>5.804123711340206</v>
      </c>
      <c r="M127" s="15"/>
      <c r="N127" s="42" t="s">
        <v>851</v>
      </c>
      <c r="O127" s="11" t="s">
        <v>1020</v>
      </c>
      <c r="P127" s="11" t="s">
        <v>1021</v>
      </c>
    </row>
    <row r="128" spans="1:16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>
        <v>490</v>
      </c>
      <c r="H128" s="2">
        <v>9</v>
      </c>
      <c r="I128" s="15">
        <v>54.444444444444443</v>
      </c>
      <c r="J128" s="15">
        <v>16018.2</v>
      </c>
      <c r="K128" s="32">
        <v>4.7888068266571849E-4</v>
      </c>
      <c r="L128" s="15">
        <v>3.8729054694909899</v>
      </c>
      <c r="M128" s="15"/>
      <c r="N128" s="42" t="s">
        <v>851</v>
      </c>
      <c r="O128" s="11" t="s">
        <v>1022</v>
      </c>
      <c r="P128" s="11" t="s">
        <v>1023</v>
      </c>
    </row>
    <row r="129" spans="1:16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>
        <v>540</v>
      </c>
      <c r="H129" s="2">
        <v>4</v>
      </c>
      <c r="I129" s="15">
        <v>135</v>
      </c>
      <c r="J129" s="15">
        <v>1870</v>
      </c>
      <c r="K129" s="32">
        <v>5.277460584479347E-4</v>
      </c>
      <c r="L129" s="15">
        <v>12.906309751434033</v>
      </c>
      <c r="M129" s="15"/>
      <c r="N129" s="42" t="s">
        <v>865</v>
      </c>
      <c r="O129" s="11" t="s">
        <v>1024</v>
      </c>
      <c r="P129" s="11" t="s">
        <v>1025</v>
      </c>
    </row>
    <row r="130" spans="1:16" ht="33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716.78</v>
      </c>
      <c r="H130" s="2">
        <v>54</v>
      </c>
      <c r="I130" s="15">
        <v>13.273703703703703</v>
      </c>
      <c r="J130" s="15">
        <v>5883.24</v>
      </c>
      <c r="K130" s="32">
        <v>7.0051448106353813E-4</v>
      </c>
      <c r="L130" s="15">
        <v>28.763242375601923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271920.33</v>
      </c>
      <c r="H131" s="33">
        <v>3962</v>
      </c>
      <c r="I131" s="20">
        <v>68.632087329631503</v>
      </c>
      <c r="J131" s="20">
        <v>2543489.8300000005</v>
      </c>
      <c r="K131" s="34">
        <v>0.26574978216548462</v>
      </c>
      <c r="L131" s="20">
        <v>11.374407113095151</v>
      </c>
      <c r="M131" s="20"/>
      <c r="O131" s="19"/>
      <c r="P131" s="19"/>
    </row>
    <row r="132" spans="1:16" ht="33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899</v>
      </c>
      <c r="H132" s="2">
        <v>15</v>
      </c>
      <c r="I132" s="15">
        <v>59.93333333333333</v>
      </c>
      <c r="J132" s="15">
        <v>6114</v>
      </c>
      <c r="K132" s="32">
        <v>8.7859945656424679E-4</v>
      </c>
      <c r="L132" s="15">
        <v>5.4773655029549753</v>
      </c>
      <c r="M132" s="15"/>
      <c r="O132" s="11" t="s">
        <v>1028</v>
      </c>
      <c r="P132" s="11" t="s">
        <v>832</v>
      </c>
    </row>
    <row r="133" spans="1:16" ht="49.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25306</v>
      </c>
      <c r="H133" s="2">
        <v>13</v>
      </c>
      <c r="I133" s="15">
        <v>1946.6153846153845</v>
      </c>
      <c r="J133" s="15">
        <v>114709</v>
      </c>
      <c r="K133" s="32">
        <v>2.4731743990895248E-2</v>
      </c>
      <c r="L133" s="15">
        <v>28.562076749435665</v>
      </c>
      <c r="M133" s="15"/>
      <c r="O133" s="11" t="s">
        <v>1029</v>
      </c>
      <c r="P133" s="11" t="s">
        <v>1030</v>
      </c>
    </row>
    <row r="134" spans="1:16">
      <c r="A134" s="2"/>
      <c r="B134" s="10" t="s">
        <v>271</v>
      </c>
      <c r="C134" s="11" t="s">
        <v>272</v>
      </c>
      <c r="D134" s="11" t="s">
        <v>786</v>
      </c>
      <c r="E134" s="2">
        <v>327.47000000000003</v>
      </c>
      <c r="F134" s="11" t="s">
        <v>782</v>
      </c>
      <c r="G134" s="15">
        <v>27125.9</v>
      </c>
      <c r="H134" s="2">
        <v>44</v>
      </c>
      <c r="I134" s="15">
        <v>616.49772727272727</v>
      </c>
      <c r="J134" s="15">
        <v>179101.19999999998</v>
      </c>
      <c r="K134" s="32">
        <v>2.6510345938616356E-2</v>
      </c>
      <c r="L134" s="15">
        <v>82.834763489785317</v>
      </c>
      <c r="M134" s="15"/>
      <c r="O134" s="11" t="s">
        <v>1031</v>
      </c>
      <c r="P134" s="11" t="s">
        <v>786</v>
      </c>
    </row>
    <row r="135" spans="1:16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4488</v>
      </c>
      <c r="H135" s="2">
        <v>3</v>
      </c>
      <c r="I135" s="15">
        <v>1496</v>
      </c>
      <c r="J135" s="15">
        <v>81882</v>
      </c>
      <c r="K135" s="32">
        <v>4.3861561302117238E-3</v>
      </c>
      <c r="L135" s="15">
        <v>65.204126107801827</v>
      </c>
      <c r="M135" s="15"/>
      <c r="O135" s="11" t="s">
        <v>1032</v>
      </c>
      <c r="P135" s="11" t="s">
        <v>1033</v>
      </c>
    </row>
    <row r="136" spans="1:16" ht="33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>
        <v>4784</v>
      </c>
      <c r="H136" s="2">
        <v>2</v>
      </c>
      <c r="I136" s="15">
        <v>2392</v>
      </c>
      <c r="J136" s="15">
        <v>9798</v>
      </c>
      <c r="K136" s="32">
        <v>4.6754391548424435E-3</v>
      </c>
      <c r="L136" s="15">
        <v>121.79226069246435</v>
      </c>
      <c r="M136" s="15"/>
      <c r="O136" s="11" t="s">
        <v>1034</v>
      </c>
      <c r="P136" s="11" t="s">
        <v>275</v>
      </c>
    </row>
    <row r="137" spans="1:16" ht="33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8644</v>
      </c>
      <c r="H137" s="2">
        <v>7</v>
      </c>
      <c r="I137" s="15">
        <v>1234.8571428571429</v>
      </c>
      <c r="J137" s="15">
        <v>77803</v>
      </c>
      <c r="K137" s="32">
        <v>8.4478461652295316E-3</v>
      </c>
      <c r="L137" s="15">
        <v>28.808531911348108</v>
      </c>
      <c r="M137" s="15"/>
      <c r="O137" s="11" t="s">
        <v>1366</v>
      </c>
      <c r="P137" s="11" t="s">
        <v>789</v>
      </c>
    </row>
    <row r="138" spans="1:16" ht="99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/>
      <c r="H138" s="2" t="s">
        <v>1414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7951</v>
      </c>
      <c r="H139" s="2">
        <v>7</v>
      </c>
      <c r="I139" s="15">
        <v>1135.8571428571429</v>
      </c>
      <c r="J139" s="15">
        <v>146023</v>
      </c>
      <c r="K139" s="32">
        <v>7.7705720568880159E-3</v>
      </c>
      <c r="L139" s="15">
        <v>24.482694913166647</v>
      </c>
      <c r="M139" s="15"/>
      <c r="O139" s="11" t="s">
        <v>1368</v>
      </c>
      <c r="P139" s="11" t="s">
        <v>1369</v>
      </c>
    </row>
    <row r="140" spans="1:16" ht="66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245</v>
      </c>
      <c r="H140" s="2">
        <v>1</v>
      </c>
      <c r="I140" s="15">
        <v>245</v>
      </c>
      <c r="J140" s="15">
        <v>10449</v>
      </c>
      <c r="K140" s="32">
        <v>2.3944034133285925E-4</v>
      </c>
      <c r="L140" s="15">
        <v>2.9069767441860463</v>
      </c>
      <c r="M140" s="15"/>
      <c r="O140" s="11" t="s">
        <v>1035</v>
      </c>
      <c r="P140" s="11" t="s">
        <v>282</v>
      </c>
    </row>
    <row r="141" spans="1:16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19016</v>
      </c>
      <c r="H141" s="2">
        <v>98</v>
      </c>
      <c r="I141" s="15">
        <v>194.0408163265306</v>
      </c>
      <c r="J141" s="15">
        <v>228826</v>
      </c>
      <c r="K141" s="32">
        <v>1.8584479717492455E-2</v>
      </c>
      <c r="L141" s="15">
        <v>16.853972418194065</v>
      </c>
      <c r="M141" s="15"/>
      <c r="O141" s="11" t="s">
        <v>1036</v>
      </c>
      <c r="P141" s="11" t="s">
        <v>802</v>
      </c>
    </row>
    <row r="142" spans="1:16" ht="33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2116</v>
      </c>
      <c r="H142" s="2">
        <v>7</v>
      </c>
      <c r="I142" s="15">
        <v>302.28571428571428</v>
      </c>
      <c r="J142" s="15">
        <v>40831</v>
      </c>
      <c r="K142" s="32">
        <v>2.0679827031033883E-3</v>
      </c>
      <c r="L142" s="15">
        <v>28.067382942034751</v>
      </c>
      <c r="M142" s="15"/>
      <c r="O142" s="11" t="s">
        <v>1037</v>
      </c>
      <c r="P142" s="11" t="s">
        <v>285</v>
      </c>
    </row>
    <row r="143" spans="1:16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328</v>
      </c>
      <c r="H143" s="2">
        <v>1</v>
      </c>
      <c r="I143" s="15">
        <v>328</v>
      </c>
      <c r="J143" s="15">
        <v>4918</v>
      </c>
      <c r="K143" s="32">
        <v>3.2055686513133809E-4</v>
      </c>
      <c r="L143" s="15">
        <v>1.9316843345111896</v>
      </c>
      <c r="M143" s="15"/>
      <c r="O143" s="11" t="s">
        <v>1038</v>
      </c>
      <c r="P143" s="11" t="s">
        <v>287</v>
      </c>
    </row>
    <row r="144" spans="1:16" ht="49.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140</v>
      </c>
      <c r="H144" s="2">
        <v>2</v>
      </c>
      <c r="I144" s="15">
        <v>70</v>
      </c>
      <c r="J144" s="15">
        <v>1388</v>
      </c>
      <c r="K144" s="32">
        <v>1.3682305219020528E-4</v>
      </c>
      <c r="L144" s="15">
        <v>0.49107299449296715</v>
      </c>
      <c r="M144" s="15"/>
      <c r="O144" s="11" t="s">
        <v>1039</v>
      </c>
      <c r="P144" s="11" t="s">
        <v>1040</v>
      </c>
    </row>
    <row r="145" spans="1:16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5886</v>
      </c>
      <c r="H145" s="2">
        <v>6</v>
      </c>
      <c r="I145" s="15">
        <v>981</v>
      </c>
      <c r="J145" s="15">
        <v>75746</v>
      </c>
      <c r="K145" s="32">
        <v>5.7524320370824882E-3</v>
      </c>
      <c r="L145" s="15">
        <v>17.929269852873983</v>
      </c>
      <c r="M145" s="15"/>
      <c r="O145" s="11" t="s">
        <v>1041</v>
      </c>
      <c r="P145" s="11" t="s">
        <v>291</v>
      </c>
    </row>
    <row r="146" spans="1:16" ht="33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8152</v>
      </c>
      <c r="H146" s="2">
        <v>29</v>
      </c>
      <c r="I146" s="15">
        <v>281.10344827586209</v>
      </c>
      <c r="J146" s="15">
        <v>74273.5</v>
      </c>
      <c r="K146" s="32">
        <v>7.967010867532525E-3</v>
      </c>
      <c r="L146" s="15">
        <v>23.596156072710432</v>
      </c>
      <c r="M146" s="15"/>
      <c r="O146" s="11" t="s">
        <v>1042</v>
      </c>
      <c r="P146" s="11" t="s">
        <v>1043</v>
      </c>
    </row>
    <row r="147" spans="1:16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7071</v>
      </c>
      <c r="H147" s="2">
        <v>11</v>
      </c>
      <c r="I147" s="15">
        <v>642.81818181818187</v>
      </c>
      <c r="J147" s="15">
        <v>36589.1</v>
      </c>
      <c r="K147" s="32">
        <v>6.9105414431210113E-3</v>
      </c>
      <c r="L147" s="15">
        <v>42.121880026210761</v>
      </c>
      <c r="M147" s="15"/>
      <c r="O147" s="11" t="s">
        <v>1044</v>
      </c>
      <c r="P147" s="11" t="s">
        <v>788</v>
      </c>
    </row>
    <row r="148" spans="1:16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3030</v>
      </c>
      <c r="H148" s="2">
        <v>7</v>
      </c>
      <c r="I148" s="15">
        <v>432.85714285714283</v>
      </c>
      <c r="J148" s="15">
        <v>23820</v>
      </c>
      <c r="K148" s="32">
        <v>2.9612417724023E-3</v>
      </c>
      <c r="L148" s="15">
        <v>49.029126213592235</v>
      </c>
      <c r="M148" s="15"/>
      <c r="O148" s="11" t="s">
        <v>1045</v>
      </c>
      <c r="P148" s="11" t="s">
        <v>295</v>
      </c>
    </row>
    <row r="149" spans="1:16" ht="33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3370</v>
      </c>
      <c r="H149" s="2">
        <v>8</v>
      </c>
      <c r="I149" s="15">
        <v>421.25</v>
      </c>
      <c r="J149" s="15">
        <v>20878</v>
      </c>
      <c r="K149" s="32">
        <v>3.2935263277213702E-3</v>
      </c>
      <c r="L149" s="15">
        <v>80.795972188923514</v>
      </c>
      <c r="M149" s="15"/>
      <c r="O149" s="11" t="s">
        <v>1046</v>
      </c>
      <c r="P149" s="11" t="s">
        <v>1047</v>
      </c>
    </row>
    <row r="150" spans="1:16" ht="33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>
        <v>4660</v>
      </c>
      <c r="H150" s="2">
        <v>1</v>
      </c>
      <c r="I150" s="15">
        <v>4660</v>
      </c>
      <c r="J150" s="15">
        <v>20545</v>
      </c>
      <c r="K150" s="32">
        <v>4.5542530229025473E-3</v>
      </c>
      <c r="L150" s="15">
        <v>95.746866652968976</v>
      </c>
      <c r="M150" s="15"/>
      <c r="O150" s="11" t="s">
        <v>1048</v>
      </c>
      <c r="P150" s="11" t="s">
        <v>1049</v>
      </c>
    </row>
    <row r="151" spans="1:16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13839.75</v>
      </c>
      <c r="H151" s="2">
        <v>2</v>
      </c>
      <c r="I151" s="15">
        <v>6919.875</v>
      </c>
      <c r="J151" s="15">
        <v>117697.75</v>
      </c>
      <c r="K151" s="32">
        <v>1.3525691689638526E-2</v>
      </c>
      <c r="L151" s="15">
        <v>99.046375152079023</v>
      </c>
      <c r="M151" s="15"/>
      <c r="O151" s="11" t="s">
        <v>1050</v>
      </c>
      <c r="P151" s="11" t="s">
        <v>1051</v>
      </c>
    </row>
    <row r="152" spans="1:16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700</v>
      </c>
      <c r="H152" s="2">
        <v>23</v>
      </c>
      <c r="I152" s="15">
        <v>30.434782608695652</v>
      </c>
      <c r="J152" s="15">
        <v>12203</v>
      </c>
      <c r="K152" s="32">
        <v>6.8411526095102642E-4</v>
      </c>
      <c r="L152" s="15">
        <v>8.1556565303506936</v>
      </c>
      <c r="M152" s="15"/>
      <c r="O152" s="11" t="s">
        <v>1052</v>
      </c>
      <c r="P152" s="11" t="s">
        <v>1053</v>
      </c>
    </row>
    <row r="153" spans="1:16" ht="33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194</v>
      </c>
      <c r="H153" s="2">
        <v>2</v>
      </c>
      <c r="I153" s="15">
        <v>97</v>
      </c>
      <c r="J153" s="15">
        <v>3501</v>
      </c>
      <c r="K153" s="32">
        <v>1.8959765803499876E-4</v>
      </c>
      <c r="L153" s="15">
        <v>1.2113643459256946</v>
      </c>
      <c r="M153" s="15"/>
      <c r="O153" s="11" t="s">
        <v>1054</v>
      </c>
      <c r="P153" s="11" t="s">
        <v>1055</v>
      </c>
    </row>
    <row r="154" spans="1:16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1740</v>
      </c>
      <c r="H154" s="2">
        <v>4</v>
      </c>
      <c r="I154" s="15">
        <v>435</v>
      </c>
      <c r="J154" s="15">
        <v>16890</v>
      </c>
      <c r="K154" s="32">
        <v>1.7005150772211228E-3</v>
      </c>
      <c r="L154" s="15">
        <v>26.063511084481725</v>
      </c>
      <c r="M154" s="15"/>
      <c r="N154" s="42" t="s">
        <v>849</v>
      </c>
      <c r="O154" s="11" t="s">
        <v>1056</v>
      </c>
      <c r="P154" s="11" t="s">
        <v>1057</v>
      </c>
    </row>
    <row r="155" spans="1:16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>
        <v>238</v>
      </c>
      <c r="H155" s="2">
        <v>2</v>
      </c>
      <c r="I155" s="15">
        <v>119</v>
      </c>
      <c r="J155" s="15">
        <v>2304</v>
      </c>
      <c r="K155" s="32">
        <v>2.3259918872334899E-4</v>
      </c>
      <c r="L155" s="15">
        <v>4.4419559537140723</v>
      </c>
      <c r="M155" s="15"/>
      <c r="O155" s="11" t="s">
        <v>1058</v>
      </c>
      <c r="P155" s="11" t="s">
        <v>307</v>
      </c>
    </row>
    <row r="156" spans="1:16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>
        <v>0</v>
      </c>
      <c r="H156" s="2">
        <v>0</v>
      </c>
      <c r="I156" s="15" t="e">
        <v>#DIV/0!</v>
      </c>
      <c r="J156" s="15">
        <v>15923</v>
      </c>
      <c r="K156" s="32">
        <v>0</v>
      </c>
      <c r="L156" s="15">
        <v>0</v>
      </c>
      <c r="M156" s="15"/>
      <c r="O156" s="11" t="s">
        <v>1059</v>
      </c>
      <c r="P156" s="11" t="s">
        <v>1060</v>
      </c>
    </row>
    <row r="157" spans="1:16" ht="33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>
        <v>2942</v>
      </c>
      <c r="H157" s="2">
        <v>1</v>
      </c>
      <c r="I157" s="15">
        <v>2942</v>
      </c>
      <c r="J157" s="15">
        <v>51440</v>
      </c>
      <c r="K157" s="32">
        <v>2.8752387110255995E-3</v>
      </c>
      <c r="L157" s="15">
        <v>21.739451710633265</v>
      </c>
      <c r="M157" s="15"/>
      <c r="O157" s="11" t="s">
        <v>1061</v>
      </c>
      <c r="P157" s="11" t="s">
        <v>310</v>
      </c>
    </row>
    <row r="158" spans="1:16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>
        <v>14217</v>
      </c>
      <c r="H158" s="2">
        <v>2</v>
      </c>
      <c r="I158" s="15">
        <v>7108.5</v>
      </c>
      <c r="J158" s="15">
        <v>130584</v>
      </c>
      <c r="K158" s="32">
        <v>1.3894380949915347E-2</v>
      </c>
      <c r="L158" s="15">
        <v>179.84819734345351</v>
      </c>
      <c r="M158" s="15"/>
      <c r="O158" s="11" t="s">
        <v>1062</v>
      </c>
      <c r="P158" s="11" t="s">
        <v>312</v>
      </c>
    </row>
    <row r="159" spans="1:16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>
        <v>6682</v>
      </c>
      <c r="H159" s="2">
        <v>120</v>
      </c>
      <c r="I159" s="15">
        <v>55.68333333333333</v>
      </c>
      <c r="J159" s="15">
        <v>71855</v>
      </c>
      <c r="K159" s="32">
        <v>6.5303688195353692E-3</v>
      </c>
      <c r="L159" s="15">
        <v>31.495098039215687</v>
      </c>
      <c r="M159" s="15"/>
      <c r="O159" s="11" t="s">
        <v>1063</v>
      </c>
      <c r="P159" s="11" t="s">
        <v>811</v>
      </c>
    </row>
    <row r="160" spans="1:16" ht="33">
      <c r="A160" s="2"/>
      <c r="B160" s="10" t="s">
        <v>271</v>
      </c>
      <c r="C160" s="11" t="s">
        <v>314</v>
      </c>
      <c r="D160" s="11" t="s">
        <v>315</v>
      </c>
      <c r="E160" s="2">
        <v>53</v>
      </c>
      <c r="F160" s="11" t="s">
        <v>781</v>
      </c>
      <c r="G160" s="15">
        <v>9999</v>
      </c>
      <c r="H160" s="2">
        <v>1</v>
      </c>
      <c r="I160" s="15">
        <v>9999</v>
      </c>
      <c r="J160" s="15">
        <v>13108</v>
      </c>
      <c r="K160" s="32">
        <v>9.7720978489275901E-3</v>
      </c>
      <c r="L160" s="15">
        <v>188.66037735849056</v>
      </c>
      <c r="M160" s="15"/>
      <c r="O160" s="11" t="s">
        <v>1064</v>
      </c>
      <c r="P160" s="11" t="s">
        <v>1065</v>
      </c>
    </row>
    <row r="161" spans="1:16" ht="66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1070</v>
      </c>
      <c r="H161" s="2">
        <v>2</v>
      </c>
      <c r="I161" s="15">
        <v>535</v>
      </c>
      <c r="J161" s="15">
        <v>17832</v>
      </c>
      <c r="K161" s="32">
        <v>1.045719041739426E-3</v>
      </c>
      <c r="L161" s="15">
        <v>15.647850248610705</v>
      </c>
      <c r="M161" s="15"/>
      <c r="O161" s="11" t="s">
        <v>1066</v>
      </c>
      <c r="P161" s="11" t="s">
        <v>317</v>
      </c>
    </row>
    <row r="162" spans="1:16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2040</v>
      </c>
      <c r="H162" s="2">
        <v>4</v>
      </c>
      <c r="I162" s="15">
        <v>510</v>
      </c>
      <c r="J162" s="15">
        <v>18541</v>
      </c>
      <c r="K162" s="32">
        <v>1.9937073319144199E-3</v>
      </c>
      <c r="L162" s="15">
        <v>15.088757396449706</v>
      </c>
      <c r="M162" s="15"/>
      <c r="O162" s="11" t="s">
        <v>1067</v>
      </c>
      <c r="P162" s="11" t="s">
        <v>319</v>
      </c>
    </row>
    <row r="163" spans="1:16" ht="33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1823</v>
      </c>
      <c r="H163" s="2">
        <v>3</v>
      </c>
      <c r="I163" s="15">
        <v>607.66666666666663</v>
      </c>
      <c r="J163" s="15">
        <v>36912.01</v>
      </c>
      <c r="K163" s="32">
        <v>1.7816316010196016E-3</v>
      </c>
      <c r="L163" s="15">
        <v>14.349811083123425</v>
      </c>
      <c r="M163" s="15"/>
      <c r="O163" s="11" t="s">
        <v>1068</v>
      </c>
      <c r="P163" s="11" t="s">
        <v>321</v>
      </c>
    </row>
    <row r="164" spans="1:16" ht="33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4411</v>
      </c>
      <c r="H164" s="2">
        <v>85</v>
      </c>
      <c r="I164" s="15">
        <v>51.89411764705882</v>
      </c>
      <c r="J164" s="15">
        <v>55339</v>
      </c>
      <c r="K164" s="32">
        <v>4.3109034515071108E-3</v>
      </c>
      <c r="L164" s="15">
        <v>6.9636739655526263</v>
      </c>
      <c r="M164" s="15"/>
      <c r="O164" s="11" t="s">
        <v>1370</v>
      </c>
      <c r="P164" s="11" t="s">
        <v>1371</v>
      </c>
    </row>
    <row r="165" spans="1:16" ht="33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>
        <v>10740</v>
      </c>
      <c r="H165" s="2">
        <v>7</v>
      </c>
      <c r="I165" s="15">
        <v>1534.2857142857142</v>
      </c>
      <c r="J165" s="15">
        <v>66837</v>
      </c>
      <c r="K165" s="32">
        <v>1.0496282718020033E-2</v>
      </c>
      <c r="L165" s="15">
        <v>27.187120291616036</v>
      </c>
      <c r="M165" s="15"/>
      <c r="O165" s="11" t="s">
        <v>1069</v>
      </c>
      <c r="P165" s="11" t="s">
        <v>1070</v>
      </c>
    </row>
    <row r="166" spans="1:16" ht="33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1223.7</v>
      </c>
      <c r="H166" s="2">
        <v>24</v>
      </c>
      <c r="I166" s="15">
        <v>50.987500000000004</v>
      </c>
      <c r="J166" s="15">
        <v>12611.1</v>
      </c>
      <c r="K166" s="32">
        <v>1.1959312068939587E-3</v>
      </c>
      <c r="L166" s="15">
        <v>18.78569235492785</v>
      </c>
      <c r="M166" s="15"/>
      <c r="O166" s="11" t="s">
        <v>1071</v>
      </c>
      <c r="P166" s="11" t="s">
        <v>810</v>
      </c>
    </row>
    <row r="167" spans="1:16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4398</v>
      </c>
      <c r="H167" s="2">
        <v>2</v>
      </c>
      <c r="I167" s="15">
        <v>2199</v>
      </c>
      <c r="J167" s="15">
        <v>27540</v>
      </c>
      <c r="K167" s="32">
        <v>4.2981984538037346E-3</v>
      </c>
      <c r="L167" s="15">
        <v>47.545945945945945</v>
      </c>
      <c r="M167" s="15"/>
      <c r="O167" s="11" t="s">
        <v>1072</v>
      </c>
      <c r="P167" s="11" t="s">
        <v>1073</v>
      </c>
    </row>
    <row r="168" spans="1:16" ht="33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1495</v>
      </c>
      <c r="H168" s="2">
        <v>2</v>
      </c>
      <c r="I168" s="15">
        <v>747.5</v>
      </c>
      <c r="J168" s="15">
        <v>21771</v>
      </c>
      <c r="K168" s="32">
        <v>1.4610747358882637E-3</v>
      </c>
      <c r="L168" s="15">
        <v>12.018651016962778</v>
      </c>
      <c r="M168" s="15"/>
      <c r="O168" s="11" t="s">
        <v>1372</v>
      </c>
      <c r="P168" s="11" t="s">
        <v>1373</v>
      </c>
    </row>
    <row r="169" spans="1:16" ht="33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1260</v>
      </c>
      <c r="H169" s="2">
        <v>2</v>
      </c>
      <c r="I169" s="15">
        <v>630</v>
      </c>
      <c r="J169" s="15">
        <v>6220</v>
      </c>
      <c r="K169" s="32">
        <v>1.2314074697118474E-3</v>
      </c>
      <c r="L169" s="15">
        <v>7.7352814782982389</v>
      </c>
      <c r="M169" s="15"/>
      <c r="O169" s="11" t="s">
        <v>1074</v>
      </c>
      <c r="P169" s="11" t="s">
        <v>1075</v>
      </c>
    </row>
    <row r="170" spans="1:16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>
        <v>0</v>
      </c>
      <c r="H170" s="2">
        <v>0</v>
      </c>
      <c r="I170" s="15" t="e">
        <v>#DIV/0!</v>
      </c>
      <c r="J170" s="15">
        <v>7556</v>
      </c>
      <c r="K170" s="32">
        <v>0</v>
      </c>
      <c r="L170" s="15">
        <v>0</v>
      </c>
      <c r="M170" s="15"/>
      <c r="O170" s="11" t="s">
        <v>1076</v>
      </c>
      <c r="P170" s="11" t="s">
        <v>333</v>
      </c>
    </row>
    <row r="171" spans="1:16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>
        <v>1497</v>
      </c>
      <c r="H171" s="2">
        <v>2</v>
      </c>
      <c r="I171" s="15">
        <v>748.5</v>
      </c>
      <c r="J171" s="15">
        <v>9456</v>
      </c>
      <c r="K171" s="32">
        <v>1.4630293509195521E-3</v>
      </c>
      <c r="L171" s="15">
        <v>19.625065547981123</v>
      </c>
      <c r="M171" s="15"/>
      <c r="O171" s="11" t="s">
        <v>1077</v>
      </c>
      <c r="P171" s="11" t="s">
        <v>335</v>
      </c>
    </row>
    <row r="172" spans="1:16" ht="33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3057</v>
      </c>
      <c r="H172" s="2">
        <v>2</v>
      </c>
      <c r="I172" s="15">
        <v>1528.5</v>
      </c>
      <c r="J172" s="15">
        <v>14077</v>
      </c>
      <c r="K172" s="32">
        <v>2.9876290753246969E-3</v>
      </c>
      <c r="L172" s="15">
        <v>31.076547727965842</v>
      </c>
      <c r="M172" s="15"/>
      <c r="O172" s="11" t="s">
        <v>1078</v>
      </c>
      <c r="P172" s="11" t="s">
        <v>1079</v>
      </c>
    </row>
    <row r="173" spans="1:16" ht="49.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/>
      <c r="H173" s="2" t="s">
        <v>1414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>
        <v>0</v>
      </c>
      <c r="H174" s="2">
        <v>0</v>
      </c>
      <c r="I174" s="15" t="e">
        <v>#DIV/0!</v>
      </c>
      <c r="J174" s="15">
        <v>9394</v>
      </c>
      <c r="K174" s="32">
        <v>0</v>
      </c>
      <c r="L174" s="15">
        <v>0</v>
      </c>
      <c r="M174" s="15"/>
      <c r="O174" s="11" t="s">
        <v>1080</v>
      </c>
      <c r="P174" s="11" t="s">
        <v>1081</v>
      </c>
    </row>
    <row r="175" spans="1:16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3544</v>
      </c>
      <c r="H175" s="2">
        <v>4</v>
      </c>
      <c r="I175" s="15">
        <v>886</v>
      </c>
      <c r="J175" s="15">
        <v>19448</v>
      </c>
      <c r="K175" s="32">
        <v>3.4635778354434824E-3</v>
      </c>
      <c r="L175" s="15">
        <v>26.944423325477079</v>
      </c>
      <c r="M175" s="15"/>
      <c r="O175" s="11" t="s">
        <v>1082</v>
      </c>
      <c r="P175" s="11" t="s">
        <v>1083</v>
      </c>
    </row>
    <row r="176" spans="1:16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>
        <v>5875</v>
      </c>
      <c r="H176" s="2">
        <v>1</v>
      </c>
      <c r="I176" s="15">
        <v>5875</v>
      </c>
      <c r="J176" s="15">
        <v>13312</v>
      </c>
      <c r="K176" s="32">
        <v>5.7416816544104002E-3</v>
      </c>
      <c r="L176" s="15">
        <v>50.132263845037976</v>
      </c>
      <c r="M176" s="15"/>
      <c r="O176" s="11" t="s">
        <v>1084</v>
      </c>
      <c r="P176" s="11" t="s">
        <v>1085</v>
      </c>
    </row>
    <row r="177" spans="1:16" ht="33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10071</v>
      </c>
      <c r="H177" s="2">
        <v>52</v>
      </c>
      <c r="I177" s="15">
        <v>193.67307692307693</v>
      </c>
      <c r="J177" s="15">
        <v>105736</v>
      </c>
      <c r="K177" s="32">
        <v>9.8424639900539807E-3</v>
      </c>
      <c r="L177" s="15">
        <v>7.9797475575839698</v>
      </c>
      <c r="M177" s="15"/>
      <c r="O177" s="11" t="s">
        <v>1376</v>
      </c>
      <c r="P177" s="11" t="s">
        <v>344</v>
      </c>
    </row>
    <row r="178" spans="1:16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6190</v>
      </c>
      <c r="H178" s="2">
        <v>7</v>
      </c>
      <c r="I178" s="15">
        <v>884.28571428571433</v>
      </c>
      <c r="J178" s="15">
        <v>98967</v>
      </c>
      <c r="K178" s="32">
        <v>6.0495335218383618E-3</v>
      </c>
      <c r="L178" s="15">
        <v>26.017148621385342</v>
      </c>
      <c r="M178" s="15"/>
      <c r="O178" s="11" t="s">
        <v>1086</v>
      </c>
      <c r="P178" s="11" t="s">
        <v>1087</v>
      </c>
    </row>
    <row r="179" spans="1:16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>
        <v>2363</v>
      </c>
      <c r="H179" s="2">
        <v>2</v>
      </c>
      <c r="I179" s="15">
        <v>1181.5</v>
      </c>
      <c r="J179" s="15">
        <v>42199</v>
      </c>
      <c r="K179" s="32">
        <v>2.3093776594675362E-3</v>
      </c>
      <c r="L179" s="15">
        <v>37.341972187104929</v>
      </c>
      <c r="M179" s="15"/>
      <c r="O179" s="11" t="s">
        <v>1088</v>
      </c>
      <c r="P179" s="11" t="s">
        <v>348</v>
      </c>
    </row>
    <row r="180" spans="1:16" ht="33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>
        <v>0</v>
      </c>
      <c r="H180" s="2">
        <v>2</v>
      </c>
      <c r="I180" s="15">
        <v>0</v>
      </c>
      <c r="J180" s="15">
        <v>4046</v>
      </c>
      <c r="K180" s="32">
        <v>0</v>
      </c>
      <c r="L180" s="15">
        <v>0</v>
      </c>
      <c r="M180" s="15"/>
      <c r="O180" s="11" t="s">
        <v>1089</v>
      </c>
      <c r="P180" s="11" t="s">
        <v>350</v>
      </c>
    </row>
    <row r="181" spans="1:16" ht="33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>
        <v>3730</v>
      </c>
      <c r="H181" s="2">
        <v>6</v>
      </c>
      <c r="I181" s="15">
        <v>621.66666666666663</v>
      </c>
      <c r="J181" s="15">
        <v>32010</v>
      </c>
      <c r="K181" s="32">
        <v>3.6453570333533263E-3</v>
      </c>
      <c r="L181" s="15">
        <v>17.429906542056074</v>
      </c>
      <c r="M181" s="15"/>
      <c r="O181" s="11" t="s">
        <v>1377</v>
      </c>
      <c r="P181" s="11" t="s">
        <v>352</v>
      </c>
    </row>
    <row r="182" spans="1:16" ht="33">
      <c r="A182" s="2"/>
      <c r="B182" s="10" t="s">
        <v>776</v>
      </c>
      <c r="C182" s="11" t="s">
        <v>732</v>
      </c>
      <c r="D182" s="72" t="s">
        <v>733</v>
      </c>
      <c r="E182" s="2">
        <v>337.5</v>
      </c>
      <c r="F182" s="11" t="s">
        <v>795</v>
      </c>
      <c r="G182" s="15">
        <v>3600</v>
      </c>
      <c r="H182" s="2" t="s">
        <v>1414</v>
      </c>
      <c r="I182" s="15" t="e">
        <v>#VALUE!</v>
      </c>
      <c r="J182" s="15">
        <v>14600</v>
      </c>
      <c r="K182" s="32">
        <v>3.5183070563195645E-3</v>
      </c>
      <c r="L182" s="15">
        <v>10.666666666666666</v>
      </c>
      <c r="M182" s="15"/>
      <c r="N182" s="42" t="s">
        <v>875</v>
      </c>
      <c r="O182" s="11" t="s">
        <v>1090</v>
      </c>
      <c r="P182" s="11" t="s">
        <v>1091</v>
      </c>
    </row>
    <row r="183" spans="1:16" ht="33">
      <c r="A183" s="2"/>
      <c r="B183" s="10" t="s">
        <v>776</v>
      </c>
      <c r="C183" s="11" t="s">
        <v>734</v>
      </c>
      <c r="D183" s="72" t="s">
        <v>735</v>
      </c>
      <c r="E183" s="2">
        <v>529.85</v>
      </c>
      <c r="F183" s="11" t="s">
        <v>784</v>
      </c>
      <c r="G183" s="15">
        <v>4000</v>
      </c>
      <c r="H183" s="2" t="s">
        <v>1414</v>
      </c>
      <c r="I183" s="15" t="e">
        <v>#VALUE!</v>
      </c>
      <c r="J183" s="15">
        <v>52870</v>
      </c>
      <c r="K183" s="32">
        <v>3.9092300625772937E-3</v>
      </c>
      <c r="L183" s="15">
        <v>7.5493064074738134</v>
      </c>
      <c r="M183" s="15"/>
      <c r="N183" s="42" t="s">
        <v>875</v>
      </c>
      <c r="O183" s="11" t="s">
        <v>1092</v>
      </c>
      <c r="P183" s="11" t="s">
        <v>735</v>
      </c>
    </row>
    <row r="184" spans="1:16">
      <c r="A184" s="2"/>
      <c r="B184" s="10" t="s">
        <v>271</v>
      </c>
      <c r="C184" s="11" t="s">
        <v>736</v>
      </c>
      <c r="D184" s="72" t="s">
        <v>737</v>
      </c>
      <c r="E184" s="2">
        <v>237.22</v>
      </c>
      <c r="F184" s="11" t="s">
        <v>784</v>
      </c>
      <c r="G184" s="15">
        <v>1000</v>
      </c>
      <c r="H184" s="2"/>
      <c r="I184" s="15" t="e">
        <v>#DIV/0!</v>
      </c>
      <c r="J184" s="15">
        <v>23000</v>
      </c>
      <c r="K184" s="32">
        <v>9.7730751564432342E-4</v>
      </c>
      <c r="L184" s="15">
        <v>4.2154961638984911</v>
      </c>
      <c r="M184" s="15"/>
      <c r="N184" s="42" t="s">
        <v>874</v>
      </c>
      <c r="O184" s="11" t="s">
        <v>1093</v>
      </c>
      <c r="P184" s="11" t="s">
        <v>1094</v>
      </c>
    </row>
    <row r="185" spans="1:16" ht="33">
      <c r="A185" s="2"/>
      <c r="B185" s="10" t="s">
        <v>271</v>
      </c>
      <c r="C185" s="11" t="s">
        <v>738</v>
      </c>
      <c r="D185" s="72" t="s">
        <v>739</v>
      </c>
      <c r="E185" s="2">
        <v>371.3</v>
      </c>
      <c r="F185" s="11" t="s">
        <v>784</v>
      </c>
      <c r="G185" s="15">
        <v>5077</v>
      </c>
      <c r="H185" s="2" t="s">
        <v>1414</v>
      </c>
      <c r="I185" s="15" t="e">
        <v>#VALUE!</v>
      </c>
      <c r="J185" s="15">
        <v>35277</v>
      </c>
      <c r="K185" s="32">
        <v>4.9617902569262301E-3</v>
      </c>
      <c r="L185" s="15">
        <v>13.673579315917047</v>
      </c>
      <c r="M185" s="15"/>
      <c r="N185" s="42" t="s">
        <v>874</v>
      </c>
      <c r="O185" s="11" t="s">
        <v>1095</v>
      </c>
      <c r="P185" s="11" t="s">
        <v>739</v>
      </c>
    </row>
    <row r="186" spans="1:16" ht="33">
      <c r="A186" s="2"/>
      <c r="B186" s="10" t="s">
        <v>271</v>
      </c>
      <c r="C186" s="11" t="s">
        <v>740</v>
      </c>
      <c r="D186" s="72" t="s">
        <v>741</v>
      </c>
      <c r="E186" s="2">
        <v>2536.79</v>
      </c>
      <c r="F186" s="11" t="s">
        <v>784</v>
      </c>
      <c r="G186" s="15">
        <v>59000</v>
      </c>
      <c r="H186" s="2" t="s">
        <v>1414</v>
      </c>
      <c r="I186" s="15" t="e">
        <v>#VALUE!</v>
      </c>
      <c r="J186" s="15">
        <v>506000</v>
      </c>
      <c r="K186" s="32">
        <v>5.7661143423015086E-2</v>
      </c>
      <c r="L186" s="15">
        <v>23.257739111239008</v>
      </c>
      <c r="M186" s="15"/>
      <c r="N186" s="42" t="s">
        <v>874</v>
      </c>
      <c r="O186" s="11" t="s">
        <v>1378</v>
      </c>
      <c r="P186" s="11" t="s">
        <v>741</v>
      </c>
    </row>
    <row r="187" spans="1:16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435</v>
      </c>
      <c r="H187" s="2">
        <v>2</v>
      </c>
      <c r="I187" s="15">
        <v>217.5</v>
      </c>
      <c r="J187" s="15">
        <v>14258</v>
      </c>
      <c r="K187" s="32">
        <v>4.2512876930528071E-4</v>
      </c>
      <c r="L187" s="15">
        <v>5.1503670376509598</v>
      </c>
      <c r="M187" s="15"/>
      <c r="N187" s="42" t="s">
        <v>862</v>
      </c>
      <c r="O187" s="11" t="s">
        <v>1096</v>
      </c>
      <c r="P187" s="11" t="s">
        <v>1097</v>
      </c>
    </row>
    <row r="188" spans="1:16" ht="33">
      <c r="A188" s="2"/>
      <c r="B188" s="10" t="s">
        <v>271</v>
      </c>
      <c r="C188" s="11" t="s">
        <v>743</v>
      </c>
      <c r="D188" s="72" t="s">
        <v>744</v>
      </c>
      <c r="E188" s="2">
        <v>631.97</v>
      </c>
      <c r="F188" s="11" t="s">
        <v>784</v>
      </c>
      <c r="G188" s="15">
        <v>5000</v>
      </c>
      <c r="H188" s="2" t="s">
        <v>1414</v>
      </c>
      <c r="I188" s="15" t="e">
        <v>#VALUE!</v>
      </c>
      <c r="J188" s="15">
        <v>65400</v>
      </c>
      <c r="K188" s="32">
        <v>4.8865375782216171E-3</v>
      </c>
      <c r="L188" s="15">
        <v>7.9117679636691616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6000</v>
      </c>
      <c r="H189" s="2"/>
      <c r="I189" s="15" t="e">
        <v>#DIV/0!</v>
      </c>
      <c r="J189" s="15">
        <v>50000</v>
      </c>
      <c r="K189" s="32">
        <v>5.8638450938659405E-3</v>
      </c>
      <c r="L189" s="15">
        <v>11.904761904761905</v>
      </c>
      <c r="M189" s="15"/>
      <c r="N189" s="42" t="s">
        <v>875</v>
      </c>
      <c r="O189" s="11" t="s">
        <v>1379</v>
      </c>
      <c r="P189" s="11" t="s">
        <v>1409</v>
      </c>
    </row>
    <row r="190" spans="1:16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1414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332663.34999999998</v>
      </c>
      <c r="H191" s="33">
        <v>630</v>
      </c>
      <c r="I191" s="20">
        <v>528.03706349206345</v>
      </c>
      <c r="J191" s="20">
        <v>2970408.6599999997</v>
      </c>
      <c r="K191" s="34">
        <v>0.32511439213441801</v>
      </c>
      <c r="L191" s="20">
        <v>18.512336239316809</v>
      </c>
      <c r="M191" s="20"/>
      <c r="O191" s="19"/>
      <c r="P191" s="19"/>
    </row>
    <row r="192" spans="1:16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6585</v>
      </c>
      <c r="H192" s="2">
        <v>19</v>
      </c>
      <c r="I192" s="15">
        <v>346.57894736842104</v>
      </c>
      <c r="J192" s="15">
        <v>33655</v>
      </c>
      <c r="K192" s="32">
        <v>6.4355699905178703E-3</v>
      </c>
      <c r="L192" s="15">
        <v>25.057077625570773</v>
      </c>
      <c r="M192" s="15"/>
      <c r="O192" s="11" t="s">
        <v>1102</v>
      </c>
      <c r="P192" s="11" t="s">
        <v>355</v>
      </c>
    </row>
    <row r="193" spans="1:16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639</v>
      </c>
      <c r="H193" s="2">
        <v>1</v>
      </c>
      <c r="I193" s="15">
        <v>639</v>
      </c>
      <c r="J193" s="15">
        <v>9760</v>
      </c>
      <c r="K193" s="32">
        <v>6.2449950249672266E-4</v>
      </c>
      <c r="L193" s="15">
        <v>6.9021386908619577</v>
      </c>
      <c r="M193" s="15"/>
      <c r="O193" s="11" t="s">
        <v>1103</v>
      </c>
      <c r="P193" s="11" t="s">
        <v>1104</v>
      </c>
    </row>
    <row r="194" spans="1:16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>
        <v>0</v>
      </c>
      <c r="H194" s="2">
        <v>0</v>
      </c>
      <c r="I194" s="15" t="e">
        <v>#DIV/0!</v>
      </c>
      <c r="J194" s="15">
        <v>0</v>
      </c>
      <c r="K194" s="32">
        <v>0</v>
      </c>
      <c r="L194" s="15">
        <v>0</v>
      </c>
      <c r="M194" s="15"/>
      <c r="O194" s="11" t="s">
        <v>1105</v>
      </c>
      <c r="P194" s="11" t="s">
        <v>807</v>
      </c>
    </row>
    <row r="195" spans="1:16" ht="33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0</v>
      </c>
      <c r="H195" s="2">
        <v>0</v>
      </c>
      <c r="I195" s="15" t="e">
        <v>#DIV/0!</v>
      </c>
      <c r="J195" s="15">
        <v>4329</v>
      </c>
      <c r="K195" s="32">
        <v>0</v>
      </c>
      <c r="L195" s="15">
        <v>0</v>
      </c>
      <c r="M195" s="15"/>
      <c r="O195" s="11" t="s">
        <v>1106</v>
      </c>
      <c r="P195" s="11" t="s">
        <v>1107</v>
      </c>
    </row>
    <row r="196" spans="1:16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1446</v>
      </c>
      <c r="H196" s="2">
        <v>3</v>
      </c>
      <c r="I196" s="15">
        <v>482</v>
      </c>
      <c r="J196" s="15">
        <v>19515</v>
      </c>
      <c r="K196" s="32">
        <v>1.4131866676216917E-3</v>
      </c>
      <c r="L196" s="15">
        <v>9.5685547908946536</v>
      </c>
      <c r="M196" s="15"/>
      <c r="O196" s="11" t="s">
        <v>1108</v>
      </c>
      <c r="P196" s="11" t="s">
        <v>362</v>
      </c>
    </row>
    <row r="197" spans="1:16" ht="33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4256</v>
      </c>
      <c r="H197" s="2">
        <v>5</v>
      </c>
      <c r="I197" s="15">
        <v>851.2</v>
      </c>
      <c r="J197" s="15">
        <v>22820</v>
      </c>
      <c r="K197" s="32">
        <v>4.1594207865822408E-3</v>
      </c>
      <c r="L197" s="15">
        <v>36.113703860840054</v>
      </c>
      <c r="M197" s="15"/>
      <c r="O197" s="11" t="s">
        <v>1380</v>
      </c>
      <c r="P197" s="11" t="s">
        <v>1381</v>
      </c>
    </row>
    <row r="198" spans="1:16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>
        <v>4965</v>
      </c>
      <c r="H198" s="2">
        <v>9</v>
      </c>
      <c r="I198" s="15">
        <v>551.66666666666663</v>
      </c>
      <c r="J198" s="15">
        <v>43335</v>
      </c>
      <c r="K198" s="32">
        <v>4.8523318151740659E-3</v>
      </c>
      <c r="L198" s="15">
        <v>20.945831927100912</v>
      </c>
      <c r="M198" s="15"/>
      <c r="O198" s="11" t="s">
        <v>1109</v>
      </c>
      <c r="P198" s="11" t="s">
        <v>365</v>
      </c>
    </row>
    <row r="199" spans="1:16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>
        <v>0</v>
      </c>
      <c r="H199" s="2">
        <v>0</v>
      </c>
      <c r="I199" s="15" t="e">
        <v>#DIV/0!</v>
      </c>
      <c r="J199" s="15">
        <v>55033</v>
      </c>
      <c r="K199" s="32">
        <v>0</v>
      </c>
      <c r="L199" s="15">
        <v>0</v>
      </c>
      <c r="M199" s="15"/>
      <c r="O199" s="11" t="s">
        <v>1110</v>
      </c>
      <c r="P199" s="11" t="s">
        <v>1111</v>
      </c>
    </row>
    <row r="200" spans="1:16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0</v>
      </c>
      <c r="H200" s="2">
        <v>0</v>
      </c>
      <c r="I200" s="15" t="e">
        <v>#DIV/0!</v>
      </c>
      <c r="J200" s="15">
        <v>14193</v>
      </c>
      <c r="K200" s="32">
        <v>0</v>
      </c>
      <c r="L200" s="15">
        <v>0</v>
      </c>
      <c r="M200" s="15"/>
      <c r="O200" s="11" t="s">
        <v>1112</v>
      </c>
      <c r="P200" s="11" t="s">
        <v>369</v>
      </c>
    </row>
    <row r="201" spans="1:16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3931</v>
      </c>
      <c r="H201" s="2">
        <v>16</v>
      </c>
      <c r="I201" s="15">
        <v>245.6875</v>
      </c>
      <c r="J201" s="15">
        <v>59665</v>
      </c>
      <c r="K201" s="32">
        <v>3.8417958439978354E-3</v>
      </c>
      <c r="L201" s="15">
        <v>4.3197802197802195</v>
      </c>
      <c r="M201" s="15"/>
      <c r="O201" s="11" t="s">
        <v>1113</v>
      </c>
      <c r="P201" s="11" t="s">
        <v>1114</v>
      </c>
    </row>
    <row r="202" spans="1:16" ht="33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5180</v>
      </c>
      <c r="H202" s="2">
        <v>27</v>
      </c>
      <c r="I202" s="15">
        <v>191.85185185185185</v>
      </c>
      <c r="J202" s="15">
        <v>55715</v>
      </c>
      <c r="K202" s="32">
        <v>5.0624529310375954E-3</v>
      </c>
      <c r="L202" s="15">
        <v>13.388472473507367</v>
      </c>
      <c r="M202" s="15"/>
      <c r="O202" s="11" t="s">
        <v>1115</v>
      </c>
      <c r="P202" s="11" t="s">
        <v>829</v>
      </c>
    </row>
    <row r="203" spans="1:16" ht="33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363</v>
      </c>
      <c r="H203" s="2">
        <v>6</v>
      </c>
      <c r="I203" s="15">
        <v>60.5</v>
      </c>
      <c r="J203" s="15">
        <v>3266</v>
      </c>
      <c r="K203" s="32">
        <v>3.5476262817888939E-4</v>
      </c>
      <c r="L203" s="15">
        <v>9.5001308557969111</v>
      </c>
      <c r="M203" s="15"/>
      <c r="O203" s="11" t="s">
        <v>1116</v>
      </c>
      <c r="P203" s="11" t="s">
        <v>374</v>
      </c>
    </row>
    <row r="204" spans="1:16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3672.82</v>
      </c>
      <c r="H204" s="2">
        <v>13</v>
      </c>
      <c r="I204" s="15">
        <v>282.5246153846154</v>
      </c>
      <c r="J204" s="15">
        <v>56788.920000000006</v>
      </c>
      <c r="K204" s="32">
        <v>3.5894745896087842E-3</v>
      </c>
      <c r="L204" s="15">
        <v>15.78689017837954</v>
      </c>
      <c r="M204" s="15"/>
      <c r="O204" s="11" t="s">
        <v>1117</v>
      </c>
      <c r="P204" s="11" t="s">
        <v>376</v>
      </c>
    </row>
    <row r="205" spans="1:16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>
        <v>719</v>
      </c>
      <c r="H205" s="2">
        <v>1</v>
      </c>
      <c r="I205" s="15">
        <v>719</v>
      </c>
      <c r="J205" s="15">
        <v>9574</v>
      </c>
      <c r="K205" s="32">
        <v>7.0268410374826852E-4</v>
      </c>
      <c r="L205" s="15">
        <v>11.641839378238343</v>
      </c>
      <c r="M205" s="15"/>
      <c r="O205" s="11" t="s">
        <v>1118</v>
      </c>
      <c r="P205" s="11" t="s">
        <v>792</v>
      </c>
    </row>
    <row r="206" spans="1:16" ht="33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4171</v>
      </c>
      <c r="H206" s="2">
        <v>8</v>
      </c>
      <c r="I206" s="15">
        <v>521.375</v>
      </c>
      <c r="J206" s="15">
        <v>35934</v>
      </c>
      <c r="K206" s="32">
        <v>4.0763496477524731E-3</v>
      </c>
      <c r="L206" s="15">
        <v>26.148830794307568</v>
      </c>
      <c r="M206" s="15"/>
      <c r="O206" s="11" t="s">
        <v>1119</v>
      </c>
      <c r="P206" s="11" t="s">
        <v>808</v>
      </c>
    </row>
    <row r="207" spans="1:16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1701</v>
      </c>
      <c r="H207" s="2">
        <v>12</v>
      </c>
      <c r="I207" s="15">
        <v>141.75</v>
      </c>
      <c r="J207" s="15">
        <v>15368</v>
      </c>
      <c r="K207" s="32">
        <v>1.6624000841109943E-3</v>
      </c>
      <c r="L207" s="15">
        <v>25.014705882352942</v>
      </c>
      <c r="M207" s="15"/>
      <c r="O207" s="11" t="s">
        <v>1120</v>
      </c>
      <c r="P207" s="11" t="s">
        <v>821</v>
      </c>
    </row>
    <row r="208" spans="1:16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0</v>
      </c>
      <c r="H208" s="2">
        <v>0</v>
      </c>
      <c r="I208" s="15" t="e">
        <v>#DIV/0!</v>
      </c>
      <c r="J208" s="15">
        <v>23261</v>
      </c>
      <c r="K208" s="32">
        <v>0</v>
      </c>
      <c r="L208" s="15">
        <v>0</v>
      </c>
      <c r="M208" s="15"/>
      <c r="O208" s="11" t="s">
        <v>1121</v>
      </c>
      <c r="P208" s="11" t="s">
        <v>791</v>
      </c>
    </row>
    <row r="209" spans="1:16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4945</v>
      </c>
      <c r="H209" s="2">
        <v>5</v>
      </c>
      <c r="I209" s="15">
        <v>989</v>
      </c>
      <c r="J209" s="15">
        <v>10795.01</v>
      </c>
      <c r="K209" s="32">
        <v>4.8327856648611792E-3</v>
      </c>
      <c r="L209" s="15">
        <v>67.702628696604592</v>
      </c>
      <c r="M209" s="15"/>
      <c r="O209" s="11" t="s">
        <v>1122</v>
      </c>
      <c r="P209" s="11" t="s">
        <v>828</v>
      </c>
    </row>
    <row r="210" spans="1:16" ht="33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4319</v>
      </c>
      <c r="H210" s="2">
        <v>9</v>
      </c>
      <c r="I210" s="15">
        <v>479.88888888888891</v>
      </c>
      <c r="J210" s="15">
        <v>78464.400000000009</v>
      </c>
      <c r="K210" s="32">
        <v>4.2209911600678326E-3</v>
      </c>
      <c r="L210" s="15">
        <v>23.912080611227992</v>
      </c>
      <c r="M210" s="15"/>
      <c r="O210" s="11" t="s">
        <v>1123</v>
      </c>
      <c r="P210" s="11" t="s">
        <v>1124</v>
      </c>
    </row>
    <row r="211" spans="1:16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736</v>
      </c>
      <c r="H211" s="2">
        <v>5</v>
      </c>
      <c r="I211" s="15">
        <v>147.19999999999999</v>
      </c>
      <c r="J211" s="15">
        <v>9906.4</v>
      </c>
      <c r="K211" s="32">
        <v>7.1929833151422205E-4</v>
      </c>
      <c r="L211" s="15">
        <v>9.7380259327864511</v>
      </c>
      <c r="M211" s="15"/>
      <c r="O211" s="11" t="s">
        <v>1125</v>
      </c>
      <c r="P211" s="11" t="s">
        <v>1126</v>
      </c>
    </row>
    <row r="212" spans="1:16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>
        <v>0</v>
      </c>
      <c r="H212" s="2">
        <v>0</v>
      </c>
      <c r="I212" s="15" t="e">
        <v>#DIV/0!</v>
      </c>
      <c r="J212" s="15">
        <v>3488</v>
      </c>
      <c r="K212" s="32">
        <v>0</v>
      </c>
      <c r="L212" s="15">
        <v>0</v>
      </c>
      <c r="M212" s="15"/>
      <c r="O212" s="11" t="s">
        <v>1127</v>
      </c>
      <c r="P212" s="11" t="s">
        <v>386</v>
      </c>
    </row>
    <row r="213" spans="1:16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1281</v>
      </c>
      <c r="H213" s="2">
        <v>3</v>
      </c>
      <c r="I213" s="15">
        <v>427</v>
      </c>
      <c r="J213" s="15">
        <v>26063</v>
      </c>
      <c r="K213" s="32">
        <v>1.2519309275403783E-3</v>
      </c>
      <c r="L213" s="15">
        <v>28.561872909698995</v>
      </c>
      <c r="M213" s="15"/>
      <c r="O213" s="11" t="s">
        <v>1128</v>
      </c>
      <c r="P213" s="11" t="s">
        <v>388</v>
      </c>
    </row>
    <row r="214" spans="1:16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2453</v>
      </c>
      <c r="H214" s="2">
        <v>3</v>
      </c>
      <c r="I214" s="15">
        <v>817.66666666666663</v>
      </c>
      <c r="J214" s="15">
        <v>18005</v>
      </c>
      <c r="K214" s="32">
        <v>2.3973353358755253E-3</v>
      </c>
      <c r="L214" s="15">
        <v>33.328804347826086</v>
      </c>
      <c r="M214" s="15"/>
      <c r="O214" s="11" t="s">
        <v>1129</v>
      </c>
      <c r="P214" s="11" t="s">
        <v>390</v>
      </c>
    </row>
    <row r="215" spans="1:16" ht="66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1217</v>
      </c>
      <c r="H215" s="2">
        <v>3</v>
      </c>
      <c r="I215" s="15">
        <v>405.66666666666669</v>
      </c>
      <c r="J215" s="15">
        <v>7081</v>
      </c>
      <c r="K215" s="32">
        <v>1.1893832465391416E-3</v>
      </c>
      <c r="L215" s="15">
        <v>11.515897047691142</v>
      </c>
      <c r="M215" s="15"/>
      <c r="O215" s="11" t="s">
        <v>1130</v>
      </c>
      <c r="P215" s="11" t="s">
        <v>1131</v>
      </c>
    </row>
    <row r="216" spans="1:16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5541</v>
      </c>
      <c r="H216" s="2">
        <v>5</v>
      </c>
      <c r="I216" s="15">
        <v>1108.2</v>
      </c>
      <c r="J216" s="15">
        <v>12472</v>
      </c>
      <c r="K216" s="32">
        <v>5.415260944185196E-3</v>
      </c>
      <c r="L216" s="15">
        <v>122.96937416777629</v>
      </c>
      <c r="M216" s="15"/>
      <c r="O216" s="11" t="s">
        <v>1132</v>
      </c>
      <c r="P216" s="11" t="s">
        <v>394</v>
      </c>
    </row>
    <row r="217" spans="1:16" ht="33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3901</v>
      </c>
      <c r="H217" s="2">
        <v>17</v>
      </c>
      <c r="I217" s="15">
        <v>229.47058823529412</v>
      </c>
      <c r="J217" s="15">
        <v>22788</v>
      </c>
      <c r="K217" s="32">
        <v>3.8124766185285057E-3</v>
      </c>
      <c r="L217" s="15">
        <v>29.954695538662367</v>
      </c>
      <c r="M217" s="15"/>
      <c r="O217" s="11" t="s">
        <v>1382</v>
      </c>
      <c r="P217" s="11" t="s">
        <v>1383</v>
      </c>
    </row>
    <row r="218" spans="1:16" ht="49.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1196</v>
      </c>
      <c r="H218" s="2">
        <v>5</v>
      </c>
      <c r="I218" s="15">
        <v>239.2</v>
      </c>
      <c r="J218" s="15">
        <v>9650.4</v>
      </c>
      <c r="K218" s="32">
        <v>1.1688597887106109E-3</v>
      </c>
      <c r="L218" s="15">
        <v>24.756779134754709</v>
      </c>
      <c r="M218" s="15"/>
      <c r="O218" s="11" t="s">
        <v>1133</v>
      </c>
      <c r="P218" s="11" t="s">
        <v>1134</v>
      </c>
    </row>
    <row r="219" spans="1:16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515</v>
      </c>
      <c r="H219" s="2">
        <v>1</v>
      </c>
      <c r="I219" s="15">
        <v>515</v>
      </c>
      <c r="J219" s="15">
        <v>1610</v>
      </c>
      <c r="K219" s="32">
        <v>5.0331337055682657E-4</v>
      </c>
      <c r="L219" s="15">
        <v>7.0173048099196071</v>
      </c>
      <c r="M219" s="15"/>
      <c r="O219" s="11" t="s">
        <v>1135</v>
      </c>
      <c r="P219" s="11" t="s">
        <v>1136</v>
      </c>
    </row>
    <row r="220" spans="1:16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1511</v>
      </c>
      <c r="H220" s="2">
        <v>6</v>
      </c>
      <c r="I220" s="15">
        <v>251.83333333333334</v>
      </c>
      <c r="J220" s="15">
        <v>17405</v>
      </c>
      <c r="K220" s="32">
        <v>1.4767116561385726E-3</v>
      </c>
      <c r="L220" s="15">
        <v>26.919650810618208</v>
      </c>
      <c r="M220" s="15"/>
      <c r="O220" s="11" t="s">
        <v>1137</v>
      </c>
      <c r="P220" s="11" t="s">
        <v>402</v>
      </c>
    </row>
    <row r="221" spans="1:16" ht="49.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841</v>
      </c>
      <c r="H221" s="2">
        <v>11</v>
      </c>
      <c r="I221" s="15">
        <v>76.454545454545453</v>
      </c>
      <c r="J221" s="15">
        <v>9167</v>
      </c>
      <c r="K221" s="32">
        <v>8.2191562065687604E-4</v>
      </c>
      <c r="L221" s="15">
        <v>29.801559177888024</v>
      </c>
      <c r="M221" s="15"/>
      <c r="O221" s="11" t="s">
        <v>1138</v>
      </c>
      <c r="P221" s="11" t="s">
        <v>1139</v>
      </c>
    </row>
    <row r="222" spans="1:16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796.1</v>
      </c>
      <c r="H222" s="2">
        <v>10</v>
      </c>
      <c r="I222" s="15">
        <v>79.61</v>
      </c>
      <c r="J222" s="15">
        <v>13667.1</v>
      </c>
      <c r="K222" s="32">
        <v>7.7803451320444588E-4</v>
      </c>
      <c r="L222" s="15">
        <v>10.840141612200437</v>
      </c>
      <c r="M222" s="15"/>
      <c r="O222" s="11" t="s">
        <v>1140</v>
      </c>
      <c r="P222" s="11" t="s">
        <v>1141</v>
      </c>
    </row>
    <row r="223" spans="1:16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795</v>
      </c>
      <c r="H223" s="2">
        <v>6</v>
      </c>
      <c r="I223" s="15">
        <v>132.5</v>
      </c>
      <c r="J223" s="15">
        <v>5833</v>
      </c>
      <c r="K223" s="32">
        <v>7.7695947493723713E-4</v>
      </c>
      <c r="L223" s="15">
        <v>24.820480799250703</v>
      </c>
      <c r="M223" s="15"/>
      <c r="O223" s="11" t="s">
        <v>1142</v>
      </c>
      <c r="P223" s="11" t="s">
        <v>408</v>
      </c>
    </row>
    <row r="224" spans="1:16" ht="33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1697</v>
      </c>
      <c r="H224" s="2">
        <v>2</v>
      </c>
      <c r="I224" s="15">
        <v>848.5</v>
      </c>
      <c r="J224" s="15">
        <v>23710</v>
      </c>
      <c r="K224" s="32">
        <v>1.6584908540484169E-3</v>
      </c>
      <c r="L224" s="15">
        <v>7.069066066816629</v>
      </c>
      <c r="M224" s="15"/>
      <c r="O224" s="11" t="s">
        <v>1384</v>
      </c>
      <c r="P224" s="11" t="s">
        <v>410</v>
      </c>
    </row>
    <row r="225" spans="1:16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1492</v>
      </c>
      <c r="H225" s="2">
        <v>3</v>
      </c>
      <c r="I225" s="15">
        <v>497.33333333333331</v>
      </c>
      <c r="J225" s="15">
        <v>26920</v>
      </c>
      <c r="K225" s="32">
        <v>1.4581428133413306E-3</v>
      </c>
      <c r="L225" s="15">
        <v>21.679744260389423</v>
      </c>
      <c r="M225" s="15"/>
      <c r="O225" s="11" t="s">
        <v>1143</v>
      </c>
      <c r="P225" s="11" t="s">
        <v>1144</v>
      </c>
    </row>
    <row r="226" spans="1:16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288</v>
      </c>
      <c r="H226" s="2">
        <v>1</v>
      </c>
      <c r="I226" s="15">
        <v>288</v>
      </c>
      <c r="J226" s="15">
        <v>5386</v>
      </c>
      <c r="K226" s="32">
        <v>2.8146456450556516E-4</v>
      </c>
      <c r="L226" s="15">
        <v>25.622775800711743</v>
      </c>
      <c r="M226" s="15"/>
      <c r="O226" s="11" t="s">
        <v>1145</v>
      </c>
      <c r="P226" s="11" t="s">
        <v>1146</v>
      </c>
    </row>
    <row r="227" spans="1:16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1566</v>
      </c>
      <c r="H227" s="2">
        <v>2</v>
      </c>
      <c r="I227" s="15">
        <v>783</v>
      </c>
      <c r="J227" s="15">
        <v>28708</v>
      </c>
      <c r="K227" s="32">
        <v>1.5304635694990106E-3</v>
      </c>
      <c r="L227" s="15">
        <v>10.18404110034467</v>
      </c>
      <c r="M227" s="15"/>
      <c r="O227" s="11" t="s">
        <v>1147</v>
      </c>
      <c r="P227" s="11" t="s">
        <v>416</v>
      </c>
    </row>
    <row r="228" spans="1:16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2083</v>
      </c>
      <c r="H228" s="2">
        <v>4</v>
      </c>
      <c r="I228" s="15">
        <v>520.75</v>
      </c>
      <c r="J228" s="15">
        <v>19893</v>
      </c>
      <c r="K228" s="32">
        <v>2.0357315550871258E-3</v>
      </c>
      <c r="L228" s="15">
        <v>20.038480038480039</v>
      </c>
      <c r="M228" s="15"/>
      <c r="O228" s="11" t="s">
        <v>1148</v>
      </c>
      <c r="P228" s="11" t="s">
        <v>1149</v>
      </c>
    </row>
    <row r="229" spans="1:16" ht="82.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>
        <v>0</v>
      </c>
      <c r="H229" s="2">
        <v>0</v>
      </c>
      <c r="I229" s="15" t="e">
        <v>#DIV/0!</v>
      </c>
      <c r="J229" s="15">
        <v>9824</v>
      </c>
      <c r="K229" s="32">
        <v>0</v>
      </c>
      <c r="L229" s="15">
        <v>0</v>
      </c>
      <c r="M229" s="15"/>
      <c r="O229" s="11" t="s">
        <v>1385</v>
      </c>
      <c r="P229" s="11" t="s">
        <v>1386</v>
      </c>
    </row>
    <row r="230" spans="1:16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1500</v>
      </c>
      <c r="H230" s="2">
        <v>34</v>
      </c>
      <c r="I230" s="15">
        <v>44.117647058823529</v>
      </c>
      <c r="J230" s="15">
        <v>16585</v>
      </c>
      <c r="K230" s="32">
        <v>1.4659612734664851E-3</v>
      </c>
      <c r="L230" s="15">
        <v>8.1931396110989727</v>
      </c>
      <c r="M230" s="15"/>
      <c r="O230" s="11" t="s">
        <v>1150</v>
      </c>
      <c r="P230" s="11" t="s">
        <v>422</v>
      </c>
    </row>
    <row r="231" spans="1:16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>
        <v>0</v>
      </c>
      <c r="H231" s="2">
        <v>0</v>
      </c>
      <c r="I231" s="15" t="e">
        <v>#DIV/0!</v>
      </c>
      <c r="J231" s="15">
        <v>2340</v>
      </c>
      <c r="K231" s="32">
        <v>0</v>
      </c>
      <c r="L231" s="15">
        <v>0</v>
      </c>
      <c r="M231" s="15"/>
      <c r="O231" s="11" t="s">
        <v>1151</v>
      </c>
      <c r="P231" s="11" t="s">
        <v>1152</v>
      </c>
    </row>
    <row r="232" spans="1:16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902</v>
      </c>
      <c r="H232" s="2">
        <v>4</v>
      </c>
      <c r="I232" s="15">
        <v>225.5</v>
      </c>
      <c r="J232" s="15">
        <v>5192.4000000000005</v>
      </c>
      <c r="K232" s="32">
        <v>8.815313791111798E-4</v>
      </c>
      <c r="L232" s="15">
        <v>29.371540214913708</v>
      </c>
      <c r="M232" s="15"/>
      <c r="O232" s="11" t="s">
        <v>1153</v>
      </c>
      <c r="P232" s="11" t="s">
        <v>426</v>
      </c>
    </row>
    <row r="233" spans="1:16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1519</v>
      </c>
      <c r="H233" s="2">
        <v>5</v>
      </c>
      <c r="I233" s="15">
        <v>303.8</v>
      </c>
      <c r="J233" s="15">
        <v>15137</v>
      </c>
      <c r="K233" s="32">
        <v>1.4845301162637273E-3</v>
      </c>
      <c r="L233" s="15">
        <v>26.818502824858758</v>
      </c>
      <c r="M233" s="15"/>
      <c r="O233" s="11" t="s">
        <v>1154</v>
      </c>
      <c r="P233" s="11" t="s">
        <v>428</v>
      </c>
    </row>
    <row r="234" spans="1:16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1813</v>
      </c>
      <c r="H234" s="2">
        <v>38</v>
      </c>
      <c r="I234" s="15">
        <v>47.710526315789473</v>
      </c>
      <c r="J234" s="15">
        <v>24779</v>
      </c>
      <c r="K234" s="32">
        <v>1.7718585258631584E-3</v>
      </c>
      <c r="L234" s="15">
        <v>22.109756097560975</v>
      </c>
      <c r="M234" s="15"/>
      <c r="O234" s="11" t="s">
        <v>1155</v>
      </c>
      <c r="P234" s="11" t="s">
        <v>430</v>
      </c>
    </row>
    <row r="235" spans="1:16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890</v>
      </c>
      <c r="H235" s="2">
        <v>1</v>
      </c>
      <c r="I235" s="15">
        <v>890</v>
      </c>
      <c r="J235" s="15">
        <v>15432.5</v>
      </c>
      <c r="K235" s="32">
        <v>8.6980368892344785E-4</v>
      </c>
      <c r="L235" s="15">
        <v>10.183066361556063</v>
      </c>
      <c r="M235" s="15"/>
      <c r="O235" s="11" t="s">
        <v>1156</v>
      </c>
      <c r="P235" s="11" t="s">
        <v>432</v>
      </c>
    </row>
    <row r="236" spans="1:16" ht="33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4800</v>
      </c>
      <c r="H236" s="2">
        <v>5</v>
      </c>
      <c r="I236" s="15">
        <v>960</v>
      </c>
      <c r="J236" s="15">
        <v>48587</v>
      </c>
      <c r="K236" s="32">
        <v>4.6910760750927529E-3</v>
      </c>
      <c r="L236" s="15">
        <v>14.295925661186562</v>
      </c>
      <c r="M236" s="15"/>
      <c r="O236" s="11" t="s">
        <v>1157</v>
      </c>
      <c r="P236" s="11" t="s">
        <v>1158</v>
      </c>
    </row>
    <row r="237" spans="1:16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7067</v>
      </c>
      <c r="H237" s="2">
        <v>4</v>
      </c>
      <c r="I237" s="15">
        <v>1766.75</v>
      </c>
      <c r="J237" s="15">
        <v>36562</v>
      </c>
      <c r="K237" s="32">
        <v>6.906632213058434E-3</v>
      </c>
      <c r="L237" s="15">
        <v>46.066097386089567</v>
      </c>
      <c r="M237" s="15"/>
      <c r="O237" s="11" t="s">
        <v>1159</v>
      </c>
      <c r="P237" s="11" t="s">
        <v>1160</v>
      </c>
    </row>
    <row r="238" spans="1:16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520</v>
      </c>
      <c r="H238" s="2">
        <v>2</v>
      </c>
      <c r="I238" s="15">
        <v>260</v>
      </c>
      <c r="J238" s="15">
        <v>8654</v>
      </c>
      <c r="K238" s="32">
        <v>5.0819990813504815E-4</v>
      </c>
      <c r="L238" s="15">
        <v>5.8970288047176229</v>
      </c>
      <c r="M238" s="15"/>
      <c r="O238" s="11" t="s">
        <v>1161</v>
      </c>
      <c r="P238" s="11" t="s">
        <v>1162</v>
      </c>
    </row>
    <row r="239" spans="1:16" ht="33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>
        <v>0</v>
      </c>
      <c r="H239" s="2">
        <v>0</v>
      </c>
      <c r="I239" s="15" t="e">
        <v>#DIV/0!</v>
      </c>
      <c r="J239" s="15">
        <v>3742</v>
      </c>
      <c r="K239" s="32">
        <v>0</v>
      </c>
      <c r="L239" s="15">
        <v>0</v>
      </c>
      <c r="M239" s="15"/>
      <c r="O239" s="11" t="s">
        <v>1163</v>
      </c>
      <c r="P239" s="11" t="s">
        <v>440</v>
      </c>
    </row>
    <row r="240" spans="1:16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0</v>
      </c>
      <c r="H240" s="2">
        <v>0</v>
      </c>
      <c r="I240" s="15" t="e">
        <v>#DIV/0!</v>
      </c>
      <c r="J240" s="15">
        <v>24231</v>
      </c>
      <c r="K240" s="32">
        <v>0</v>
      </c>
      <c r="L240" s="15">
        <v>0</v>
      </c>
      <c r="M240" s="15"/>
      <c r="O240" s="11" t="s">
        <v>1164</v>
      </c>
      <c r="P240" s="11" t="s">
        <v>442</v>
      </c>
    </row>
    <row r="241" spans="1:16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998</v>
      </c>
      <c r="H241" s="2">
        <v>2</v>
      </c>
      <c r="I241" s="15">
        <v>499</v>
      </c>
      <c r="J241" s="15">
        <v>17766</v>
      </c>
      <c r="K241" s="32">
        <v>9.7535290061303485E-4</v>
      </c>
      <c r="L241" s="15">
        <v>18.840853313196149</v>
      </c>
      <c r="M241" s="15"/>
      <c r="O241" s="11" t="s">
        <v>1165</v>
      </c>
      <c r="P241" s="11" t="s">
        <v>1166</v>
      </c>
    </row>
    <row r="242" spans="1:16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1343</v>
      </c>
      <c r="H242" s="2">
        <v>2</v>
      </c>
      <c r="I242" s="15">
        <v>671.5</v>
      </c>
      <c r="J242" s="15">
        <v>15201</v>
      </c>
      <c r="K242" s="32">
        <v>1.3125239935103264E-3</v>
      </c>
      <c r="L242" s="15">
        <v>28.7334189131365</v>
      </c>
      <c r="M242" s="15"/>
      <c r="O242" s="11" t="s">
        <v>1167</v>
      </c>
      <c r="P242" s="11" t="s">
        <v>793</v>
      </c>
    </row>
    <row r="243" spans="1:16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433</v>
      </c>
      <c r="H243" s="2">
        <v>1</v>
      </c>
      <c r="I243" s="15">
        <v>433</v>
      </c>
      <c r="J243" s="15">
        <v>8503</v>
      </c>
      <c r="K243" s="32">
        <v>4.2317415427399203E-4</v>
      </c>
      <c r="L243" s="15">
        <v>2.1423977042204738</v>
      </c>
      <c r="M243" s="15"/>
      <c r="O243" s="11" t="s">
        <v>1168</v>
      </c>
      <c r="P243" s="11" t="s">
        <v>1169</v>
      </c>
    </row>
    <row r="244" spans="1:16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>
        <v>0</v>
      </c>
      <c r="H244" s="2">
        <v>0</v>
      </c>
      <c r="I244" s="15" t="e">
        <v>#DIV/0!</v>
      </c>
      <c r="J244" s="15">
        <v>4135</v>
      </c>
      <c r="K244" s="32">
        <v>0</v>
      </c>
      <c r="L244" s="15">
        <v>0</v>
      </c>
      <c r="M244" s="15"/>
      <c r="O244" s="11" t="s">
        <v>1170</v>
      </c>
      <c r="P244" s="11" t="s">
        <v>1171</v>
      </c>
    </row>
    <row r="245" spans="1:16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370</v>
      </c>
      <c r="H245" s="2">
        <v>2</v>
      </c>
      <c r="I245" s="15">
        <v>185</v>
      </c>
      <c r="J245" s="15">
        <v>12844</v>
      </c>
      <c r="K245" s="32">
        <v>3.616037807883997E-4</v>
      </c>
      <c r="L245" s="15">
        <v>5.3421888535951485</v>
      </c>
      <c r="M245" s="15"/>
      <c r="O245" s="11" t="s">
        <v>1172</v>
      </c>
      <c r="P245" s="11" t="s">
        <v>1173</v>
      </c>
    </row>
    <row r="246" spans="1:16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>
        <v>1278</v>
      </c>
      <c r="H246" s="2">
        <v>1</v>
      </c>
      <c r="I246" s="15">
        <v>1278</v>
      </c>
      <c r="J246" s="15">
        <v>5683</v>
      </c>
      <c r="K246" s="32">
        <v>1.2489990049934453E-3</v>
      </c>
      <c r="L246" s="15">
        <v>15.969011620642259</v>
      </c>
      <c r="M246" s="15"/>
      <c r="O246" s="11" t="s">
        <v>1174</v>
      </c>
      <c r="P246" s="11" t="s">
        <v>453</v>
      </c>
    </row>
    <row r="247" spans="1:16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25</v>
      </c>
      <c r="H247" s="2">
        <v>1</v>
      </c>
      <c r="I247" s="15">
        <v>25</v>
      </c>
      <c r="J247" s="15">
        <v>5099</v>
      </c>
      <c r="K247" s="32">
        <v>2.4432687891108085E-5</v>
      </c>
      <c r="L247" s="15">
        <v>0.36775522212415412</v>
      </c>
      <c r="M247" s="15"/>
      <c r="O247" s="11" t="s">
        <v>1175</v>
      </c>
      <c r="P247" s="11" t="s">
        <v>1176</v>
      </c>
    </row>
    <row r="248" spans="1:16" ht="33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2182</v>
      </c>
      <c r="H248" s="2">
        <v>2</v>
      </c>
      <c r="I248" s="15">
        <v>1091</v>
      </c>
      <c r="J248" s="15">
        <v>10234</v>
      </c>
      <c r="K248" s="32">
        <v>2.1324849991359138E-3</v>
      </c>
      <c r="L248" s="15">
        <v>23.743199129488573</v>
      </c>
      <c r="M248" s="15"/>
      <c r="O248" s="11" t="s">
        <v>1177</v>
      </c>
      <c r="P248" s="11" t="s">
        <v>1178</v>
      </c>
    </row>
    <row r="249" spans="1:16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25</v>
      </c>
      <c r="H249" s="2">
        <v>1</v>
      </c>
      <c r="I249" s="15">
        <v>25</v>
      </c>
      <c r="J249" s="15">
        <v>2664</v>
      </c>
      <c r="K249" s="32">
        <v>2.4432687891108085E-5</v>
      </c>
      <c r="L249" s="15">
        <v>0.9283327144448571</v>
      </c>
      <c r="M249" s="15"/>
      <c r="O249" s="11" t="s">
        <v>1179</v>
      </c>
      <c r="P249" s="11" t="s">
        <v>1180</v>
      </c>
    </row>
    <row r="250" spans="1:16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1058</v>
      </c>
      <c r="H250" s="2">
        <v>2</v>
      </c>
      <c r="I250" s="15">
        <v>529</v>
      </c>
      <c r="J250" s="15">
        <v>24125</v>
      </c>
      <c r="K250" s="32">
        <v>1.0339913515516942E-3</v>
      </c>
      <c r="L250" s="15">
        <v>6.9445356087955368</v>
      </c>
      <c r="M250" s="15"/>
      <c r="O250" s="11" t="s">
        <v>1181</v>
      </c>
      <c r="P250" s="11" t="s">
        <v>461</v>
      </c>
    </row>
    <row r="251" spans="1:16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160</v>
      </c>
      <c r="H251" s="2">
        <v>2</v>
      </c>
      <c r="I251" s="15">
        <v>80</v>
      </c>
      <c r="J251" s="15">
        <v>2365</v>
      </c>
      <c r="K251" s="32">
        <v>1.5636920250309175E-4</v>
      </c>
      <c r="L251" s="15">
        <v>5.4682159945317839</v>
      </c>
      <c r="M251" s="15"/>
      <c r="O251" s="11" t="s">
        <v>1182</v>
      </c>
      <c r="P251" s="11" t="s">
        <v>463</v>
      </c>
    </row>
    <row r="252" spans="1:16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2392</v>
      </c>
      <c r="H252" s="2">
        <v>1</v>
      </c>
      <c r="I252" s="15">
        <v>2392</v>
      </c>
      <c r="J252" s="15">
        <v>17459</v>
      </c>
      <c r="K252" s="32">
        <v>2.3377195774212218E-3</v>
      </c>
      <c r="L252" s="15">
        <v>19.39983779399838</v>
      </c>
      <c r="M252" s="15"/>
      <c r="O252" s="11" t="s">
        <v>1183</v>
      </c>
      <c r="P252" s="11" t="s">
        <v>1184</v>
      </c>
    </row>
    <row r="253" spans="1:16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1611</v>
      </c>
      <c r="H253" s="2">
        <v>3</v>
      </c>
      <c r="I253" s="15">
        <v>537</v>
      </c>
      <c r="J253" s="15">
        <v>31292</v>
      </c>
      <c r="K253" s="32">
        <v>1.5744424077030052E-3</v>
      </c>
      <c r="L253" s="15">
        <v>4.1419205553413034</v>
      </c>
      <c r="M253" s="15"/>
      <c r="O253" s="11" t="s">
        <v>1185</v>
      </c>
      <c r="P253" s="11" t="s">
        <v>467</v>
      </c>
    </row>
    <row r="254" spans="1:16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>
        <v>337</v>
      </c>
      <c r="H254" s="2">
        <v>1</v>
      </c>
      <c r="I254" s="15">
        <v>337</v>
      </c>
      <c r="J254" s="15">
        <v>6715</v>
      </c>
      <c r="K254" s="32">
        <v>3.2935263277213703E-4</v>
      </c>
      <c r="L254" s="15">
        <v>4.7869318181818175</v>
      </c>
      <c r="M254" s="15"/>
      <c r="O254" s="11" t="s">
        <v>1186</v>
      </c>
      <c r="P254" s="11" t="s">
        <v>1187</v>
      </c>
    </row>
    <row r="255" spans="1:16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>
        <v>440</v>
      </c>
      <c r="H255" s="2">
        <v>2</v>
      </c>
      <c r="I255" s="15">
        <v>220</v>
      </c>
      <c r="J255" s="15">
        <v>9356.0499999999993</v>
      </c>
      <c r="K255" s="32">
        <v>4.3001530688350234E-4</v>
      </c>
      <c r="L255" s="15">
        <v>7.1128354348528937</v>
      </c>
      <c r="M255" s="15"/>
      <c r="O255" s="11" t="s">
        <v>1188</v>
      </c>
      <c r="P255" s="11" t="s">
        <v>471</v>
      </c>
    </row>
    <row r="256" spans="1:16" ht="33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369</v>
      </c>
      <c r="H256" s="2">
        <v>1</v>
      </c>
      <c r="I256" s="15">
        <v>369</v>
      </c>
      <c r="J256" s="15">
        <v>10175</v>
      </c>
      <c r="K256" s="32">
        <v>3.6062647327275536E-4</v>
      </c>
      <c r="L256" s="15">
        <v>1.9126107914787747</v>
      </c>
      <c r="M256" s="15"/>
      <c r="O256" s="11" t="s">
        <v>1387</v>
      </c>
      <c r="P256" s="11" t="s">
        <v>1388</v>
      </c>
    </row>
    <row r="257" spans="1:16" ht="33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>
        <v>2095</v>
      </c>
      <c r="H257" s="2">
        <v>3</v>
      </c>
      <c r="I257" s="15">
        <v>698.33333333333337</v>
      </c>
      <c r="J257" s="15">
        <v>28367</v>
      </c>
      <c r="K257" s="32">
        <v>2.0474592452748575E-3</v>
      </c>
      <c r="L257" s="15">
        <v>26.495510307322629</v>
      </c>
      <c r="M257" s="15"/>
      <c r="O257" s="11" t="s">
        <v>1189</v>
      </c>
      <c r="P257" s="11" t="s">
        <v>475</v>
      </c>
    </row>
    <row r="258" spans="1:16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>
        <v>899</v>
      </c>
      <c r="H258" s="2">
        <v>1</v>
      </c>
      <c r="I258" s="15">
        <v>899</v>
      </c>
      <c r="J258" s="15">
        <v>19893</v>
      </c>
      <c r="K258" s="32">
        <v>8.7859945656424679E-4</v>
      </c>
      <c r="L258" s="15">
        <v>1.5722280517663521</v>
      </c>
      <c r="M258" s="15"/>
      <c r="N258" s="65" t="s">
        <v>872</v>
      </c>
      <c r="O258" s="11" t="s">
        <v>1190</v>
      </c>
      <c r="P258" s="11" t="s">
        <v>1191</v>
      </c>
    </row>
    <row r="259" spans="1:16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1068</v>
      </c>
      <c r="H259" s="2">
        <v>4</v>
      </c>
      <c r="I259" s="15">
        <v>267</v>
      </c>
      <c r="J259" s="15">
        <v>8965.01</v>
      </c>
      <c r="K259" s="32">
        <v>1.0437644267081376E-3</v>
      </c>
      <c r="L259" s="15">
        <v>8</v>
      </c>
      <c r="M259" s="15"/>
      <c r="N259" s="42" t="s">
        <v>875</v>
      </c>
      <c r="O259" s="11" t="s">
        <v>1192</v>
      </c>
      <c r="P259" s="11" t="s">
        <v>771</v>
      </c>
    </row>
    <row r="260" spans="1:16" ht="33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3432.6</v>
      </c>
      <c r="H260" s="2">
        <v>6</v>
      </c>
      <c r="I260" s="15">
        <v>572.1</v>
      </c>
      <c r="J260" s="15">
        <v>44310.799999999996</v>
      </c>
      <c r="K260" s="32">
        <v>3.3547057782007048E-3</v>
      </c>
      <c r="L260" s="15">
        <v>16.713409290096408</v>
      </c>
      <c r="M260" s="15"/>
      <c r="N260" s="42" t="s">
        <v>873</v>
      </c>
      <c r="O260" s="11" t="s">
        <v>1193</v>
      </c>
      <c r="P260" s="11" t="s">
        <v>1194</v>
      </c>
    </row>
    <row r="261" spans="1:16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399</v>
      </c>
      <c r="H261" s="2">
        <v>1</v>
      </c>
      <c r="I261" s="15">
        <v>399</v>
      </c>
      <c r="J261" s="15">
        <v>9077.1</v>
      </c>
      <c r="K261" s="32">
        <v>3.8994569874208507E-4</v>
      </c>
      <c r="L261" s="15">
        <v>3.4750043546420488</v>
      </c>
      <c r="M261" s="15"/>
      <c r="N261" s="42" t="s">
        <v>851</v>
      </c>
      <c r="O261" s="11" t="s">
        <v>1195</v>
      </c>
      <c r="P261" s="11" t="s">
        <v>1196</v>
      </c>
    </row>
    <row r="262" spans="1:16" s="21" customFormat="1">
      <c r="A262" s="33"/>
      <c r="B262" s="22" t="s">
        <v>839</v>
      </c>
      <c r="C262" s="19"/>
      <c r="D262" s="33"/>
      <c r="E262" s="33">
        <f>SUM(E192:E261)</f>
        <v>9132.1399999999976</v>
      </c>
      <c r="F262" s="33"/>
      <c r="G262" s="33">
        <v>114727.52000000002</v>
      </c>
      <c r="H262" s="33">
        <v>353</v>
      </c>
      <c r="I262" s="20">
        <v>325.00713881019834</v>
      </c>
      <c r="J262" s="20">
        <v>1318519.0900000001</v>
      </c>
      <c r="K262" s="34">
        <v>0.11212406754723445</v>
      </c>
      <c r="L262" s="20">
        <v>12.563048748705128</v>
      </c>
      <c r="M262" s="20"/>
      <c r="O262" s="19"/>
      <c r="P262" s="19"/>
    </row>
    <row r="263" spans="1:16">
      <c r="A263" s="2"/>
      <c r="B263" s="10" t="s">
        <v>476</v>
      </c>
      <c r="C263" s="11" t="s">
        <v>477</v>
      </c>
      <c r="D263" s="12" t="s">
        <v>478</v>
      </c>
      <c r="E263" s="2">
        <v>2897.91</v>
      </c>
      <c r="F263" s="11" t="s">
        <v>799</v>
      </c>
      <c r="G263" s="15">
        <v>3589.7</v>
      </c>
      <c r="H263" s="2">
        <v>1363</v>
      </c>
      <c r="I263" s="15">
        <v>2.6336757153338222</v>
      </c>
      <c r="J263" s="15">
        <v>83478.399999999994</v>
      </c>
      <c r="K263" s="32">
        <v>3.5082407889084279E-3</v>
      </c>
      <c r="L263" s="15">
        <v>1.238720319126543</v>
      </c>
      <c r="M263" s="15"/>
      <c r="N263" s="42"/>
      <c r="O263" s="11" t="s">
        <v>1197</v>
      </c>
      <c r="P263" s="11" t="s">
        <v>478</v>
      </c>
    </row>
    <row r="264" spans="1:16" ht="33">
      <c r="A264" s="2"/>
      <c r="B264" s="10" t="s">
        <v>476</v>
      </c>
      <c r="C264" s="11" t="s">
        <v>479</v>
      </c>
      <c r="D264" s="12" t="s">
        <v>480</v>
      </c>
      <c r="E264" s="2">
        <v>486.59</v>
      </c>
      <c r="F264" s="11" t="s">
        <v>805</v>
      </c>
      <c r="G264" s="15">
        <v>11040</v>
      </c>
      <c r="H264" s="2">
        <v>1</v>
      </c>
      <c r="I264" s="15">
        <v>11040</v>
      </c>
      <c r="J264" s="15">
        <v>119130</v>
      </c>
      <c r="K264" s="32">
        <v>1.078947497271333E-2</v>
      </c>
      <c r="L264" s="15">
        <v>22.688505723504388</v>
      </c>
      <c r="M264" s="15"/>
      <c r="O264" s="11" t="s">
        <v>1198</v>
      </c>
      <c r="P264" s="11" t="s">
        <v>480</v>
      </c>
    </row>
    <row r="265" spans="1:16">
      <c r="A265" s="2"/>
      <c r="B265" s="10" t="s">
        <v>481</v>
      </c>
      <c r="C265" s="11" t="s">
        <v>482</v>
      </c>
      <c r="D265" s="12" t="s">
        <v>483</v>
      </c>
      <c r="E265" s="2">
        <v>79.930000000000007</v>
      </c>
      <c r="F265" s="11" t="s">
        <v>787</v>
      </c>
      <c r="G265" s="15">
        <v>650</v>
      </c>
      <c r="H265" s="2">
        <v>27</v>
      </c>
      <c r="I265" s="15">
        <v>24.074074074074073</v>
      </c>
      <c r="J265" s="15">
        <v>9266</v>
      </c>
      <c r="K265" s="32">
        <v>6.3524988516881027E-4</v>
      </c>
      <c r="L265" s="15">
        <v>8.132115601151007</v>
      </c>
      <c r="M265" s="15"/>
      <c r="O265" s="11" t="s">
        <v>1199</v>
      </c>
      <c r="P265" s="11" t="s">
        <v>483</v>
      </c>
    </row>
    <row r="266" spans="1:16">
      <c r="A266" s="2"/>
      <c r="B266" s="10" t="s">
        <v>481</v>
      </c>
      <c r="C266" s="11" t="s">
        <v>484</v>
      </c>
      <c r="D266" s="12" t="s">
        <v>485</v>
      </c>
      <c r="E266" s="2">
        <v>71.099999999999994</v>
      </c>
      <c r="F266" s="11" t="s">
        <v>799</v>
      </c>
      <c r="G266" s="15">
        <v>150</v>
      </c>
      <c r="H266" s="2">
        <v>4</v>
      </c>
      <c r="I266" s="15">
        <v>37.5</v>
      </c>
      <c r="J266" s="15">
        <v>2209</v>
      </c>
      <c r="K266" s="32">
        <v>1.4659612734664853E-4</v>
      </c>
      <c r="L266" s="15">
        <v>2.109704641350211</v>
      </c>
      <c r="M266" s="15"/>
      <c r="O266" s="11" t="s">
        <v>1200</v>
      </c>
      <c r="P266" s="11" t="s">
        <v>1201</v>
      </c>
    </row>
    <row r="267" spans="1:16" ht="33">
      <c r="A267" s="2"/>
      <c r="B267" s="10" t="s">
        <v>481</v>
      </c>
      <c r="C267" s="11" t="s">
        <v>486</v>
      </c>
      <c r="D267" s="12" t="s">
        <v>487</v>
      </c>
      <c r="E267" s="2">
        <v>914.8</v>
      </c>
      <c r="F267" s="11" t="s">
        <v>795</v>
      </c>
      <c r="G267" s="15">
        <v>5089.8999999999996</v>
      </c>
      <c r="H267" s="2">
        <v>24</v>
      </c>
      <c r="I267" s="15">
        <v>212.07916666666665</v>
      </c>
      <c r="J267" s="15">
        <v>55929.299999999996</v>
      </c>
      <c r="K267" s="32">
        <v>4.9743975238780418E-3</v>
      </c>
      <c r="L267" s="15">
        <v>5.5639484040227369</v>
      </c>
      <c r="M267" s="15"/>
      <c r="O267" s="11" t="s">
        <v>1389</v>
      </c>
      <c r="P267" s="11" t="s">
        <v>487</v>
      </c>
    </row>
    <row r="268" spans="1:16" ht="33">
      <c r="A268" s="2"/>
      <c r="B268" s="10" t="s">
        <v>481</v>
      </c>
      <c r="C268" s="11" t="s">
        <v>488</v>
      </c>
      <c r="D268" s="12" t="s">
        <v>489</v>
      </c>
      <c r="E268" s="2">
        <v>65.900000000000006</v>
      </c>
      <c r="F268" s="11" t="s">
        <v>794</v>
      </c>
      <c r="G268" s="15">
        <v>200</v>
      </c>
      <c r="H268" s="2">
        <v>1</v>
      </c>
      <c r="I268" s="15">
        <v>200</v>
      </c>
      <c r="J268" s="15">
        <v>2047</v>
      </c>
      <c r="K268" s="32">
        <v>1.9546150312886468E-4</v>
      </c>
      <c r="L268" s="15">
        <v>3.0349013657056143</v>
      </c>
      <c r="M268" s="15"/>
      <c r="O268" s="11" t="s">
        <v>1202</v>
      </c>
      <c r="P268" s="11" t="s">
        <v>489</v>
      </c>
    </row>
    <row r="269" spans="1:16">
      <c r="A269" s="2"/>
      <c r="B269" s="10" t="s">
        <v>481</v>
      </c>
      <c r="C269" s="11" t="s">
        <v>490</v>
      </c>
      <c r="D269" s="12" t="s">
        <v>491</v>
      </c>
      <c r="E269" s="2">
        <v>397.09</v>
      </c>
      <c r="F269" s="11" t="s">
        <v>783</v>
      </c>
      <c r="G269" s="15">
        <v>1600</v>
      </c>
      <c r="H269" s="2">
        <v>10</v>
      </c>
      <c r="I269" s="15">
        <v>160</v>
      </c>
      <c r="J269" s="15">
        <v>12270</v>
      </c>
      <c r="K269" s="32">
        <v>1.5636920250309174E-3</v>
      </c>
      <c r="L269" s="15">
        <v>4.0293132539222851</v>
      </c>
      <c r="M269" s="15"/>
      <c r="O269" s="11" t="s">
        <v>1203</v>
      </c>
      <c r="P269" s="11" t="s">
        <v>491</v>
      </c>
    </row>
    <row r="270" spans="1:16">
      <c r="A270" s="2"/>
      <c r="B270" s="10" t="s">
        <v>481</v>
      </c>
      <c r="C270" s="11" t="s">
        <v>492</v>
      </c>
      <c r="D270" s="12" t="s">
        <v>493</v>
      </c>
      <c r="E270" s="2">
        <v>206</v>
      </c>
      <c r="F270" s="11" t="s">
        <v>805</v>
      </c>
      <c r="G270" s="15">
        <v>0</v>
      </c>
      <c r="H270" s="2">
        <v>0</v>
      </c>
      <c r="I270" s="15" t="e">
        <v>#DIV/0!</v>
      </c>
      <c r="J270" s="15">
        <v>13226</v>
      </c>
      <c r="K270" s="32">
        <v>0</v>
      </c>
      <c r="L270" s="15">
        <v>0</v>
      </c>
      <c r="M270" s="15"/>
      <c r="O270" s="11" t="s">
        <v>1204</v>
      </c>
      <c r="P270" s="11" t="s">
        <v>1205</v>
      </c>
    </row>
    <row r="271" spans="1:16">
      <c r="A271" s="2"/>
      <c r="B271" s="10" t="s">
        <v>481</v>
      </c>
      <c r="C271" s="11" t="s">
        <v>494</v>
      </c>
      <c r="D271" s="12" t="s">
        <v>495</v>
      </c>
      <c r="E271" s="2">
        <v>35.11</v>
      </c>
      <c r="F271" s="11" t="s">
        <v>795</v>
      </c>
      <c r="G271" s="15">
        <v>0</v>
      </c>
      <c r="H271" s="2">
        <v>0</v>
      </c>
      <c r="I271" s="15" t="e">
        <v>#DIV/0!</v>
      </c>
      <c r="J271" s="15">
        <v>1308</v>
      </c>
      <c r="K271" s="32">
        <v>0</v>
      </c>
      <c r="L271" s="15">
        <v>0</v>
      </c>
      <c r="M271" s="15"/>
      <c r="O271" s="11" t="s">
        <v>1206</v>
      </c>
      <c r="P271" s="11" t="s">
        <v>495</v>
      </c>
    </row>
    <row r="272" spans="1:16" ht="33">
      <c r="A272" s="2"/>
      <c r="B272" s="10" t="s">
        <v>481</v>
      </c>
      <c r="C272" s="11" t="s">
        <v>496</v>
      </c>
      <c r="D272" s="12" t="s">
        <v>497</v>
      </c>
      <c r="E272" s="2">
        <v>336.69</v>
      </c>
      <c r="F272" s="11" t="s">
        <v>805</v>
      </c>
      <c r="G272" s="15">
        <v>300</v>
      </c>
      <c r="H272" s="2">
        <v>1</v>
      </c>
      <c r="I272" s="15">
        <v>300</v>
      </c>
      <c r="J272" s="15">
        <v>59303</v>
      </c>
      <c r="K272" s="32">
        <v>2.9319225469329706E-4</v>
      </c>
      <c r="L272" s="15">
        <v>0.89102735453978432</v>
      </c>
      <c r="M272" s="15"/>
      <c r="O272" s="11" t="s">
        <v>1207</v>
      </c>
      <c r="P272" s="11" t="s">
        <v>497</v>
      </c>
    </row>
    <row r="273" spans="1:16">
      <c r="A273" s="2"/>
      <c r="B273" s="10" t="s">
        <v>481</v>
      </c>
      <c r="C273" s="11" t="s">
        <v>498</v>
      </c>
      <c r="D273" s="12" t="s">
        <v>499</v>
      </c>
      <c r="E273" s="2">
        <v>15.85</v>
      </c>
      <c r="F273" s="11" t="s">
        <v>799</v>
      </c>
      <c r="G273" s="15">
        <v>0</v>
      </c>
      <c r="H273" s="2">
        <v>0</v>
      </c>
      <c r="I273" s="15" t="e">
        <v>#DIV/0!</v>
      </c>
      <c r="J273" s="15">
        <v>2314.0100000000002</v>
      </c>
      <c r="K273" s="32">
        <v>0</v>
      </c>
      <c r="L273" s="15">
        <v>0</v>
      </c>
      <c r="M273" s="15"/>
      <c r="O273" s="11" t="s">
        <v>1208</v>
      </c>
      <c r="P273" s="11" t="s">
        <v>499</v>
      </c>
    </row>
    <row r="274" spans="1:16">
      <c r="A274" s="2"/>
      <c r="B274" s="10" t="s">
        <v>481</v>
      </c>
      <c r="C274" s="11" t="s">
        <v>500</v>
      </c>
      <c r="D274" s="12" t="s">
        <v>501</v>
      </c>
      <c r="E274" s="2">
        <v>49.79</v>
      </c>
      <c r="F274" s="11" t="s">
        <v>799</v>
      </c>
      <c r="G274" s="15">
        <v>300</v>
      </c>
      <c r="H274" s="2">
        <v>1</v>
      </c>
      <c r="I274" s="15">
        <v>300</v>
      </c>
      <c r="J274" s="15">
        <v>4116</v>
      </c>
      <c r="K274" s="32">
        <v>2.9319225469329706E-4</v>
      </c>
      <c r="L274" s="15">
        <v>6.0253062864028921</v>
      </c>
      <c r="M274" s="15"/>
      <c r="O274" s="11" t="s">
        <v>1209</v>
      </c>
      <c r="P274" s="11" t="s">
        <v>1210</v>
      </c>
    </row>
    <row r="275" spans="1:16">
      <c r="A275" s="2"/>
      <c r="B275" s="10" t="s">
        <v>481</v>
      </c>
      <c r="C275" s="11" t="s">
        <v>502</v>
      </c>
      <c r="D275" s="12" t="s">
        <v>503</v>
      </c>
      <c r="E275" s="2">
        <v>195.99</v>
      </c>
      <c r="F275" s="11" t="s">
        <v>805</v>
      </c>
      <c r="G275" s="15">
        <v>160</v>
      </c>
      <c r="H275" s="2">
        <v>1</v>
      </c>
      <c r="I275" s="15">
        <v>160</v>
      </c>
      <c r="J275" s="15">
        <v>1200</v>
      </c>
      <c r="K275" s="32">
        <v>1.5636920250309175E-4</v>
      </c>
      <c r="L275" s="15">
        <v>0.81636818205010453</v>
      </c>
      <c r="M275" s="15"/>
      <c r="O275" s="11" t="s">
        <v>1211</v>
      </c>
      <c r="P275" s="11" t="s">
        <v>503</v>
      </c>
    </row>
    <row r="276" spans="1:16">
      <c r="A276" s="2"/>
      <c r="B276" s="10" t="s">
        <v>481</v>
      </c>
      <c r="C276" s="11" t="s">
        <v>504</v>
      </c>
      <c r="D276" s="12" t="s">
        <v>505</v>
      </c>
      <c r="E276" s="2">
        <v>31.37</v>
      </c>
      <c r="F276" s="11" t="s">
        <v>843</v>
      </c>
      <c r="G276" s="15">
        <v>4180</v>
      </c>
      <c r="H276" s="2">
        <v>50</v>
      </c>
      <c r="I276" s="15">
        <v>83.6</v>
      </c>
      <c r="J276" s="15">
        <v>19065</v>
      </c>
      <c r="K276" s="32">
        <v>4.085145415393272E-3</v>
      </c>
      <c r="L276" s="15">
        <v>133.24832642652214</v>
      </c>
      <c r="M276" s="15"/>
      <c r="O276" s="11" t="s">
        <v>1212</v>
      </c>
      <c r="P276" s="11" t="s">
        <v>1213</v>
      </c>
    </row>
    <row r="277" spans="1:16">
      <c r="A277" s="2"/>
      <c r="B277" s="10" t="s">
        <v>481</v>
      </c>
      <c r="C277" s="11" t="s">
        <v>506</v>
      </c>
      <c r="D277" s="12" t="s">
        <v>507</v>
      </c>
      <c r="E277" s="2">
        <v>66.73</v>
      </c>
      <c r="F277" s="11" t="s">
        <v>805</v>
      </c>
      <c r="G277" s="15">
        <v>0</v>
      </c>
      <c r="H277" s="2">
        <v>0</v>
      </c>
      <c r="I277" s="15" t="e">
        <v>#DIV/0!</v>
      </c>
      <c r="J277" s="15">
        <v>9626</v>
      </c>
      <c r="K277" s="32">
        <v>0</v>
      </c>
      <c r="L277" s="15">
        <v>0</v>
      </c>
      <c r="M277" s="15"/>
      <c r="O277" s="11" t="s">
        <v>1214</v>
      </c>
      <c r="P277" s="11" t="s">
        <v>1215</v>
      </c>
    </row>
    <row r="278" spans="1:16">
      <c r="A278" s="2"/>
      <c r="B278" s="10" t="s">
        <v>481</v>
      </c>
      <c r="C278" s="11" t="s">
        <v>508</v>
      </c>
      <c r="D278" s="12" t="s">
        <v>509</v>
      </c>
      <c r="E278" s="2">
        <v>30.45</v>
      </c>
      <c r="F278" s="11" t="s">
        <v>795</v>
      </c>
      <c r="G278" s="15">
        <v>0.01</v>
      </c>
      <c r="H278" s="2">
        <v>1</v>
      </c>
      <c r="I278" s="15">
        <v>0.01</v>
      </c>
      <c r="J278" s="15">
        <v>3034.0600000000004</v>
      </c>
      <c r="K278" s="32">
        <v>9.7730751564432349E-9</v>
      </c>
      <c r="L278" s="15">
        <v>3.2840722495894911E-4</v>
      </c>
      <c r="M278" s="15"/>
      <c r="O278" s="11" t="s">
        <v>1216</v>
      </c>
      <c r="P278" s="11" t="s">
        <v>509</v>
      </c>
    </row>
    <row r="279" spans="1:16" ht="33">
      <c r="A279" s="2"/>
      <c r="B279" s="10" t="s">
        <v>481</v>
      </c>
      <c r="C279" s="11" t="s">
        <v>510</v>
      </c>
      <c r="D279" s="12" t="s">
        <v>511</v>
      </c>
      <c r="E279" s="2">
        <v>65.89</v>
      </c>
      <c r="F279" s="11" t="s">
        <v>843</v>
      </c>
      <c r="G279" s="15">
        <v>435</v>
      </c>
      <c r="H279" s="2">
        <v>3</v>
      </c>
      <c r="I279" s="15">
        <v>145</v>
      </c>
      <c r="J279" s="15">
        <v>3696</v>
      </c>
      <c r="K279" s="32">
        <v>4.2512876930528071E-4</v>
      </c>
      <c r="L279" s="15">
        <v>6.6019122780391557</v>
      </c>
      <c r="M279" s="15"/>
      <c r="O279" s="11" t="s">
        <v>1217</v>
      </c>
      <c r="P279" s="11" t="s">
        <v>1218</v>
      </c>
    </row>
    <row r="280" spans="1:16">
      <c r="A280" s="2"/>
      <c r="B280" s="10" t="s">
        <v>481</v>
      </c>
      <c r="C280" s="11" t="s">
        <v>512</v>
      </c>
      <c r="D280" s="12" t="s">
        <v>513</v>
      </c>
      <c r="E280" s="2">
        <v>302.92</v>
      </c>
      <c r="F280" s="11" t="s">
        <v>783</v>
      </c>
      <c r="G280" s="15">
        <v>2960</v>
      </c>
      <c r="H280" s="2">
        <v>5</v>
      </c>
      <c r="I280" s="15">
        <v>592</v>
      </c>
      <c r="J280" s="15">
        <v>26351</v>
      </c>
      <c r="K280" s="32">
        <v>2.8928302463071976E-3</v>
      </c>
      <c r="L280" s="15">
        <v>9.7715568466921958</v>
      </c>
      <c r="M280" s="15"/>
      <c r="O280" s="11" t="s">
        <v>1219</v>
      </c>
      <c r="P280" s="11" t="s">
        <v>513</v>
      </c>
    </row>
    <row r="281" spans="1:16">
      <c r="A281" s="2"/>
      <c r="B281" s="10" t="s">
        <v>481</v>
      </c>
      <c r="C281" s="11" t="s">
        <v>514</v>
      </c>
      <c r="D281" s="12" t="s">
        <v>515</v>
      </c>
      <c r="E281" s="2">
        <v>877.59</v>
      </c>
      <c r="F281" s="11" t="s">
        <v>805</v>
      </c>
      <c r="G281" s="15">
        <v>27800</v>
      </c>
      <c r="H281" s="2">
        <v>2</v>
      </c>
      <c r="I281" s="15">
        <v>13900</v>
      </c>
      <c r="J281" s="15">
        <v>128840</v>
      </c>
      <c r="K281" s="32">
        <v>2.7169148934912193E-2</v>
      </c>
      <c r="L281" s="15">
        <v>31.677662689866565</v>
      </c>
      <c r="M281" s="15"/>
      <c r="O281" s="11" t="s">
        <v>1220</v>
      </c>
      <c r="P281" s="11" t="s">
        <v>515</v>
      </c>
    </row>
    <row r="282" spans="1:16" ht="33">
      <c r="A282" s="2"/>
      <c r="B282" s="10" t="s">
        <v>481</v>
      </c>
      <c r="C282" s="11" t="s">
        <v>516</v>
      </c>
      <c r="D282" s="12" t="s">
        <v>517</v>
      </c>
      <c r="E282" s="2">
        <v>60.34</v>
      </c>
      <c r="F282" s="11" t="s">
        <v>784</v>
      </c>
      <c r="G282" s="15">
        <v>694</v>
      </c>
      <c r="H282" s="2">
        <v>3</v>
      </c>
      <c r="I282" s="15">
        <v>231.33333333333334</v>
      </c>
      <c r="J282" s="15">
        <v>11553</v>
      </c>
      <c r="K282" s="32">
        <v>6.782514158571605E-4</v>
      </c>
      <c r="L282" s="15">
        <v>11.50149154789526</v>
      </c>
      <c r="M282" s="15"/>
      <c r="O282" s="11" t="s">
        <v>1221</v>
      </c>
      <c r="P282" s="11" t="s">
        <v>517</v>
      </c>
    </row>
    <row r="283" spans="1:16">
      <c r="A283" s="2"/>
      <c r="B283" s="10" t="s">
        <v>481</v>
      </c>
      <c r="C283" s="11" t="s">
        <v>518</v>
      </c>
      <c r="D283" s="12" t="s">
        <v>519</v>
      </c>
      <c r="E283" s="2">
        <v>153</v>
      </c>
      <c r="F283" s="11" t="s">
        <v>799</v>
      </c>
      <c r="G283" s="15">
        <v>0</v>
      </c>
      <c r="H283" s="2">
        <v>0</v>
      </c>
      <c r="I283" s="15" t="e">
        <v>#DIV/0!</v>
      </c>
      <c r="J283" s="15">
        <v>3687</v>
      </c>
      <c r="K283" s="32">
        <v>0</v>
      </c>
      <c r="L283" s="15">
        <v>0</v>
      </c>
      <c r="M283" s="15"/>
      <c r="O283" s="11" t="s">
        <v>1222</v>
      </c>
      <c r="P283" s="11" t="s">
        <v>1223</v>
      </c>
    </row>
    <row r="284" spans="1:16">
      <c r="A284" s="2"/>
      <c r="B284" s="10" t="s">
        <v>481</v>
      </c>
      <c r="C284" s="11" t="s">
        <v>520</v>
      </c>
      <c r="D284" s="12" t="s">
        <v>820</v>
      </c>
      <c r="E284" s="2">
        <v>138.05000000000001</v>
      </c>
      <c r="F284" s="11" t="s">
        <v>800</v>
      </c>
      <c r="G284" s="15">
        <v>0</v>
      </c>
      <c r="H284" s="2">
        <v>0</v>
      </c>
      <c r="I284" s="15" t="e">
        <v>#DIV/0!</v>
      </c>
      <c r="J284" s="15">
        <v>22822</v>
      </c>
      <c r="K284" s="32">
        <v>0</v>
      </c>
      <c r="L284" s="15">
        <v>0</v>
      </c>
      <c r="M284" s="15"/>
      <c r="O284" s="11" t="s">
        <v>1224</v>
      </c>
      <c r="P284" s="11" t="s">
        <v>820</v>
      </c>
    </row>
    <row r="285" spans="1:16" ht="33">
      <c r="A285" s="2"/>
      <c r="B285" s="10" t="s">
        <v>481</v>
      </c>
      <c r="C285" s="11" t="s">
        <v>521</v>
      </c>
      <c r="D285" s="12" t="s">
        <v>522</v>
      </c>
      <c r="E285" s="2">
        <v>88.31</v>
      </c>
      <c r="F285" s="11" t="s">
        <v>784</v>
      </c>
      <c r="G285" s="15">
        <v>1935</v>
      </c>
      <c r="H285" s="2">
        <v>3</v>
      </c>
      <c r="I285" s="15">
        <v>645</v>
      </c>
      <c r="J285" s="15">
        <v>20845</v>
      </c>
      <c r="K285" s="32">
        <v>1.8910900427717659E-3</v>
      </c>
      <c r="L285" s="15">
        <v>21.911448307099988</v>
      </c>
      <c r="M285" s="15"/>
      <c r="O285" s="11" t="s">
        <v>1225</v>
      </c>
      <c r="P285" s="11" t="s">
        <v>1226</v>
      </c>
    </row>
    <row r="286" spans="1:16">
      <c r="A286" s="2"/>
      <c r="B286" s="10" t="s">
        <v>481</v>
      </c>
      <c r="C286" s="11" t="s">
        <v>523</v>
      </c>
      <c r="D286" s="12" t="s">
        <v>524</v>
      </c>
      <c r="E286" s="2">
        <v>109.56</v>
      </c>
      <c r="F286" s="11" t="s">
        <v>784</v>
      </c>
      <c r="G286" s="15">
        <v>470</v>
      </c>
      <c r="H286" s="2">
        <v>2</v>
      </c>
      <c r="I286" s="15">
        <v>235</v>
      </c>
      <c r="J286" s="15">
        <v>4942</v>
      </c>
      <c r="K286" s="32">
        <v>4.59334532352832E-4</v>
      </c>
      <c r="L286" s="15">
        <v>4.2898868200073021</v>
      </c>
      <c r="M286" s="15"/>
      <c r="O286" s="11" t="s">
        <v>1227</v>
      </c>
      <c r="P286" s="11" t="s">
        <v>1228</v>
      </c>
    </row>
    <row r="287" spans="1:16" ht="33">
      <c r="A287" s="2"/>
      <c r="B287" s="10" t="s">
        <v>481</v>
      </c>
      <c r="C287" s="11" t="s">
        <v>525</v>
      </c>
      <c r="D287" s="12" t="s">
        <v>526</v>
      </c>
      <c r="E287" s="2">
        <v>74</v>
      </c>
      <c r="F287" s="11" t="s">
        <v>784</v>
      </c>
      <c r="G287" s="15">
        <v>537</v>
      </c>
      <c r="H287" s="2">
        <v>2</v>
      </c>
      <c r="I287" s="15">
        <v>268.5</v>
      </c>
      <c r="J287" s="15">
        <v>8802</v>
      </c>
      <c r="K287" s="32">
        <v>5.2481413590100168E-4</v>
      </c>
      <c r="L287" s="15">
        <v>7.256756756756757</v>
      </c>
      <c r="M287" s="15"/>
      <c r="O287" s="11" t="s">
        <v>1390</v>
      </c>
      <c r="P287" s="11" t="s">
        <v>1391</v>
      </c>
    </row>
    <row r="288" spans="1:16">
      <c r="A288" s="2"/>
      <c r="B288" s="10" t="s">
        <v>481</v>
      </c>
      <c r="C288" s="11" t="s">
        <v>527</v>
      </c>
      <c r="D288" s="12" t="s">
        <v>528</v>
      </c>
      <c r="E288" s="2">
        <v>242</v>
      </c>
      <c r="F288" s="11" t="s">
        <v>784</v>
      </c>
      <c r="G288" s="15">
        <v>3033.5</v>
      </c>
      <c r="H288" s="2">
        <v>6</v>
      </c>
      <c r="I288" s="15">
        <v>505.58333333333331</v>
      </c>
      <c r="J288" s="15">
        <v>22886</v>
      </c>
      <c r="K288" s="32">
        <v>2.9646623487070553E-3</v>
      </c>
      <c r="L288" s="15">
        <v>12.535123966942148</v>
      </c>
      <c r="M288" s="15"/>
      <c r="O288" s="11" t="s">
        <v>1229</v>
      </c>
      <c r="P288" s="11" t="s">
        <v>1230</v>
      </c>
    </row>
    <row r="289" spans="1:16">
      <c r="A289" s="2"/>
      <c r="B289" s="10" t="s">
        <v>481</v>
      </c>
      <c r="C289" s="11" t="s">
        <v>529</v>
      </c>
      <c r="D289" s="12" t="s">
        <v>530</v>
      </c>
      <c r="E289" s="2">
        <v>32.06</v>
      </c>
      <c r="F289" s="11" t="s">
        <v>799</v>
      </c>
      <c r="G289" s="15">
        <v>20</v>
      </c>
      <c r="H289" s="2">
        <v>1</v>
      </c>
      <c r="I289" s="15">
        <v>20</v>
      </c>
      <c r="J289" s="15">
        <v>4753.1000000000004</v>
      </c>
      <c r="K289" s="32">
        <v>1.9546150312886469E-5</v>
      </c>
      <c r="L289" s="15">
        <v>0.62383031815346224</v>
      </c>
      <c r="M289" s="15"/>
      <c r="O289" s="11" t="s">
        <v>1231</v>
      </c>
      <c r="P289" s="11" t="s">
        <v>530</v>
      </c>
    </row>
    <row r="290" spans="1:16">
      <c r="A290" s="2"/>
      <c r="B290" s="10" t="s">
        <v>481</v>
      </c>
      <c r="C290" s="11" t="s">
        <v>531</v>
      </c>
      <c r="D290" s="12" t="s">
        <v>816</v>
      </c>
      <c r="E290" s="2">
        <v>643.89</v>
      </c>
      <c r="F290" s="11" t="s">
        <v>799</v>
      </c>
      <c r="G290" s="15">
        <v>50</v>
      </c>
      <c r="H290" s="2">
        <v>1</v>
      </c>
      <c r="I290" s="15">
        <v>50</v>
      </c>
      <c r="J290" s="15">
        <v>16250</v>
      </c>
      <c r="K290" s="32">
        <v>4.886537578221617E-5</v>
      </c>
      <c r="L290" s="15">
        <v>7.7653015266582803E-2</v>
      </c>
      <c r="M290" s="15"/>
      <c r="O290" s="11" t="s">
        <v>1232</v>
      </c>
      <c r="P290" s="11" t="s">
        <v>816</v>
      </c>
    </row>
    <row r="291" spans="1:16" ht="33">
      <c r="A291" s="2"/>
      <c r="B291" s="10" t="s">
        <v>481</v>
      </c>
      <c r="C291" s="11" t="s">
        <v>532</v>
      </c>
      <c r="D291" s="12" t="s">
        <v>533</v>
      </c>
      <c r="E291" s="2">
        <v>326.05</v>
      </c>
      <c r="F291" s="11" t="s">
        <v>794</v>
      </c>
      <c r="G291" s="15">
        <v>3159</v>
      </c>
      <c r="H291" s="2">
        <v>9</v>
      </c>
      <c r="I291" s="15">
        <v>351</v>
      </c>
      <c r="J291" s="15">
        <v>11996</v>
      </c>
      <c r="K291" s="32">
        <v>3.0873144419204177E-3</v>
      </c>
      <c r="L291" s="15">
        <v>9.6886980524459432</v>
      </c>
      <c r="M291" s="15"/>
      <c r="O291" s="11" t="s">
        <v>1392</v>
      </c>
      <c r="P291" s="11" t="s">
        <v>533</v>
      </c>
    </row>
    <row r="292" spans="1:16">
      <c r="A292" s="2"/>
      <c r="B292" s="10" t="s">
        <v>481</v>
      </c>
      <c r="C292" s="11" t="s">
        <v>534</v>
      </c>
      <c r="D292" s="12" t="s">
        <v>535</v>
      </c>
      <c r="E292" s="2">
        <v>20.6</v>
      </c>
      <c r="F292" s="11" t="s">
        <v>795</v>
      </c>
      <c r="G292" s="15">
        <v>0</v>
      </c>
      <c r="H292" s="2">
        <v>0</v>
      </c>
      <c r="I292" s="15" t="e">
        <v>#DIV/0!</v>
      </c>
      <c r="J292" s="15">
        <v>0</v>
      </c>
      <c r="K292" s="32">
        <v>0</v>
      </c>
      <c r="L292" s="15">
        <v>0</v>
      </c>
      <c r="M292" s="15"/>
      <c r="O292" s="11" t="s">
        <v>1233</v>
      </c>
      <c r="P292" s="11" t="s">
        <v>1234</v>
      </c>
    </row>
    <row r="293" spans="1:16">
      <c r="A293" s="2"/>
      <c r="B293" s="10" t="s">
        <v>481</v>
      </c>
      <c r="C293" s="11" t="s">
        <v>536</v>
      </c>
      <c r="D293" s="54" t="s">
        <v>537</v>
      </c>
      <c r="E293" s="2">
        <v>326.10000000000002</v>
      </c>
      <c r="F293" s="11" t="s">
        <v>783</v>
      </c>
      <c r="G293" s="15"/>
      <c r="H293" s="2" t="s">
        <v>1414</v>
      </c>
      <c r="I293" s="15" t="e">
        <v>#VALUE!</v>
      </c>
      <c r="J293" s="15">
        <v>0</v>
      </c>
      <c r="K293" s="32">
        <v>0</v>
      </c>
      <c r="L293" s="15">
        <v>0</v>
      </c>
      <c r="M293" s="15"/>
      <c r="O293" s="11" t="s">
        <v>1235</v>
      </c>
      <c r="P293" s="11" t="s">
        <v>537</v>
      </c>
    </row>
    <row r="294" spans="1:16">
      <c r="A294" s="2"/>
      <c r="B294" s="10" t="s">
        <v>481</v>
      </c>
      <c r="C294" s="11" t="s">
        <v>538</v>
      </c>
      <c r="D294" s="12" t="s">
        <v>539</v>
      </c>
      <c r="E294" s="2">
        <v>75.849999999999994</v>
      </c>
      <c r="F294" s="11" t="s">
        <v>784</v>
      </c>
      <c r="G294" s="15">
        <v>296</v>
      </c>
      <c r="H294" s="2">
        <v>2</v>
      </c>
      <c r="I294" s="15">
        <v>148</v>
      </c>
      <c r="J294" s="15">
        <v>4872.1000000000004</v>
      </c>
      <c r="K294" s="32">
        <v>2.8928302463071976E-4</v>
      </c>
      <c r="L294" s="15">
        <v>3.9024390243902443</v>
      </c>
      <c r="M294" s="15"/>
      <c r="O294" s="11" t="s">
        <v>1236</v>
      </c>
      <c r="P294" s="11" t="s">
        <v>539</v>
      </c>
    </row>
    <row r="295" spans="1:16">
      <c r="A295" s="2"/>
      <c r="B295" s="10" t="s">
        <v>481</v>
      </c>
      <c r="C295" s="11" t="s">
        <v>540</v>
      </c>
      <c r="D295" s="12" t="s">
        <v>541</v>
      </c>
      <c r="E295" s="2">
        <v>104.67</v>
      </c>
      <c r="F295" s="11" t="s">
        <v>795</v>
      </c>
      <c r="G295" s="15">
        <v>0</v>
      </c>
      <c r="H295" s="2">
        <v>0</v>
      </c>
      <c r="I295" s="15" t="e">
        <v>#DIV/0!</v>
      </c>
      <c r="J295" s="15">
        <v>6675</v>
      </c>
      <c r="K295" s="32">
        <v>0</v>
      </c>
      <c r="L295" s="15">
        <v>0</v>
      </c>
      <c r="M295" s="15"/>
      <c r="O295" s="11" t="s">
        <v>1237</v>
      </c>
      <c r="P295" s="11" t="s">
        <v>541</v>
      </c>
    </row>
    <row r="296" spans="1:16" ht="33">
      <c r="A296" s="2"/>
      <c r="B296" s="10" t="s">
        <v>481</v>
      </c>
      <c r="C296" s="11" t="s">
        <v>542</v>
      </c>
      <c r="D296" s="12" t="s">
        <v>543</v>
      </c>
      <c r="E296" s="2">
        <v>36.89</v>
      </c>
      <c r="F296" s="11" t="s">
        <v>784</v>
      </c>
      <c r="G296" s="15">
        <v>0</v>
      </c>
      <c r="H296" s="2">
        <v>0</v>
      </c>
      <c r="I296" s="15" t="e">
        <v>#DIV/0!</v>
      </c>
      <c r="J296" s="15">
        <v>1775</v>
      </c>
      <c r="K296" s="32">
        <v>0</v>
      </c>
      <c r="L296" s="15">
        <v>0</v>
      </c>
      <c r="M296" s="15"/>
      <c r="O296" s="11" t="s">
        <v>1238</v>
      </c>
      <c r="P296" s="11" t="s">
        <v>1239</v>
      </c>
    </row>
    <row r="297" spans="1:16">
      <c r="A297" s="2"/>
      <c r="B297" s="10" t="s">
        <v>481</v>
      </c>
      <c r="C297" s="11" t="s">
        <v>544</v>
      </c>
      <c r="D297" s="12" t="s">
        <v>545</v>
      </c>
      <c r="E297" s="2">
        <v>61.87</v>
      </c>
      <c r="F297" s="11" t="s">
        <v>795</v>
      </c>
      <c r="G297" s="15">
        <v>359</v>
      </c>
      <c r="H297" s="2">
        <v>1</v>
      </c>
      <c r="I297" s="15">
        <v>359</v>
      </c>
      <c r="J297" s="15">
        <v>4065</v>
      </c>
      <c r="K297" s="32">
        <v>3.5085339811631214E-4</v>
      </c>
      <c r="L297" s="15">
        <v>5.8024890900274775</v>
      </c>
      <c r="M297" s="15"/>
      <c r="O297" s="11" t="s">
        <v>1240</v>
      </c>
      <c r="P297" s="11" t="s">
        <v>545</v>
      </c>
    </row>
    <row r="298" spans="1:16">
      <c r="A298" s="2"/>
      <c r="B298" s="10" t="s">
        <v>481</v>
      </c>
      <c r="C298" s="11" t="s">
        <v>546</v>
      </c>
      <c r="D298" s="12" t="s">
        <v>547</v>
      </c>
      <c r="E298" s="2">
        <v>43.1</v>
      </c>
      <c r="F298" s="11" t="s">
        <v>784</v>
      </c>
      <c r="G298" s="15">
        <v>338</v>
      </c>
      <c r="H298" s="2">
        <v>2</v>
      </c>
      <c r="I298" s="15">
        <v>169</v>
      </c>
      <c r="J298" s="15">
        <v>8918.01</v>
      </c>
      <c r="K298" s="32">
        <v>3.3032994028778131E-4</v>
      </c>
      <c r="L298" s="15">
        <v>7.8422273781902554</v>
      </c>
      <c r="M298" s="15"/>
      <c r="O298" s="11" t="s">
        <v>1241</v>
      </c>
      <c r="P298" s="11" t="s">
        <v>547</v>
      </c>
    </row>
    <row r="299" spans="1:16">
      <c r="A299" s="2"/>
      <c r="B299" s="10" t="s">
        <v>481</v>
      </c>
      <c r="C299" s="11" t="s">
        <v>548</v>
      </c>
      <c r="D299" s="12" t="s">
        <v>549</v>
      </c>
      <c r="E299" s="2">
        <v>55.28</v>
      </c>
      <c r="F299" s="11" t="s">
        <v>784</v>
      </c>
      <c r="G299" s="15">
        <v>652</v>
      </c>
      <c r="H299" s="2">
        <v>6</v>
      </c>
      <c r="I299" s="15">
        <v>108.66666666666667</v>
      </c>
      <c r="J299" s="15">
        <v>7478.01</v>
      </c>
      <c r="K299" s="32">
        <v>6.3720450020009894E-4</v>
      </c>
      <c r="L299" s="15">
        <v>11.794500723589001</v>
      </c>
      <c r="M299" s="15"/>
      <c r="O299" s="11" t="s">
        <v>1242</v>
      </c>
      <c r="P299" s="11" t="s">
        <v>549</v>
      </c>
    </row>
    <row r="300" spans="1:16">
      <c r="A300" s="2"/>
      <c r="B300" s="10" t="s">
        <v>481</v>
      </c>
      <c r="C300" s="11" t="s">
        <v>550</v>
      </c>
      <c r="D300" s="12" t="s">
        <v>551</v>
      </c>
      <c r="E300" s="2">
        <v>158.18</v>
      </c>
      <c r="F300" s="11" t="s">
        <v>795</v>
      </c>
      <c r="G300" s="15">
        <v>1031.5999999999999</v>
      </c>
      <c r="H300" s="2">
        <v>14</v>
      </c>
      <c r="I300" s="15">
        <v>73.685714285714283</v>
      </c>
      <c r="J300" s="15">
        <v>26258.309999999998</v>
      </c>
      <c r="K300" s="32">
        <v>1.0081904331386839E-3</v>
      </c>
      <c r="L300" s="15">
        <v>6.5216841572891635</v>
      </c>
      <c r="M300" s="15"/>
      <c r="O300" s="11" t="s">
        <v>1243</v>
      </c>
      <c r="P300" s="11" t="s">
        <v>551</v>
      </c>
    </row>
    <row r="301" spans="1:16" ht="33">
      <c r="A301" s="2"/>
      <c r="B301" s="10" t="s">
        <v>481</v>
      </c>
      <c r="C301" s="11" t="s">
        <v>552</v>
      </c>
      <c r="D301" s="12" t="s">
        <v>553</v>
      </c>
      <c r="E301" s="2">
        <v>63.66</v>
      </c>
      <c r="F301" s="11" t="s">
        <v>784</v>
      </c>
      <c r="G301" s="15">
        <v>176</v>
      </c>
      <c r="H301" s="2">
        <v>1</v>
      </c>
      <c r="I301" s="15">
        <v>176</v>
      </c>
      <c r="J301" s="15">
        <v>13955</v>
      </c>
      <c r="K301" s="32">
        <v>1.7200612275340092E-4</v>
      </c>
      <c r="L301" s="15">
        <v>2.7646874018221803</v>
      </c>
      <c r="M301" s="15"/>
      <c r="O301" s="11" t="s">
        <v>1244</v>
      </c>
      <c r="P301" s="11" t="s">
        <v>553</v>
      </c>
    </row>
    <row r="302" spans="1:16">
      <c r="A302" s="2"/>
      <c r="B302" s="10" t="s">
        <v>481</v>
      </c>
      <c r="C302" s="11" t="s">
        <v>554</v>
      </c>
      <c r="D302" s="12" t="s">
        <v>555</v>
      </c>
      <c r="E302" s="2">
        <v>56.07</v>
      </c>
      <c r="F302" s="11" t="s">
        <v>784</v>
      </c>
      <c r="G302" s="15">
        <v>0</v>
      </c>
      <c r="H302" s="2">
        <v>0</v>
      </c>
      <c r="I302" s="15" t="e">
        <v>#DIV/0!</v>
      </c>
      <c r="J302" s="15">
        <v>4519</v>
      </c>
      <c r="K302" s="32">
        <v>0</v>
      </c>
      <c r="L302" s="15">
        <v>0</v>
      </c>
      <c r="M302" s="15"/>
      <c r="O302" s="11" t="s">
        <v>1245</v>
      </c>
      <c r="P302" s="11" t="s">
        <v>555</v>
      </c>
    </row>
    <row r="303" spans="1:16">
      <c r="A303" s="2"/>
      <c r="B303" s="10" t="s">
        <v>481</v>
      </c>
      <c r="C303" s="11" t="s">
        <v>556</v>
      </c>
      <c r="D303" s="12" t="s">
        <v>557</v>
      </c>
      <c r="E303" s="2">
        <v>130.16</v>
      </c>
      <c r="F303" s="11" t="s">
        <v>784</v>
      </c>
      <c r="G303" s="15">
        <v>3488</v>
      </c>
      <c r="H303" s="2">
        <v>9</v>
      </c>
      <c r="I303" s="15">
        <v>387.55555555555554</v>
      </c>
      <c r="J303" s="15">
        <v>26306</v>
      </c>
      <c r="K303" s="32">
        <v>3.4088486145674004E-3</v>
      </c>
      <c r="L303" s="15">
        <v>26.797787338660111</v>
      </c>
      <c r="M303" s="15"/>
      <c r="O303" s="11" t="s">
        <v>1246</v>
      </c>
      <c r="P303" s="11" t="s">
        <v>1247</v>
      </c>
    </row>
    <row r="304" spans="1:16">
      <c r="A304" s="2"/>
      <c r="B304" s="10" t="s">
        <v>481</v>
      </c>
      <c r="C304" s="11" t="s">
        <v>558</v>
      </c>
      <c r="D304" s="12" t="s">
        <v>559</v>
      </c>
      <c r="E304" s="2">
        <v>56.62</v>
      </c>
      <c r="F304" s="11" t="s">
        <v>784</v>
      </c>
      <c r="G304" s="15">
        <v>65</v>
      </c>
      <c r="H304" s="2">
        <v>1</v>
      </c>
      <c r="I304" s="15">
        <v>65</v>
      </c>
      <c r="J304" s="15">
        <v>12271</v>
      </c>
      <c r="K304" s="32">
        <v>6.3524988516881019E-5</v>
      </c>
      <c r="L304" s="15">
        <v>1.1480042387848817</v>
      </c>
      <c r="M304" s="15"/>
      <c r="O304" s="11" t="s">
        <v>1248</v>
      </c>
      <c r="P304" s="11" t="s">
        <v>1249</v>
      </c>
    </row>
    <row r="305" spans="1:16">
      <c r="A305" s="2"/>
      <c r="B305" s="10" t="s">
        <v>481</v>
      </c>
      <c r="C305" s="11" t="s">
        <v>560</v>
      </c>
      <c r="D305" s="12" t="s">
        <v>561</v>
      </c>
      <c r="E305" s="2">
        <v>199.25</v>
      </c>
      <c r="F305" s="11" t="s">
        <v>787</v>
      </c>
      <c r="G305" s="15">
        <v>0</v>
      </c>
      <c r="H305" s="2">
        <v>0</v>
      </c>
      <c r="I305" s="15" t="e">
        <v>#DIV/0!</v>
      </c>
      <c r="J305" s="15">
        <v>0</v>
      </c>
      <c r="K305" s="32">
        <v>0</v>
      </c>
      <c r="L305" s="15">
        <v>0</v>
      </c>
      <c r="M305" s="15"/>
      <c r="O305" s="11" t="s">
        <v>1250</v>
      </c>
      <c r="P305" s="11" t="s">
        <v>561</v>
      </c>
    </row>
    <row r="306" spans="1:16" ht="33">
      <c r="A306" s="2"/>
      <c r="B306" s="10" t="s">
        <v>481</v>
      </c>
      <c r="C306" s="11" t="s">
        <v>562</v>
      </c>
      <c r="D306" s="12" t="s">
        <v>563</v>
      </c>
      <c r="E306" s="2">
        <v>89.25</v>
      </c>
      <c r="F306" s="11" t="s">
        <v>784</v>
      </c>
      <c r="G306" s="15">
        <v>0</v>
      </c>
      <c r="H306" s="2">
        <v>0</v>
      </c>
      <c r="I306" s="15" t="e">
        <v>#DIV/0!</v>
      </c>
      <c r="J306" s="15">
        <v>2613</v>
      </c>
      <c r="K306" s="32">
        <v>0</v>
      </c>
      <c r="L306" s="15">
        <v>0</v>
      </c>
      <c r="M306" s="15"/>
      <c r="O306" s="11" t="s">
        <v>1251</v>
      </c>
      <c r="P306" s="11" t="s">
        <v>563</v>
      </c>
    </row>
    <row r="307" spans="1:16">
      <c r="A307" s="2"/>
      <c r="B307" s="10" t="s">
        <v>481</v>
      </c>
      <c r="C307" s="11" t="s">
        <v>564</v>
      </c>
      <c r="D307" s="12" t="s">
        <v>565</v>
      </c>
      <c r="E307" s="2">
        <v>83.25</v>
      </c>
      <c r="F307" s="11" t="s">
        <v>784</v>
      </c>
      <c r="G307" s="15">
        <v>803</v>
      </c>
      <c r="H307" s="2">
        <v>2</v>
      </c>
      <c r="I307" s="15">
        <v>401.5</v>
      </c>
      <c r="J307" s="15">
        <v>4677</v>
      </c>
      <c r="K307" s="32">
        <v>7.8477793506239173E-4</v>
      </c>
      <c r="L307" s="15">
        <v>9.6456456456456454</v>
      </c>
      <c r="M307" s="15"/>
      <c r="O307" s="11" t="s">
        <v>1252</v>
      </c>
      <c r="P307" s="11" t="s">
        <v>565</v>
      </c>
    </row>
    <row r="308" spans="1:16">
      <c r="A308" s="2"/>
      <c r="B308" s="10" t="s">
        <v>481</v>
      </c>
      <c r="C308" s="11" t="s">
        <v>566</v>
      </c>
      <c r="D308" s="12" t="s">
        <v>567</v>
      </c>
      <c r="E308" s="2">
        <v>151.19</v>
      </c>
      <c r="F308" s="11" t="s">
        <v>784</v>
      </c>
      <c r="G308" s="15">
        <v>2326</v>
      </c>
      <c r="H308" s="2">
        <v>3</v>
      </c>
      <c r="I308" s="15">
        <v>775.33333333333337</v>
      </c>
      <c r="J308" s="15">
        <v>22559</v>
      </c>
      <c r="K308" s="32">
        <v>2.2732172813886963E-3</v>
      </c>
      <c r="L308" s="15">
        <v>15.384615384615385</v>
      </c>
      <c r="M308" s="15"/>
      <c r="O308" s="11" t="s">
        <v>1253</v>
      </c>
      <c r="P308" s="11" t="s">
        <v>1254</v>
      </c>
    </row>
    <row r="309" spans="1:16">
      <c r="A309" s="2"/>
      <c r="B309" s="10" t="s">
        <v>481</v>
      </c>
      <c r="C309" s="11" t="s">
        <v>568</v>
      </c>
      <c r="D309" s="12" t="s">
        <v>569</v>
      </c>
      <c r="E309" s="2">
        <v>29.1</v>
      </c>
      <c r="F309" s="11" t="s">
        <v>799</v>
      </c>
      <c r="G309" s="15">
        <v>300</v>
      </c>
      <c r="H309" s="2">
        <v>30</v>
      </c>
      <c r="I309" s="15">
        <v>10</v>
      </c>
      <c r="J309" s="15">
        <v>4977</v>
      </c>
      <c r="K309" s="32">
        <v>2.9319225469329706E-4</v>
      </c>
      <c r="L309" s="15">
        <v>10.309278350515463</v>
      </c>
      <c r="M309" s="15"/>
      <c r="O309" s="11" t="s">
        <v>1255</v>
      </c>
      <c r="P309" s="11" t="s">
        <v>569</v>
      </c>
    </row>
    <row r="310" spans="1:16" ht="33">
      <c r="A310" s="2"/>
      <c r="B310" s="10" t="s">
        <v>481</v>
      </c>
      <c r="C310" s="11" t="s">
        <v>570</v>
      </c>
      <c r="D310" s="12" t="s">
        <v>571</v>
      </c>
      <c r="E310" s="2">
        <v>65.73</v>
      </c>
      <c r="F310" s="11" t="s">
        <v>784</v>
      </c>
      <c r="G310" s="15">
        <v>359</v>
      </c>
      <c r="H310" s="2">
        <v>2</v>
      </c>
      <c r="I310" s="15">
        <v>179.5</v>
      </c>
      <c r="J310" s="15">
        <v>2210</v>
      </c>
      <c r="K310" s="32">
        <v>3.5085339811631214E-4</v>
      </c>
      <c r="L310" s="15">
        <v>5.4617374106191994</v>
      </c>
      <c r="M310" s="15"/>
      <c r="O310" s="11" t="s">
        <v>1256</v>
      </c>
      <c r="P310" s="11" t="s">
        <v>571</v>
      </c>
    </row>
    <row r="311" spans="1:16">
      <c r="A311" s="2"/>
      <c r="B311" s="10" t="s">
        <v>481</v>
      </c>
      <c r="C311" s="11" t="s">
        <v>572</v>
      </c>
      <c r="D311" s="12" t="s">
        <v>573</v>
      </c>
      <c r="E311" s="2">
        <v>30.18</v>
      </c>
      <c r="F311" s="11" t="s">
        <v>795</v>
      </c>
      <c r="G311" s="15">
        <v>0</v>
      </c>
      <c r="H311" s="2">
        <v>0</v>
      </c>
      <c r="I311" s="15" t="e">
        <v>#DIV/0!</v>
      </c>
      <c r="J311" s="15">
        <v>2500</v>
      </c>
      <c r="K311" s="32">
        <v>0</v>
      </c>
      <c r="L311" s="15">
        <v>0</v>
      </c>
      <c r="M311" s="15"/>
      <c r="O311" s="11" t="s">
        <v>1257</v>
      </c>
      <c r="P311" s="11" t="s">
        <v>573</v>
      </c>
    </row>
    <row r="312" spans="1:16">
      <c r="A312" s="2"/>
      <c r="B312" s="10" t="s">
        <v>481</v>
      </c>
      <c r="C312" s="11" t="s">
        <v>574</v>
      </c>
      <c r="D312" s="12" t="s">
        <v>823</v>
      </c>
      <c r="E312" s="2">
        <v>57.59</v>
      </c>
      <c r="F312" s="11" t="s">
        <v>784</v>
      </c>
      <c r="G312" s="15">
        <v>194</v>
      </c>
      <c r="H312" s="2">
        <v>1</v>
      </c>
      <c r="I312" s="15">
        <v>194</v>
      </c>
      <c r="J312" s="15">
        <v>2451</v>
      </c>
      <c r="K312" s="32">
        <v>1.8959765803499876E-4</v>
      </c>
      <c r="L312" s="15">
        <v>3.368640388956416</v>
      </c>
      <c r="M312" s="15"/>
      <c r="O312" s="11" t="s">
        <v>1258</v>
      </c>
      <c r="P312" s="11" t="s">
        <v>823</v>
      </c>
    </row>
    <row r="313" spans="1:16">
      <c r="A313" s="2"/>
      <c r="B313" s="10" t="s">
        <v>481</v>
      </c>
      <c r="C313" s="11" t="s">
        <v>575</v>
      </c>
      <c r="D313" s="12" t="s">
        <v>576</v>
      </c>
      <c r="E313" s="2">
        <v>105.02</v>
      </c>
      <c r="F313" s="11" t="s">
        <v>784</v>
      </c>
      <c r="G313" s="15">
        <v>0</v>
      </c>
      <c r="H313" s="2">
        <v>0</v>
      </c>
      <c r="I313" s="15" t="e">
        <v>#DIV/0!</v>
      </c>
      <c r="J313" s="15">
        <v>6280</v>
      </c>
      <c r="K313" s="32">
        <v>0</v>
      </c>
      <c r="L313" s="15">
        <v>0</v>
      </c>
      <c r="M313" s="15"/>
      <c r="O313" s="11" t="s">
        <v>1259</v>
      </c>
      <c r="P313" s="11" t="s">
        <v>576</v>
      </c>
    </row>
    <row r="314" spans="1:16">
      <c r="A314" s="2"/>
      <c r="B314" s="10" t="s">
        <v>481</v>
      </c>
      <c r="C314" s="11" t="s">
        <v>577</v>
      </c>
      <c r="D314" s="12" t="s">
        <v>578</v>
      </c>
      <c r="E314" s="2">
        <v>67.099999999999994</v>
      </c>
      <c r="F314" s="11" t="s">
        <v>795</v>
      </c>
      <c r="G314" s="15">
        <v>1547</v>
      </c>
      <c r="H314" s="2">
        <v>3</v>
      </c>
      <c r="I314" s="15">
        <v>515.66666666666663</v>
      </c>
      <c r="J314" s="15">
        <v>13701</v>
      </c>
      <c r="K314" s="32">
        <v>1.5118947267017684E-3</v>
      </c>
      <c r="L314" s="15">
        <v>23.055141579731746</v>
      </c>
      <c r="M314" s="15"/>
      <c r="O314" s="11" t="s">
        <v>1260</v>
      </c>
      <c r="P314" s="11" t="s">
        <v>1261</v>
      </c>
    </row>
    <row r="315" spans="1:16">
      <c r="A315" s="2"/>
      <c r="B315" s="10" t="s">
        <v>481</v>
      </c>
      <c r="C315" s="11" t="s">
        <v>579</v>
      </c>
      <c r="D315" s="12" t="s">
        <v>580</v>
      </c>
      <c r="E315" s="2">
        <v>126.98</v>
      </c>
      <c r="F315" s="11" t="s">
        <v>795</v>
      </c>
      <c r="G315" s="15">
        <v>490</v>
      </c>
      <c r="H315" s="2">
        <v>2</v>
      </c>
      <c r="I315" s="15">
        <v>245</v>
      </c>
      <c r="J315" s="15">
        <v>6348</v>
      </c>
      <c r="K315" s="32">
        <v>4.7888068266571849E-4</v>
      </c>
      <c r="L315" s="15">
        <v>3.8588754134509369</v>
      </c>
      <c r="M315" s="15"/>
      <c r="O315" s="11" t="s">
        <v>1262</v>
      </c>
      <c r="P315" s="11" t="s">
        <v>580</v>
      </c>
    </row>
    <row r="316" spans="1:16">
      <c r="A316" s="2"/>
      <c r="B316" s="10" t="s">
        <v>481</v>
      </c>
      <c r="C316" s="11" t="s">
        <v>581</v>
      </c>
      <c r="D316" s="12" t="s">
        <v>582</v>
      </c>
      <c r="E316" s="2">
        <v>65.05</v>
      </c>
      <c r="F316" s="11" t="s">
        <v>799</v>
      </c>
      <c r="G316" s="15">
        <v>336</v>
      </c>
      <c r="H316" s="2">
        <v>1</v>
      </c>
      <c r="I316" s="15">
        <v>336</v>
      </c>
      <c r="J316" s="15">
        <v>7170</v>
      </c>
      <c r="K316" s="32">
        <v>3.2837532525649269E-4</v>
      </c>
      <c r="L316" s="15">
        <v>5.1652574942352043</v>
      </c>
      <c r="M316" s="15"/>
      <c r="O316" s="11" t="s">
        <v>1263</v>
      </c>
      <c r="P316" s="11" t="s">
        <v>582</v>
      </c>
    </row>
    <row r="317" spans="1:16">
      <c r="A317" s="2"/>
      <c r="B317" s="10" t="s">
        <v>481</v>
      </c>
      <c r="C317" s="11" t="s">
        <v>583</v>
      </c>
      <c r="D317" s="12" t="s">
        <v>584</v>
      </c>
      <c r="E317" s="2">
        <v>85.56</v>
      </c>
      <c r="F317" s="11" t="s">
        <v>795</v>
      </c>
      <c r="G317" s="15">
        <v>0</v>
      </c>
      <c r="H317" s="2">
        <v>0</v>
      </c>
      <c r="I317" s="15" t="e">
        <v>#DIV/0!</v>
      </c>
      <c r="J317" s="15">
        <v>4178</v>
      </c>
      <c r="K317" s="32">
        <v>0</v>
      </c>
      <c r="L317" s="15">
        <v>0</v>
      </c>
      <c r="M317" s="15"/>
      <c r="O317" s="11" t="s">
        <v>1264</v>
      </c>
      <c r="P317" s="11" t="s">
        <v>584</v>
      </c>
    </row>
    <row r="318" spans="1:16">
      <c r="A318" s="2"/>
      <c r="B318" s="10" t="s">
        <v>481</v>
      </c>
      <c r="C318" s="11" t="s">
        <v>585</v>
      </c>
      <c r="D318" s="12" t="s">
        <v>586</v>
      </c>
      <c r="E318" s="2">
        <v>37.14</v>
      </c>
      <c r="F318" s="11" t="s">
        <v>843</v>
      </c>
      <c r="G318" s="15">
        <v>87</v>
      </c>
      <c r="H318" s="2">
        <v>1</v>
      </c>
      <c r="I318" s="15">
        <v>87</v>
      </c>
      <c r="J318" s="15">
        <v>2755.9</v>
      </c>
      <c r="K318" s="32">
        <v>8.5025753861056147E-5</v>
      </c>
      <c r="L318" s="15">
        <v>2.34248788368336</v>
      </c>
      <c r="M318" s="15"/>
      <c r="O318" s="11" t="s">
        <v>1265</v>
      </c>
      <c r="P318" s="11" t="s">
        <v>1266</v>
      </c>
    </row>
    <row r="319" spans="1:16">
      <c r="A319" s="2"/>
      <c r="B319" s="10" t="s">
        <v>481</v>
      </c>
      <c r="C319" s="11" t="s">
        <v>587</v>
      </c>
      <c r="D319" s="12" t="s">
        <v>588</v>
      </c>
      <c r="E319" s="2">
        <v>91.88</v>
      </c>
      <c r="F319" s="11" t="s">
        <v>784</v>
      </c>
      <c r="G319" s="15">
        <v>90</v>
      </c>
      <c r="H319" s="2">
        <v>1</v>
      </c>
      <c r="I319" s="15">
        <v>90</v>
      </c>
      <c r="J319" s="15">
        <v>11494</v>
      </c>
      <c r="K319" s="32">
        <v>8.7957676407989107E-5</v>
      </c>
      <c r="L319" s="15">
        <v>0.97953852851545498</v>
      </c>
      <c r="M319" s="15"/>
      <c r="O319" s="11" t="s">
        <v>1267</v>
      </c>
      <c r="P319" s="11" t="s">
        <v>588</v>
      </c>
    </row>
    <row r="320" spans="1:16" ht="33">
      <c r="A320" s="2"/>
      <c r="B320" s="10" t="s">
        <v>481</v>
      </c>
      <c r="C320" s="11" t="s">
        <v>589</v>
      </c>
      <c r="D320" s="12" t="s">
        <v>818</v>
      </c>
      <c r="E320" s="2">
        <v>34.01</v>
      </c>
      <c r="F320" s="11" t="s">
        <v>787</v>
      </c>
      <c r="G320" s="15">
        <v>362</v>
      </c>
      <c r="H320" s="2">
        <v>21</v>
      </c>
      <c r="I320" s="15">
        <v>17.238095238095237</v>
      </c>
      <c r="J320" s="15">
        <v>5656</v>
      </c>
      <c r="K320" s="32">
        <v>3.537853206632451E-4</v>
      </c>
      <c r="L320" s="15">
        <v>10.643928256395178</v>
      </c>
      <c r="M320" s="15"/>
      <c r="O320" s="11" t="s">
        <v>1268</v>
      </c>
      <c r="P320" s="11" t="s">
        <v>818</v>
      </c>
    </row>
    <row r="321" spans="1:16">
      <c r="A321" s="2"/>
      <c r="B321" s="10" t="s">
        <v>481</v>
      </c>
      <c r="C321" s="11" t="s">
        <v>590</v>
      </c>
      <c r="D321" s="12" t="s">
        <v>591</v>
      </c>
      <c r="E321" s="2">
        <v>217.23</v>
      </c>
      <c r="F321" s="11" t="s">
        <v>784</v>
      </c>
      <c r="G321" s="15">
        <v>977</v>
      </c>
      <c r="H321" s="2">
        <v>5</v>
      </c>
      <c r="I321" s="15">
        <v>195.4</v>
      </c>
      <c r="J321" s="15">
        <v>20004</v>
      </c>
      <c r="K321" s="32">
        <v>9.5482944278450397E-4</v>
      </c>
      <c r="L321" s="15">
        <v>4.4975371725820557</v>
      </c>
      <c r="M321" s="15"/>
      <c r="O321" s="11" t="s">
        <v>1269</v>
      </c>
      <c r="P321" s="11" t="s">
        <v>591</v>
      </c>
    </row>
    <row r="322" spans="1:16" ht="33">
      <c r="A322" s="2"/>
      <c r="B322" s="10" t="s">
        <v>481</v>
      </c>
      <c r="C322" s="11" t="s">
        <v>592</v>
      </c>
      <c r="D322" s="12" t="s">
        <v>593</v>
      </c>
      <c r="E322" s="2">
        <v>646.16</v>
      </c>
      <c r="F322" s="11" t="s">
        <v>805</v>
      </c>
      <c r="G322" s="15">
        <v>0</v>
      </c>
      <c r="H322" s="2">
        <v>0</v>
      </c>
      <c r="I322" s="15" t="e">
        <v>#DIV/0!</v>
      </c>
      <c r="J322" s="15">
        <v>186140</v>
      </c>
      <c r="K322" s="32">
        <v>0</v>
      </c>
      <c r="L322" s="15">
        <v>0</v>
      </c>
      <c r="M322" s="15"/>
      <c r="O322" s="11" t="s">
        <v>1270</v>
      </c>
      <c r="P322" s="11" t="s">
        <v>593</v>
      </c>
    </row>
    <row r="323" spans="1:16">
      <c r="A323" s="2"/>
      <c r="B323" s="10" t="s">
        <v>481</v>
      </c>
      <c r="C323" s="11" t="s">
        <v>594</v>
      </c>
      <c r="D323" s="12" t="s">
        <v>595</v>
      </c>
      <c r="E323" s="2">
        <v>87.2</v>
      </c>
      <c r="F323" s="11" t="s">
        <v>784</v>
      </c>
      <c r="G323" s="15">
        <v>904</v>
      </c>
      <c r="H323" s="2">
        <v>3</v>
      </c>
      <c r="I323" s="15">
        <v>301.33333333333331</v>
      </c>
      <c r="J323" s="15">
        <v>4671</v>
      </c>
      <c r="K323" s="32">
        <v>8.8348599414246837E-4</v>
      </c>
      <c r="L323" s="15">
        <v>10.36697247706422</v>
      </c>
      <c r="M323" s="15"/>
      <c r="O323" s="11" t="s">
        <v>1271</v>
      </c>
      <c r="P323" s="11" t="s">
        <v>595</v>
      </c>
    </row>
    <row r="324" spans="1:16">
      <c r="A324" s="2"/>
      <c r="B324" s="10" t="s">
        <v>481</v>
      </c>
      <c r="C324" s="11" t="s">
        <v>596</v>
      </c>
      <c r="D324" s="12" t="s">
        <v>597</v>
      </c>
      <c r="E324" s="2">
        <v>40.21</v>
      </c>
      <c r="F324" s="11" t="s">
        <v>1428</v>
      </c>
      <c r="G324" s="15">
        <v>60</v>
      </c>
      <c r="H324" s="2">
        <v>1</v>
      </c>
      <c r="I324" s="15">
        <v>60</v>
      </c>
      <c r="J324" s="15">
        <v>5690</v>
      </c>
      <c r="K324" s="32">
        <v>5.8638450938659409E-5</v>
      </c>
      <c r="L324" s="15">
        <v>1.4921661278288982</v>
      </c>
      <c r="M324" s="15"/>
      <c r="O324" s="11" t="s">
        <v>1272</v>
      </c>
      <c r="P324" s="11" t="s">
        <v>597</v>
      </c>
    </row>
    <row r="325" spans="1:16" ht="33">
      <c r="A325" s="2"/>
      <c r="B325" s="10" t="s">
        <v>481</v>
      </c>
      <c r="C325" s="11" t="s">
        <v>598</v>
      </c>
      <c r="D325" s="12" t="s">
        <v>599</v>
      </c>
      <c r="E325" s="2">
        <v>605.47</v>
      </c>
      <c r="F325" s="11" t="s">
        <v>805</v>
      </c>
      <c r="G325" s="15">
        <v>0</v>
      </c>
      <c r="H325" s="2">
        <v>0</v>
      </c>
      <c r="I325" s="15" t="e">
        <v>#DIV/0!</v>
      </c>
      <c r="J325" s="15">
        <v>107976</v>
      </c>
      <c r="K325" s="32">
        <v>0</v>
      </c>
      <c r="L325" s="15">
        <v>0</v>
      </c>
      <c r="M325" s="15"/>
      <c r="O325" s="11" t="s">
        <v>1273</v>
      </c>
      <c r="P325" s="11" t="s">
        <v>599</v>
      </c>
    </row>
    <row r="326" spans="1:16">
      <c r="A326" s="2"/>
      <c r="B326" s="10" t="s">
        <v>481</v>
      </c>
      <c r="C326" s="11" t="s">
        <v>600</v>
      </c>
      <c r="D326" s="12" t="s">
        <v>601</v>
      </c>
      <c r="E326" s="2">
        <v>116</v>
      </c>
      <c r="F326" s="11" t="s">
        <v>805</v>
      </c>
      <c r="G326" s="15">
        <v>2400</v>
      </c>
      <c r="H326" s="2">
        <v>1</v>
      </c>
      <c r="I326" s="15">
        <v>2400</v>
      </c>
      <c r="J326" s="15">
        <v>3000</v>
      </c>
      <c r="K326" s="32">
        <v>2.3455380375463765E-3</v>
      </c>
      <c r="L326" s="15">
        <v>20.689655172413794</v>
      </c>
      <c r="M326" s="15"/>
      <c r="O326" s="11" t="s">
        <v>1274</v>
      </c>
      <c r="P326" s="11" t="s">
        <v>601</v>
      </c>
    </row>
    <row r="327" spans="1:16">
      <c r="A327" s="2"/>
      <c r="B327" s="10" t="s">
        <v>481</v>
      </c>
      <c r="C327" s="11" t="s">
        <v>602</v>
      </c>
      <c r="D327" s="12" t="s">
        <v>603</v>
      </c>
      <c r="E327" s="2">
        <v>281.95</v>
      </c>
      <c r="F327" s="11" t="s">
        <v>783</v>
      </c>
      <c r="G327" s="15">
        <v>141</v>
      </c>
      <c r="H327" s="2">
        <v>2</v>
      </c>
      <c r="I327" s="15">
        <v>70.5</v>
      </c>
      <c r="J327" s="15">
        <v>14852</v>
      </c>
      <c r="K327" s="32">
        <v>1.3780035970584959E-4</v>
      </c>
      <c r="L327" s="15">
        <v>0.50008866820358222</v>
      </c>
      <c r="M327" s="15"/>
      <c r="O327" s="11" t="s">
        <v>1275</v>
      </c>
      <c r="P327" s="11" t="s">
        <v>603</v>
      </c>
    </row>
    <row r="328" spans="1:16">
      <c r="A328" s="2"/>
      <c r="B328" s="10" t="s">
        <v>481</v>
      </c>
      <c r="C328" s="11" t="s">
        <v>604</v>
      </c>
      <c r="D328" s="12" t="s">
        <v>817</v>
      </c>
      <c r="E328" s="2">
        <v>209</v>
      </c>
      <c r="F328" s="11" t="s">
        <v>795</v>
      </c>
      <c r="G328" s="15">
        <v>2698</v>
      </c>
      <c r="H328" s="2">
        <v>40</v>
      </c>
      <c r="I328" s="15">
        <v>67.45</v>
      </c>
      <c r="J328" s="15">
        <v>17103.16</v>
      </c>
      <c r="K328" s="32">
        <v>2.6367756772083845E-3</v>
      </c>
      <c r="L328" s="15">
        <v>12.909090909090908</v>
      </c>
      <c r="M328" s="15"/>
      <c r="O328" s="11" t="s">
        <v>1276</v>
      </c>
      <c r="P328" s="11" t="s">
        <v>817</v>
      </c>
    </row>
    <row r="329" spans="1:16">
      <c r="A329" s="2"/>
      <c r="B329" s="10" t="s">
        <v>481</v>
      </c>
      <c r="C329" s="11" t="s">
        <v>859</v>
      </c>
      <c r="D329" s="12" t="s">
        <v>860</v>
      </c>
      <c r="E329" s="2">
        <v>52.31</v>
      </c>
      <c r="F329" s="11" t="s">
        <v>846</v>
      </c>
      <c r="G329" s="15">
        <v>346</v>
      </c>
      <c r="H329" s="2">
        <v>2</v>
      </c>
      <c r="I329" s="15">
        <v>173</v>
      </c>
      <c r="J329" s="15">
        <v>4042</v>
      </c>
      <c r="K329" s="32">
        <v>3.3814840041293591E-4</v>
      </c>
      <c r="L329" s="15">
        <v>6.6144140699675011</v>
      </c>
      <c r="M329" s="15"/>
      <c r="N329" s="42" t="s">
        <v>861</v>
      </c>
      <c r="O329" s="11" t="s">
        <v>1277</v>
      </c>
      <c r="P329" s="11" t="s">
        <v>1278</v>
      </c>
    </row>
    <row r="330" spans="1:16" ht="33">
      <c r="A330" s="2"/>
      <c r="B330" s="10" t="s">
        <v>481</v>
      </c>
      <c r="C330" s="67" t="s">
        <v>876</v>
      </c>
      <c r="D330" s="67" t="s">
        <v>1404</v>
      </c>
      <c r="E330" s="2">
        <v>226.59</v>
      </c>
      <c r="F330" s="11" t="s">
        <v>854</v>
      </c>
      <c r="G330" s="15">
        <v>320</v>
      </c>
      <c r="H330" s="2">
        <v>2</v>
      </c>
      <c r="I330" s="15">
        <v>160</v>
      </c>
      <c r="J330" s="15">
        <v>3674</v>
      </c>
      <c r="K330" s="32">
        <v>3.127384050061835E-4</v>
      </c>
      <c r="L330" s="15">
        <v>1.4122423760977978</v>
      </c>
      <c r="M330" s="15"/>
      <c r="N330" s="42" t="s">
        <v>878</v>
      </c>
      <c r="O330" s="11" t="s">
        <v>1403</v>
      </c>
      <c r="P330" s="11" t="s">
        <v>877</v>
      </c>
    </row>
    <row r="331" spans="1:16" s="21" customFormat="1">
      <c r="A331" s="33"/>
      <c r="B331" s="22" t="s">
        <v>840</v>
      </c>
      <c r="C331" s="19"/>
      <c r="D331" s="52"/>
      <c r="E331" s="33">
        <f>SUM(E263:E330)</f>
        <v>13984.41</v>
      </c>
      <c r="F331" s="33"/>
      <c r="G331" s="33">
        <v>89498.71</v>
      </c>
      <c r="H331" s="33">
        <v>1680</v>
      </c>
      <c r="I331" s="33" t="e">
        <v>#DIV/0!</v>
      </c>
      <c r="J331" s="20">
        <v>1268759.3599999999</v>
      </c>
      <c r="K331" s="34">
        <v>8.7467761923471776E-2</v>
      </c>
      <c r="L331" s="20">
        <v>6.3998917365838111</v>
      </c>
      <c r="M331" s="20"/>
    </row>
    <row r="332" spans="1:16" ht="33">
      <c r="A332" s="2"/>
      <c r="B332" s="10" t="s">
        <v>605</v>
      </c>
      <c r="C332" s="11" t="s">
        <v>606</v>
      </c>
      <c r="D332" s="12" t="s">
        <v>607</v>
      </c>
      <c r="E332" s="2">
        <v>4752</v>
      </c>
      <c r="F332" s="11" t="s">
        <v>799</v>
      </c>
      <c r="G332" s="15">
        <v>25467.599999999999</v>
      </c>
      <c r="H332" s="2">
        <v>617</v>
      </c>
      <c r="I332" s="15">
        <v>41.276499189627224</v>
      </c>
      <c r="J332" s="15">
        <v>197886.80000000002</v>
      </c>
      <c r="K332" s="32">
        <v>2.488967688542337E-2</v>
      </c>
      <c r="L332" s="15">
        <v>5.3593434343434341</v>
      </c>
      <c r="M332" s="15"/>
      <c r="N332" s="42"/>
      <c r="O332" s="11" t="s">
        <v>1279</v>
      </c>
      <c r="P332" s="11" t="s">
        <v>1280</v>
      </c>
    </row>
    <row r="333" spans="1:16">
      <c r="A333" s="2"/>
      <c r="B333" s="10" t="s">
        <v>605</v>
      </c>
      <c r="C333" s="11" t="s">
        <v>608</v>
      </c>
      <c r="D333" s="12" t="s">
        <v>609</v>
      </c>
      <c r="E333" s="2">
        <v>242.18</v>
      </c>
      <c r="F333" s="11" t="s">
        <v>783</v>
      </c>
      <c r="G333" s="15">
        <v>7072</v>
      </c>
      <c r="H333" s="2">
        <v>54</v>
      </c>
      <c r="I333" s="15">
        <v>130.96296296296296</v>
      </c>
      <c r="J333" s="15">
        <v>70417</v>
      </c>
      <c r="K333" s="32">
        <v>6.9115187506366554E-3</v>
      </c>
      <c r="L333" s="15">
        <v>29.201420431084316</v>
      </c>
      <c r="M333" s="15"/>
      <c r="O333" s="11" t="s">
        <v>1281</v>
      </c>
      <c r="P333" s="11" t="s">
        <v>609</v>
      </c>
    </row>
    <row r="334" spans="1:16">
      <c r="A334" s="2"/>
      <c r="B334" s="10" t="s">
        <v>610</v>
      </c>
      <c r="C334" s="11" t="s">
        <v>611</v>
      </c>
      <c r="D334" s="12" t="s">
        <v>612</v>
      </c>
      <c r="E334" s="2">
        <v>180</v>
      </c>
      <c r="F334" s="11" t="s">
        <v>783</v>
      </c>
      <c r="G334" s="15">
        <v>8803</v>
      </c>
      <c r="H334" s="2">
        <v>50</v>
      </c>
      <c r="I334" s="15">
        <v>176.06</v>
      </c>
      <c r="J334" s="15">
        <v>76654</v>
      </c>
      <c r="K334" s="32">
        <v>8.6032380602169799E-3</v>
      </c>
      <c r="L334" s="15">
        <v>48.905555555555559</v>
      </c>
      <c r="M334" s="15"/>
      <c r="O334" s="11" t="s">
        <v>1282</v>
      </c>
      <c r="P334" s="11" t="s">
        <v>612</v>
      </c>
    </row>
    <row r="335" spans="1:16">
      <c r="A335" s="2"/>
      <c r="B335" s="10" t="s">
        <v>610</v>
      </c>
      <c r="C335" s="11" t="s">
        <v>613</v>
      </c>
      <c r="D335" s="12" t="s">
        <v>614</v>
      </c>
      <c r="E335" s="2">
        <v>357.16</v>
      </c>
      <c r="F335" s="11" t="s">
        <v>783</v>
      </c>
      <c r="G335" s="15">
        <v>6276</v>
      </c>
      <c r="H335" s="2">
        <v>25</v>
      </c>
      <c r="I335" s="15">
        <v>251.04</v>
      </c>
      <c r="J335" s="15">
        <v>40072</v>
      </c>
      <c r="K335" s="32">
        <v>6.1335819681837744E-3</v>
      </c>
      <c r="L335" s="15">
        <v>17.571956546085786</v>
      </c>
      <c r="M335" s="15"/>
      <c r="O335" s="11" t="s">
        <v>1283</v>
      </c>
      <c r="P335" s="11" t="s">
        <v>614</v>
      </c>
    </row>
    <row r="336" spans="1:16" ht="33">
      <c r="A336" s="2"/>
      <c r="B336" s="10" t="s">
        <v>615</v>
      </c>
      <c r="C336" s="11" t="s">
        <v>616</v>
      </c>
      <c r="D336" s="51" t="s">
        <v>617</v>
      </c>
      <c r="E336" s="2">
        <v>1561</v>
      </c>
      <c r="F336" s="11" t="s">
        <v>783</v>
      </c>
      <c r="G336" s="15">
        <v>9378</v>
      </c>
      <c r="H336" s="2">
        <v>14</v>
      </c>
      <c r="I336" s="15">
        <v>669.85714285714289</v>
      </c>
      <c r="J336" s="15">
        <v>54187</v>
      </c>
      <c r="K336" s="32">
        <v>9.1651898817124659E-3</v>
      </c>
      <c r="L336" s="15">
        <v>6.0076873798846897</v>
      </c>
      <c r="M336" s="15"/>
      <c r="O336" s="11" t="s">
        <v>1410</v>
      </c>
      <c r="P336" s="11" t="s">
        <v>1405</v>
      </c>
    </row>
    <row r="337" spans="1:16" ht="33">
      <c r="A337" s="2"/>
      <c r="B337" s="10" t="s">
        <v>615</v>
      </c>
      <c r="C337" s="11" t="s">
        <v>618</v>
      </c>
      <c r="D337" s="12" t="s">
        <v>619</v>
      </c>
      <c r="E337" s="2">
        <v>2349</v>
      </c>
      <c r="F337" s="11" t="s">
        <v>799</v>
      </c>
      <c r="G337" s="15">
        <v>9140</v>
      </c>
      <c r="H337" s="2">
        <v>4</v>
      </c>
      <c r="I337" s="15">
        <v>2285</v>
      </c>
      <c r="J337" s="15">
        <v>160895</v>
      </c>
      <c r="K337" s="32">
        <v>8.9325906929891164E-3</v>
      </c>
      <c r="L337" s="15">
        <v>3.8910174542358451</v>
      </c>
      <c r="M337" s="15"/>
      <c r="O337" s="11" t="s">
        <v>1393</v>
      </c>
      <c r="P337" s="11" t="s">
        <v>619</v>
      </c>
    </row>
    <row r="338" spans="1:16">
      <c r="A338" s="2"/>
      <c r="B338" s="10" t="s">
        <v>605</v>
      </c>
      <c r="C338" s="11" t="s">
        <v>620</v>
      </c>
      <c r="D338" s="12" t="s">
        <v>621</v>
      </c>
      <c r="E338" s="2">
        <v>194</v>
      </c>
      <c r="F338" s="11" t="s">
        <v>783</v>
      </c>
      <c r="G338" s="15">
        <v>5462</v>
      </c>
      <c r="H338" s="2">
        <v>6</v>
      </c>
      <c r="I338" s="15">
        <v>910.33333333333337</v>
      </c>
      <c r="J338" s="15">
        <v>58686</v>
      </c>
      <c r="K338" s="32">
        <v>5.3380536504492948E-3</v>
      </c>
      <c r="L338" s="15">
        <v>28.154639175257731</v>
      </c>
      <c r="M338" s="15"/>
      <c r="O338" s="11" t="s">
        <v>1284</v>
      </c>
      <c r="P338" s="11" t="s">
        <v>1285</v>
      </c>
    </row>
    <row r="339" spans="1:16">
      <c r="A339" s="2"/>
      <c r="B339" s="10" t="s">
        <v>605</v>
      </c>
      <c r="C339" s="11" t="s">
        <v>622</v>
      </c>
      <c r="D339" s="12" t="s">
        <v>623</v>
      </c>
      <c r="E339" s="2">
        <v>1013</v>
      </c>
      <c r="F339" s="11" t="s">
        <v>799</v>
      </c>
      <c r="G339" s="15">
        <v>589.6</v>
      </c>
      <c r="H339" s="2">
        <v>12</v>
      </c>
      <c r="I339" s="15">
        <v>49.133333333333333</v>
      </c>
      <c r="J339" s="15">
        <v>8483.1</v>
      </c>
      <c r="K339" s="32">
        <v>5.7622051122389309E-4</v>
      </c>
      <c r="L339" s="15">
        <v>0.58203356367226067</v>
      </c>
      <c r="M339" s="15"/>
      <c r="O339" s="11" t="s">
        <v>1286</v>
      </c>
      <c r="P339" s="11" t="s">
        <v>623</v>
      </c>
    </row>
    <row r="340" spans="1:16" ht="33">
      <c r="A340" s="2"/>
      <c r="B340" s="10" t="s">
        <v>615</v>
      </c>
      <c r="C340" s="11" t="s">
        <v>624</v>
      </c>
      <c r="D340" s="12" t="s">
        <v>625</v>
      </c>
      <c r="E340" s="2">
        <v>166.17</v>
      </c>
      <c r="F340" s="11" t="s">
        <v>799</v>
      </c>
      <c r="G340" s="15">
        <v>332</v>
      </c>
      <c r="H340" s="2">
        <v>5</v>
      </c>
      <c r="I340" s="15">
        <v>66.400000000000006</v>
      </c>
      <c r="J340" s="15">
        <v>21791</v>
      </c>
      <c r="K340" s="32">
        <v>3.2446609519391539E-4</v>
      </c>
      <c r="L340" s="15">
        <v>1.997953902629837</v>
      </c>
      <c r="M340" s="15"/>
      <c r="O340" s="11" t="s">
        <v>1287</v>
      </c>
      <c r="P340" s="11" t="s">
        <v>1288</v>
      </c>
    </row>
    <row r="341" spans="1:16">
      <c r="A341" s="2"/>
      <c r="B341" s="10" t="s">
        <v>605</v>
      </c>
      <c r="C341" s="11" t="s">
        <v>626</v>
      </c>
      <c r="D341" s="12" t="s">
        <v>627</v>
      </c>
      <c r="E341" s="2">
        <v>341</v>
      </c>
      <c r="F341" s="11" t="s">
        <v>783</v>
      </c>
      <c r="G341" s="15">
        <v>9615</v>
      </c>
      <c r="H341" s="2">
        <v>54</v>
      </c>
      <c r="I341" s="15">
        <v>178.05555555555554</v>
      </c>
      <c r="J341" s="15">
        <v>101597</v>
      </c>
      <c r="K341" s="32">
        <v>9.3968117629201695E-3</v>
      </c>
      <c r="L341" s="15">
        <v>28.196480938416421</v>
      </c>
      <c r="M341" s="15"/>
      <c r="O341" s="11" t="s">
        <v>1289</v>
      </c>
      <c r="P341" s="11" t="s">
        <v>627</v>
      </c>
    </row>
    <row r="342" spans="1:16">
      <c r="A342" s="2"/>
      <c r="B342" s="10" t="s">
        <v>605</v>
      </c>
      <c r="C342" s="11" t="s">
        <v>628</v>
      </c>
      <c r="D342" s="12" t="s">
        <v>629</v>
      </c>
      <c r="E342" s="2">
        <v>771</v>
      </c>
      <c r="F342" s="11" t="s">
        <v>783</v>
      </c>
      <c r="G342" s="15">
        <v>10701</v>
      </c>
      <c r="H342" s="2">
        <v>41</v>
      </c>
      <c r="I342" s="15">
        <v>261</v>
      </c>
      <c r="J342" s="15">
        <v>111957</v>
      </c>
      <c r="K342" s="32">
        <v>1.0458167724909906E-2</v>
      </c>
      <c r="L342" s="15">
        <v>13.879377431906615</v>
      </c>
      <c r="M342" s="15"/>
      <c r="O342" s="11" t="s">
        <v>1290</v>
      </c>
      <c r="P342" s="11" t="s">
        <v>629</v>
      </c>
    </row>
    <row r="343" spans="1:16" ht="33">
      <c r="A343" s="2"/>
      <c r="B343" s="10" t="s">
        <v>615</v>
      </c>
      <c r="C343" s="11" t="s">
        <v>630</v>
      </c>
      <c r="D343" s="14" t="s">
        <v>631</v>
      </c>
      <c r="E343" s="2">
        <v>1509</v>
      </c>
      <c r="F343" s="11" t="s">
        <v>783</v>
      </c>
      <c r="G343" s="15"/>
      <c r="H343" s="2" t="s">
        <v>1414</v>
      </c>
      <c r="I343" s="15" t="e">
        <v>#VALUE!</v>
      </c>
      <c r="J343" s="15">
        <v>0</v>
      </c>
      <c r="K343" s="32">
        <v>0</v>
      </c>
      <c r="L343" s="15">
        <v>0</v>
      </c>
      <c r="M343" s="15"/>
      <c r="O343" s="11" t="s">
        <v>1394</v>
      </c>
      <c r="P343" s="11" t="s">
        <v>631</v>
      </c>
    </row>
    <row r="344" spans="1:16">
      <c r="A344" s="2"/>
      <c r="B344" s="76" t="s">
        <v>605</v>
      </c>
      <c r="C344" s="79" t="s">
        <v>632</v>
      </c>
      <c r="D344" s="75" t="s">
        <v>633</v>
      </c>
      <c r="E344" s="78">
        <v>80</v>
      </c>
      <c r="F344" s="79" t="s">
        <v>787</v>
      </c>
      <c r="G344" s="80"/>
      <c r="H344" s="78" t="s">
        <v>1414</v>
      </c>
      <c r="I344" s="80" t="e">
        <v>#VALUE!</v>
      </c>
      <c r="J344" s="80">
        <v>0</v>
      </c>
      <c r="K344" s="81">
        <v>0</v>
      </c>
      <c r="L344" s="80">
        <v>0</v>
      </c>
      <c r="M344" s="80"/>
      <c r="O344" s="11" t="s">
        <v>1291</v>
      </c>
      <c r="P344" s="11" t="s">
        <v>633</v>
      </c>
    </row>
    <row r="345" spans="1:16" ht="33">
      <c r="A345" s="2"/>
      <c r="B345" s="10" t="s">
        <v>605</v>
      </c>
      <c r="C345" s="11" t="s">
        <v>634</v>
      </c>
      <c r="D345" s="12" t="s">
        <v>635</v>
      </c>
      <c r="E345" s="2">
        <v>898.19</v>
      </c>
      <c r="F345" s="11" t="s">
        <v>783</v>
      </c>
      <c r="G345" s="15">
        <v>17805</v>
      </c>
      <c r="H345" s="2">
        <v>200</v>
      </c>
      <c r="I345" s="15">
        <v>89.025000000000006</v>
      </c>
      <c r="J345" s="15">
        <v>213629.4</v>
      </c>
      <c r="K345" s="32">
        <v>1.7400960316047178E-2</v>
      </c>
      <c r="L345" s="15">
        <v>19.823199991093198</v>
      </c>
      <c r="M345" s="15"/>
      <c r="O345" s="11" t="s">
        <v>1395</v>
      </c>
      <c r="P345" s="11" t="s">
        <v>635</v>
      </c>
    </row>
    <row r="346" spans="1:16">
      <c r="A346" s="2"/>
      <c r="B346" s="10" t="s">
        <v>605</v>
      </c>
      <c r="C346" s="11" t="s">
        <v>636</v>
      </c>
      <c r="D346" s="12" t="s">
        <v>637</v>
      </c>
      <c r="E346" s="2">
        <v>277</v>
      </c>
      <c r="F346" s="11" t="s">
        <v>783</v>
      </c>
      <c r="G346" s="15">
        <v>5409</v>
      </c>
      <c r="H346" s="2">
        <v>16</v>
      </c>
      <c r="I346" s="15">
        <v>338.0625</v>
      </c>
      <c r="J346" s="15">
        <v>76120</v>
      </c>
      <c r="K346" s="32">
        <v>5.2862563521201451E-3</v>
      </c>
      <c r="L346" s="15">
        <v>19.527075812274369</v>
      </c>
      <c r="M346" s="15"/>
      <c r="O346" s="11" t="s">
        <v>1292</v>
      </c>
      <c r="P346" s="11" t="s">
        <v>637</v>
      </c>
    </row>
    <row r="347" spans="1:16">
      <c r="A347" s="2"/>
      <c r="B347" s="10" t="s">
        <v>605</v>
      </c>
      <c r="C347" s="11" t="s">
        <v>638</v>
      </c>
      <c r="D347" s="12" t="s">
        <v>639</v>
      </c>
      <c r="E347" s="2">
        <v>355.77</v>
      </c>
      <c r="F347" s="11" t="s">
        <v>783</v>
      </c>
      <c r="G347" s="15">
        <v>3415</v>
      </c>
      <c r="H347" s="2">
        <v>22</v>
      </c>
      <c r="I347" s="15">
        <v>155.22727272727272</v>
      </c>
      <c r="J347" s="15">
        <v>45792.45</v>
      </c>
      <c r="K347" s="32">
        <v>3.3375051659253648E-3</v>
      </c>
      <c r="L347" s="15">
        <v>9.5988981645445097</v>
      </c>
      <c r="M347" s="15"/>
      <c r="O347" s="11" t="s">
        <v>1293</v>
      </c>
      <c r="P347" s="11" t="s">
        <v>1294</v>
      </c>
    </row>
    <row r="348" spans="1:16" ht="33">
      <c r="A348" s="2"/>
      <c r="B348" s="10" t="s">
        <v>605</v>
      </c>
      <c r="C348" s="11" t="s">
        <v>640</v>
      </c>
      <c r="D348" s="12" t="s">
        <v>641</v>
      </c>
      <c r="E348" s="2">
        <v>419.86</v>
      </c>
      <c r="F348" s="11" t="s">
        <v>783</v>
      </c>
      <c r="G348" s="15">
        <v>12112</v>
      </c>
      <c r="H348" s="2">
        <v>90</v>
      </c>
      <c r="I348" s="15">
        <v>134.57777777777778</v>
      </c>
      <c r="J348" s="15">
        <v>112201</v>
      </c>
      <c r="K348" s="32">
        <v>1.1837148629484045E-2</v>
      </c>
      <c r="L348" s="15">
        <v>28.847711141809175</v>
      </c>
      <c r="M348" s="15"/>
      <c r="O348" s="11" t="s">
        <v>1295</v>
      </c>
      <c r="P348" s="11" t="s">
        <v>641</v>
      </c>
    </row>
    <row r="349" spans="1:16">
      <c r="A349" s="2"/>
      <c r="B349" s="10" t="s">
        <v>605</v>
      </c>
      <c r="C349" s="11" t="s">
        <v>642</v>
      </c>
      <c r="D349" s="12" t="s">
        <v>643</v>
      </c>
      <c r="E349" s="2">
        <v>61.47</v>
      </c>
      <c r="F349" s="11" t="s">
        <v>787</v>
      </c>
      <c r="G349" s="15">
        <v>848</v>
      </c>
      <c r="H349" s="2">
        <v>5</v>
      </c>
      <c r="I349" s="15">
        <v>169.6</v>
      </c>
      <c r="J349" s="15">
        <v>13229</v>
      </c>
      <c r="K349" s="32">
        <v>8.287567732663863E-4</v>
      </c>
      <c r="L349" s="15">
        <v>13.795347323897836</v>
      </c>
      <c r="M349" s="15"/>
      <c r="O349" s="11" t="s">
        <v>1296</v>
      </c>
      <c r="P349" s="11" t="s">
        <v>1297</v>
      </c>
    </row>
    <row r="350" spans="1:16">
      <c r="A350" s="2"/>
      <c r="B350" s="10" t="s">
        <v>610</v>
      </c>
      <c r="C350" s="11" t="s">
        <v>644</v>
      </c>
      <c r="D350" s="12" t="s">
        <v>645</v>
      </c>
      <c r="E350" s="2">
        <v>125.9</v>
      </c>
      <c r="F350" s="11" t="s">
        <v>783</v>
      </c>
      <c r="G350" s="15">
        <v>1732</v>
      </c>
      <c r="H350" s="2">
        <v>17</v>
      </c>
      <c r="I350" s="15">
        <v>101.88235294117646</v>
      </c>
      <c r="J350" s="15">
        <v>35496</v>
      </c>
      <c r="K350" s="32">
        <v>1.6926966170959681E-3</v>
      </c>
      <c r="L350" s="15">
        <v>13.75694996028594</v>
      </c>
      <c r="M350" s="15"/>
      <c r="O350" s="11" t="s">
        <v>1298</v>
      </c>
      <c r="P350" s="11" t="s">
        <v>645</v>
      </c>
    </row>
    <row r="351" spans="1:16" ht="49.5">
      <c r="A351" s="2"/>
      <c r="B351" s="10" t="s">
        <v>610</v>
      </c>
      <c r="C351" s="11" t="s">
        <v>646</v>
      </c>
      <c r="D351" s="12" t="s">
        <v>647</v>
      </c>
      <c r="E351" s="2">
        <v>233</v>
      </c>
      <c r="F351" s="11" t="s">
        <v>783</v>
      </c>
      <c r="G351" s="15">
        <v>3603.33</v>
      </c>
      <c r="H351" s="2">
        <v>21</v>
      </c>
      <c r="I351" s="15">
        <v>171.58714285714285</v>
      </c>
      <c r="J351" s="15">
        <v>52720.090000000004</v>
      </c>
      <c r="K351" s="32">
        <v>3.5215614903466599E-3</v>
      </c>
      <c r="L351" s="15">
        <v>15.464935622317597</v>
      </c>
      <c r="M351" s="15"/>
      <c r="O351" s="11" t="s">
        <v>1396</v>
      </c>
      <c r="P351" s="11" t="s">
        <v>647</v>
      </c>
    </row>
    <row r="352" spans="1:16">
      <c r="A352" s="2"/>
      <c r="B352" s="10" t="s">
        <v>615</v>
      </c>
      <c r="C352" s="11" t="s">
        <v>648</v>
      </c>
      <c r="D352" s="12" t="s">
        <v>649</v>
      </c>
      <c r="E352" s="2">
        <v>594.33000000000004</v>
      </c>
      <c r="F352" s="11" t="s">
        <v>794</v>
      </c>
      <c r="G352" s="15">
        <v>98</v>
      </c>
      <c r="H352" s="2">
        <v>1</v>
      </c>
      <c r="I352" s="15">
        <v>98</v>
      </c>
      <c r="J352" s="15">
        <v>1711</v>
      </c>
      <c r="K352" s="32">
        <v>9.5776136533143704E-5</v>
      </c>
      <c r="L352" s="15">
        <v>0.16489155856174179</v>
      </c>
      <c r="M352" s="15"/>
      <c r="O352" s="11" t="s">
        <v>1299</v>
      </c>
      <c r="P352" s="11" t="s">
        <v>649</v>
      </c>
    </row>
    <row r="353" spans="1:16" ht="33">
      <c r="A353" s="2"/>
      <c r="B353" s="10" t="s">
        <v>605</v>
      </c>
      <c r="C353" s="11" t="s">
        <v>650</v>
      </c>
      <c r="D353" s="51" t="s">
        <v>651</v>
      </c>
      <c r="E353" s="2">
        <v>1205</v>
      </c>
      <c r="F353" s="11" t="s">
        <v>799</v>
      </c>
      <c r="G353" s="15">
        <v>1485</v>
      </c>
      <c r="H353" s="2">
        <v>14</v>
      </c>
      <c r="I353" s="15">
        <v>106.07142857142857</v>
      </c>
      <c r="J353" s="15">
        <v>20636</v>
      </c>
      <c r="K353" s="32">
        <v>1.4513016607318203E-3</v>
      </c>
      <c r="L353" s="15">
        <v>1.2323651452282158</v>
      </c>
      <c r="M353" s="15"/>
      <c r="O353" s="11" t="s">
        <v>1397</v>
      </c>
      <c r="P353" s="11" t="s">
        <v>1398</v>
      </c>
    </row>
    <row r="354" spans="1:16" ht="33">
      <c r="A354" s="2"/>
      <c r="B354" s="10" t="s">
        <v>605</v>
      </c>
      <c r="C354" s="11" t="s">
        <v>652</v>
      </c>
      <c r="D354" s="12" t="s">
        <v>653</v>
      </c>
      <c r="E354" s="2">
        <v>143.26</v>
      </c>
      <c r="F354" s="11" t="s">
        <v>787</v>
      </c>
      <c r="G354" s="15">
        <v>1133</v>
      </c>
      <c r="H354" s="2">
        <v>11</v>
      </c>
      <c r="I354" s="15">
        <v>103</v>
      </c>
      <c r="J354" s="15">
        <v>15199</v>
      </c>
      <c r="K354" s="32">
        <v>1.1072894152250184E-3</v>
      </c>
      <c r="L354" s="15">
        <v>7.9086974731257857</v>
      </c>
      <c r="M354" s="15"/>
      <c r="O354" s="11" t="s">
        <v>1300</v>
      </c>
      <c r="P354" s="11" t="s">
        <v>653</v>
      </c>
    </row>
    <row r="355" spans="1:16">
      <c r="A355" s="2"/>
      <c r="B355" s="10" t="s">
        <v>610</v>
      </c>
      <c r="C355" s="11" t="s">
        <v>654</v>
      </c>
      <c r="D355" s="12" t="s">
        <v>655</v>
      </c>
      <c r="E355" s="2">
        <v>91.16</v>
      </c>
      <c r="F355" s="11" t="s">
        <v>783</v>
      </c>
      <c r="G355" s="15">
        <v>2842</v>
      </c>
      <c r="H355" s="2">
        <v>58</v>
      </c>
      <c r="I355" s="15">
        <v>49</v>
      </c>
      <c r="J355" s="15">
        <v>22957.480000000003</v>
      </c>
      <c r="K355" s="32">
        <v>2.7775079594611674E-3</v>
      </c>
      <c r="L355" s="15">
        <v>31.17595436594998</v>
      </c>
      <c r="M355" s="15"/>
      <c r="O355" s="11" t="s">
        <v>1301</v>
      </c>
      <c r="P355" s="11" t="s">
        <v>655</v>
      </c>
    </row>
    <row r="356" spans="1:16" ht="33">
      <c r="A356" s="2"/>
      <c r="B356" s="10" t="s">
        <v>610</v>
      </c>
      <c r="C356" s="11" t="s">
        <v>656</v>
      </c>
      <c r="D356" s="12" t="s">
        <v>657</v>
      </c>
      <c r="E356" s="2">
        <v>132.66999999999999</v>
      </c>
      <c r="F356" s="11" t="s">
        <v>787</v>
      </c>
      <c r="G356" s="15">
        <v>175</v>
      </c>
      <c r="H356" s="2">
        <v>4</v>
      </c>
      <c r="I356" s="15">
        <v>43.75</v>
      </c>
      <c r="J356" s="15">
        <v>2770</v>
      </c>
      <c r="K356" s="32">
        <v>1.710288152377566E-4</v>
      </c>
      <c r="L356" s="15">
        <v>1.3190623351172082</v>
      </c>
      <c r="M356" s="15"/>
      <c r="O356" s="11" t="s">
        <v>1302</v>
      </c>
      <c r="P356" s="11" t="s">
        <v>1303</v>
      </c>
    </row>
    <row r="357" spans="1:16" ht="33">
      <c r="A357" s="2"/>
      <c r="B357" s="10" t="s">
        <v>610</v>
      </c>
      <c r="C357" s="11" t="s">
        <v>658</v>
      </c>
      <c r="D357" s="12" t="s">
        <v>659</v>
      </c>
      <c r="E357" s="2">
        <v>79.680000000000007</v>
      </c>
      <c r="F357" s="11" t="s">
        <v>783</v>
      </c>
      <c r="G357" s="15">
        <v>2054</v>
      </c>
      <c r="H357" s="2">
        <v>25</v>
      </c>
      <c r="I357" s="15">
        <v>82.16</v>
      </c>
      <c r="J357" s="15">
        <v>15016</v>
      </c>
      <c r="K357" s="32">
        <v>2.0073896371334402E-3</v>
      </c>
      <c r="L357" s="15">
        <v>25.778112449799195</v>
      </c>
      <c r="M357" s="15"/>
      <c r="O357" s="11" t="s">
        <v>1304</v>
      </c>
      <c r="P357" s="11" t="s">
        <v>659</v>
      </c>
    </row>
    <row r="358" spans="1:16" ht="33">
      <c r="A358" s="2"/>
      <c r="B358" s="10" t="s">
        <v>610</v>
      </c>
      <c r="C358" s="11" t="s">
        <v>660</v>
      </c>
      <c r="D358" s="12" t="s">
        <v>661</v>
      </c>
      <c r="E358" s="2">
        <v>324.16000000000003</v>
      </c>
      <c r="F358" s="11" t="s">
        <v>783</v>
      </c>
      <c r="G358" s="15">
        <v>5273</v>
      </c>
      <c r="H358" s="2">
        <v>29</v>
      </c>
      <c r="I358" s="15">
        <v>181.82758620689654</v>
      </c>
      <c r="J358" s="15">
        <v>56696</v>
      </c>
      <c r="K358" s="32">
        <v>5.1533425299925177E-3</v>
      </c>
      <c r="L358" s="15">
        <v>16.266658440276405</v>
      </c>
      <c r="M358" s="15"/>
      <c r="O358" s="11" t="s">
        <v>1305</v>
      </c>
      <c r="P358" s="11" t="s">
        <v>661</v>
      </c>
    </row>
    <row r="359" spans="1:16">
      <c r="A359" s="2"/>
      <c r="B359" s="10" t="s">
        <v>778</v>
      </c>
      <c r="C359" s="11" t="s">
        <v>748</v>
      </c>
      <c r="D359" s="12" t="s">
        <v>749</v>
      </c>
      <c r="E359" s="2">
        <v>298</v>
      </c>
      <c r="F359" s="11" t="s">
        <v>783</v>
      </c>
      <c r="G359" s="15">
        <v>6549</v>
      </c>
      <c r="H359" s="2">
        <v>52</v>
      </c>
      <c r="I359" s="15">
        <v>125.94230769230769</v>
      </c>
      <c r="J359" s="15">
        <v>72631</v>
      </c>
      <c r="K359" s="32">
        <v>6.4003869199546742E-3</v>
      </c>
      <c r="L359" s="15">
        <v>21.976510067114095</v>
      </c>
      <c r="M359" s="15"/>
      <c r="N359" s="42" t="s">
        <v>857</v>
      </c>
      <c r="O359" s="11" t="s">
        <v>1306</v>
      </c>
      <c r="P359" s="11" t="s">
        <v>1307</v>
      </c>
    </row>
    <row r="360" spans="1:16">
      <c r="A360" s="2"/>
      <c r="B360" s="10" t="s">
        <v>610</v>
      </c>
      <c r="C360" s="67" t="s">
        <v>1431</v>
      </c>
      <c r="D360" s="67" t="s">
        <v>1432</v>
      </c>
      <c r="E360" s="2">
        <v>271.11</v>
      </c>
      <c r="F360" s="11" t="s">
        <v>783</v>
      </c>
      <c r="G360" s="15">
        <v>2999</v>
      </c>
      <c r="H360" s="2">
        <v>30</v>
      </c>
      <c r="I360" s="15">
        <v>99.966666666666669</v>
      </c>
      <c r="J360" s="15">
        <v>26271</v>
      </c>
      <c r="K360" s="32">
        <v>2.9309452394173261E-3</v>
      </c>
      <c r="L360" s="15">
        <v>11.061930581682711</v>
      </c>
      <c r="M360" s="15"/>
      <c r="N360" s="42" t="s">
        <v>1433</v>
      </c>
      <c r="O360" s="11" t="s">
        <v>1434</v>
      </c>
      <c r="P360" s="11" t="s">
        <v>1432</v>
      </c>
    </row>
    <row r="361" spans="1:16" s="21" customFormat="1">
      <c r="A361" s="33"/>
      <c r="B361" s="22" t="s">
        <v>841</v>
      </c>
      <c r="C361" s="19"/>
      <c r="D361" s="52"/>
      <c r="E361" s="33">
        <f>SUM(E332:E360)</f>
        <v>19026.07</v>
      </c>
      <c r="F361" s="33"/>
      <c r="G361" s="33">
        <v>160368.53</v>
      </c>
      <c r="H361" s="33">
        <v>1477</v>
      </c>
      <c r="I361" s="20">
        <v>108.57720379146919</v>
      </c>
      <c r="J361" s="20">
        <v>1685701.32</v>
      </c>
      <c r="K361" s="34">
        <v>0.15672936964183215</v>
      </c>
      <c r="L361" s="20">
        <v>8.4288836317747169</v>
      </c>
      <c r="M361" s="20"/>
      <c r="O361" s="19"/>
      <c r="P361" s="19"/>
    </row>
    <row r="362" spans="1:16">
      <c r="A362" s="2"/>
      <c r="B362" s="10" t="s">
        <v>662</v>
      </c>
      <c r="C362" s="11" t="s">
        <v>663</v>
      </c>
      <c r="D362" s="12" t="s">
        <v>664</v>
      </c>
      <c r="E362" s="2">
        <v>464.49</v>
      </c>
      <c r="F362" s="11" t="s">
        <v>783</v>
      </c>
      <c r="G362" s="15">
        <v>2000</v>
      </c>
      <c r="H362" s="2">
        <v>20</v>
      </c>
      <c r="I362" s="15">
        <v>100</v>
      </c>
      <c r="J362" s="15">
        <v>68000</v>
      </c>
      <c r="K362" s="32">
        <v>1.9546150312886468E-3</v>
      </c>
      <c r="L362" s="15">
        <v>4.305797756679369</v>
      </c>
      <c r="M362" s="15"/>
      <c r="O362" s="11" t="s">
        <v>1308</v>
      </c>
      <c r="P362" s="11" t="s">
        <v>664</v>
      </c>
    </row>
    <row r="363" spans="1:16">
      <c r="A363" s="2"/>
      <c r="B363" s="10" t="s">
        <v>662</v>
      </c>
      <c r="C363" s="13" t="s">
        <v>665</v>
      </c>
      <c r="D363" s="12" t="s">
        <v>666</v>
      </c>
      <c r="E363" s="2">
        <v>34.93</v>
      </c>
      <c r="F363" s="11" t="s">
        <v>806</v>
      </c>
      <c r="G363" s="15">
        <v>1030.5</v>
      </c>
      <c r="H363" s="2">
        <v>80</v>
      </c>
      <c r="I363" s="15">
        <v>12.88125</v>
      </c>
      <c r="J363" s="15">
        <v>6573</v>
      </c>
      <c r="K363" s="32">
        <v>1.0071153948714754E-3</v>
      </c>
      <c r="L363" s="15">
        <v>29.501860864586316</v>
      </c>
      <c r="M363" s="15"/>
      <c r="O363" s="11" t="s">
        <v>1309</v>
      </c>
      <c r="P363" s="11" t="s">
        <v>666</v>
      </c>
    </row>
    <row r="364" spans="1:16">
      <c r="A364" s="2"/>
      <c r="B364" s="10" t="s">
        <v>667</v>
      </c>
      <c r="C364" s="13" t="s">
        <v>668</v>
      </c>
      <c r="D364" s="12" t="s">
        <v>669</v>
      </c>
      <c r="E364" s="2">
        <v>44.69</v>
      </c>
      <c r="F364" s="11" t="s">
        <v>794</v>
      </c>
      <c r="G364" s="15">
        <v>0</v>
      </c>
      <c r="H364" s="2">
        <v>0</v>
      </c>
      <c r="I364" s="15" t="e">
        <v>#DIV/0!</v>
      </c>
      <c r="J364" s="15">
        <v>0</v>
      </c>
      <c r="K364" s="32">
        <v>0</v>
      </c>
      <c r="L364" s="15">
        <v>0</v>
      </c>
      <c r="M364" s="15"/>
      <c r="O364" s="11" t="s">
        <v>1399</v>
      </c>
      <c r="P364" s="11" t="e">
        <v>#N/A</v>
      </c>
    </row>
    <row r="365" spans="1:16" ht="49.5">
      <c r="A365" s="2"/>
      <c r="B365" s="10" t="s">
        <v>667</v>
      </c>
      <c r="C365" s="13" t="s">
        <v>670</v>
      </c>
      <c r="D365" s="12" t="s">
        <v>814</v>
      </c>
      <c r="E365" s="2">
        <v>31.55</v>
      </c>
      <c r="F365" s="11" t="s">
        <v>794</v>
      </c>
      <c r="G365" s="15">
        <v>428</v>
      </c>
      <c r="H365" s="2">
        <v>1</v>
      </c>
      <c r="I365" s="15">
        <v>428</v>
      </c>
      <c r="J365" s="15">
        <v>2088</v>
      </c>
      <c r="K365" s="32">
        <v>4.1828761669577045E-4</v>
      </c>
      <c r="L365" s="15">
        <v>13.565768621236133</v>
      </c>
      <c r="M365" s="15"/>
      <c r="O365" s="11" t="s">
        <v>1310</v>
      </c>
      <c r="P365" s="11" t="s">
        <v>1311</v>
      </c>
    </row>
    <row r="366" spans="1:16" ht="33">
      <c r="A366" s="2"/>
      <c r="B366" s="76" t="s">
        <v>667</v>
      </c>
      <c r="C366" s="77" t="s">
        <v>671</v>
      </c>
      <c r="D366" s="75" t="s">
        <v>672</v>
      </c>
      <c r="E366" s="78">
        <v>143.94999999999999</v>
      </c>
      <c r="F366" s="79" t="s">
        <v>787</v>
      </c>
      <c r="G366" s="80"/>
      <c r="H366" s="78" t="s">
        <v>1414</v>
      </c>
      <c r="I366" s="80" t="e">
        <v>#VALUE!</v>
      </c>
      <c r="J366" s="80">
        <v>0</v>
      </c>
      <c r="K366" s="81">
        <v>0</v>
      </c>
      <c r="L366" s="80">
        <v>0</v>
      </c>
      <c r="M366" s="80"/>
      <c r="O366" s="11" t="s">
        <v>1312</v>
      </c>
      <c r="P366" s="11" t="s">
        <v>1313</v>
      </c>
    </row>
    <row r="367" spans="1:16">
      <c r="A367" s="2"/>
      <c r="B367" s="10" t="s">
        <v>667</v>
      </c>
      <c r="C367" s="13" t="s">
        <v>673</v>
      </c>
      <c r="D367" s="12" t="s">
        <v>674</v>
      </c>
      <c r="E367" s="2">
        <v>51.15</v>
      </c>
      <c r="F367" s="11" t="s">
        <v>787</v>
      </c>
      <c r="G367" s="15">
        <v>248.3</v>
      </c>
      <c r="H367" s="2">
        <v>1</v>
      </c>
      <c r="I367" s="15">
        <v>248.3</v>
      </c>
      <c r="J367" s="15">
        <v>4579.7000000000007</v>
      </c>
      <c r="K367" s="32">
        <v>2.4266545613448552E-4</v>
      </c>
      <c r="L367" s="15">
        <v>4.8543499511241448</v>
      </c>
      <c r="M367" s="15"/>
      <c r="O367" s="11" t="s">
        <v>1314</v>
      </c>
      <c r="P367" s="11" t="s">
        <v>674</v>
      </c>
    </row>
    <row r="368" spans="1:16" ht="33">
      <c r="A368" s="2"/>
      <c r="B368" s="10" t="s">
        <v>667</v>
      </c>
      <c r="C368" s="11" t="s">
        <v>675</v>
      </c>
      <c r="D368" s="12" t="s">
        <v>676</v>
      </c>
      <c r="E368" s="2">
        <v>49.18</v>
      </c>
      <c r="F368" s="11" t="s">
        <v>787</v>
      </c>
      <c r="G368" s="15">
        <v>968.15</v>
      </c>
      <c r="H368" s="2">
        <v>27</v>
      </c>
      <c r="I368" s="15">
        <v>35.857407407407408</v>
      </c>
      <c r="J368" s="15">
        <v>19254.300000000003</v>
      </c>
      <c r="K368" s="32">
        <v>9.4618027127105176E-4</v>
      </c>
      <c r="L368" s="15">
        <v>19.685847905652704</v>
      </c>
      <c r="M368" s="15"/>
      <c r="O368" s="11" t="s">
        <v>1315</v>
      </c>
      <c r="P368" s="11" t="s">
        <v>1316</v>
      </c>
    </row>
    <row r="369" spans="1:16" ht="33">
      <c r="A369" s="2"/>
      <c r="B369" s="10" t="s">
        <v>667</v>
      </c>
      <c r="C369" s="13" t="s">
        <v>677</v>
      </c>
      <c r="D369" s="12" t="s">
        <v>678</v>
      </c>
      <c r="E369" s="2">
        <v>78.97</v>
      </c>
      <c r="F369" s="11" t="s">
        <v>787</v>
      </c>
      <c r="G369" s="15">
        <v>82</v>
      </c>
      <c r="H369" s="2">
        <v>3</v>
      </c>
      <c r="I369" s="15">
        <v>27.333333333333332</v>
      </c>
      <c r="J369" s="15">
        <v>1702.8</v>
      </c>
      <c r="K369" s="32">
        <v>8.0139216282834524E-5</v>
      </c>
      <c r="L369" s="15">
        <v>1.0383690008864126</v>
      </c>
      <c r="M369" s="15"/>
      <c r="O369" s="11" t="s">
        <v>1317</v>
      </c>
      <c r="P369" s="11" t="s">
        <v>1318</v>
      </c>
    </row>
    <row r="370" spans="1:16">
      <c r="A370" s="2"/>
      <c r="B370" s="10" t="s">
        <v>667</v>
      </c>
      <c r="C370" s="11" t="s">
        <v>679</v>
      </c>
      <c r="D370" s="12" t="s">
        <v>680</v>
      </c>
      <c r="E370" s="2">
        <v>1020</v>
      </c>
      <c r="F370" s="11" t="s">
        <v>799</v>
      </c>
      <c r="G370" s="15">
        <v>0</v>
      </c>
      <c r="H370" s="2">
        <v>0</v>
      </c>
      <c r="I370" s="15" t="e">
        <v>#DIV/0!</v>
      </c>
      <c r="J370" s="15">
        <v>125840</v>
      </c>
      <c r="K370" s="32">
        <v>0</v>
      </c>
      <c r="L370" s="15">
        <v>0</v>
      </c>
      <c r="M370" s="15"/>
      <c r="O370" s="11" t="s">
        <v>1319</v>
      </c>
      <c r="P370" s="11" t="s">
        <v>1320</v>
      </c>
    </row>
    <row r="371" spans="1:16">
      <c r="A371" s="2"/>
      <c r="B371" s="10" t="s">
        <v>667</v>
      </c>
      <c r="C371" s="13" t="s">
        <v>681</v>
      </c>
      <c r="D371" s="12" t="s">
        <v>682</v>
      </c>
      <c r="E371" s="2">
        <v>275</v>
      </c>
      <c r="F371" s="11" t="s">
        <v>799</v>
      </c>
      <c r="G371" s="15">
        <v>805</v>
      </c>
      <c r="H371" s="2">
        <v>3</v>
      </c>
      <c r="I371" s="15">
        <v>268.33333333333331</v>
      </c>
      <c r="J371" s="15">
        <v>10803</v>
      </c>
      <c r="K371" s="32">
        <v>7.8673255009368041E-4</v>
      </c>
      <c r="L371" s="15">
        <v>2.9272727272727272</v>
      </c>
      <c r="M371" s="15"/>
      <c r="O371" s="11" t="s">
        <v>1321</v>
      </c>
      <c r="P371" s="11" t="s">
        <v>682</v>
      </c>
    </row>
    <row r="372" spans="1:16" ht="33">
      <c r="A372" s="2"/>
      <c r="B372" s="10" t="s">
        <v>667</v>
      </c>
      <c r="C372" s="13" t="s">
        <v>683</v>
      </c>
      <c r="D372" s="12" t="s">
        <v>684</v>
      </c>
      <c r="E372" s="2">
        <v>400</v>
      </c>
      <c r="F372" s="11" t="s">
        <v>799</v>
      </c>
      <c r="G372" s="15">
        <v>0</v>
      </c>
      <c r="H372" s="2">
        <v>0</v>
      </c>
      <c r="I372" s="15" t="e">
        <v>#DIV/0!</v>
      </c>
      <c r="J372" s="15">
        <v>0</v>
      </c>
      <c r="K372" s="32">
        <v>0</v>
      </c>
      <c r="L372" s="15">
        <v>0</v>
      </c>
      <c r="M372" s="15"/>
      <c r="N372" s="45"/>
      <c r="O372" s="11" t="s">
        <v>1322</v>
      </c>
      <c r="P372" s="11" t="s">
        <v>1323</v>
      </c>
    </row>
    <row r="373" spans="1:16">
      <c r="A373" s="2"/>
      <c r="B373" s="10" t="s">
        <v>780</v>
      </c>
      <c r="C373" s="35" t="s">
        <v>766</v>
      </c>
      <c r="D373" s="50" t="s">
        <v>767</v>
      </c>
      <c r="E373" s="2">
        <v>121.88</v>
      </c>
      <c r="F373" s="11" t="s">
        <v>794</v>
      </c>
      <c r="G373" s="15">
        <v>647</v>
      </c>
      <c r="H373" s="2">
        <v>7</v>
      </c>
      <c r="I373" s="15">
        <v>92.428571428571431</v>
      </c>
      <c r="J373" s="15">
        <v>2857</v>
      </c>
      <c r="K373" s="32">
        <v>6.3231796262187725E-4</v>
      </c>
      <c r="L373" s="15">
        <v>5.3085001640958325</v>
      </c>
      <c r="M373" s="15"/>
      <c r="O373" s="11" t="s">
        <v>1324</v>
      </c>
      <c r="P373" s="11" t="e">
        <v>#N/A</v>
      </c>
    </row>
    <row r="374" spans="1:16">
      <c r="A374" s="2"/>
      <c r="B374" s="10" t="s">
        <v>662</v>
      </c>
      <c r="C374" s="13" t="s">
        <v>750</v>
      </c>
      <c r="D374" s="12" t="s">
        <v>751</v>
      </c>
      <c r="E374" s="2">
        <v>194.64</v>
      </c>
      <c r="F374" s="11" t="s">
        <v>787</v>
      </c>
      <c r="G374" s="15">
        <v>244</v>
      </c>
      <c r="H374" s="2">
        <v>3</v>
      </c>
      <c r="I374" s="15">
        <v>81.333333333333329</v>
      </c>
      <c r="J374" s="15">
        <v>2045</v>
      </c>
      <c r="K374" s="32">
        <v>2.3846303381721494E-4</v>
      </c>
      <c r="L374" s="15">
        <v>1.2535963830661736</v>
      </c>
      <c r="M374" s="15"/>
      <c r="N374" s="42" t="s">
        <v>873</v>
      </c>
      <c r="O374" s="11" t="s">
        <v>1325</v>
      </c>
      <c r="P374" s="11" t="s">
        <v>751</v>
      </c>
    </row>
    <row r="375" spans="1:16" ht="49.5">
      <c r="A375" s="2"/>
      <c r="B375" s="10" t="s">
        <v>662</v>
      </c>
      <c r="C375" s="11" t="s">
        <v>752</v>
      </c>
      <c r="D375" s="50" t="s">
        <v>753</v>
      </c>
      <c r="E375" s="2">
        <v>418.51</v>
      </c>
      <c r="F375" s="11" t="s">
        <v>783</v>
      </c>
      <c r="G375" s="15"/>
      <c r="H375" s="2" t="s">
        <v>1414</v>
      </c>
      <c r="I375" s="15" t="e">
        <v>#VALUE!</v>
      </c>
      <c r="J375" s="15">
        <v>0</v>
      </c>
      <c r="K375" s="32">
        <v>0</v>
      </c>
      <c r="L375" s="15">
        <v>0</v>
      </c>
      <c r="M375" s="15"/>
      <c r="O375" s="11" t="s">
        <v>1326</v>
      </c>
      <c r="P375" s="11" t="s">
        <v>1327</v>
      </c>
    </row>
    <row r="376" spans="1:16">
      <c r="A376" s="2"/>
      <c r="B376" s="10" t="s">
        <v>667</v>
      </c>
      <c r="C376" s="11" t="s">
        <v>754</v>
      </c>
      <c r="D376" s="50" t="s">
        <v>755</v>
      </c>
      <c r="E376" s="2">
        <v>445.32</v>
      </c>
      <c r="F376" s="11" t="s">
        <v>799</v>
      </c>
      <c r="G376" s="15"/>
      <c r="H376" s="2" t="s">
        <v>1414</v>
      </c>
      <c r="I376" s="15" t="e">
        <v>#VALUE!</v>
      </c>
      <c r="J376" s="15">
        <v>0</v>
      </c>
      <c r="K376" s="32">
        <v>0</v>
      </c>
      <c r="L376" s="15">
        <v>0</v>
      </c>
      <c r="M376" s="15"/>
      <c r="O376" s="11" t="s">
        <v>1328</v>
      </c>
      <c r="P376" s="11" t="s">
        <v>755</v>
      </c>
    </row>
    <row r="377" spans="1:16" ht="66">
      <c r="A377" s="2"/>
      <c r="B377" s="10" t="s">
        <v>667</v>
      </c>
      <c r="C377" s="11" t="s">
        <v>756</v>
      </c>
      <c r="D377" s="50" t="s">
        <v>757</v>
      </c>
      <c r="E377" s="2">
        <v>440</v>
      </c>
      <c r="F377" s="11" t="s">
        <v>783</v>
      </c>
      <c r="G377" s="15"/>
      <c r="H377" s="2" t="s">
        <v>1414</v>
      </c>
      <c r="I377" s="15" t="e">
        <v>#VALUE!</v>
      </c>
      <c r="J377" s="15">
        <v>0</v>
      </c>
      <c r="K377" s="32">
        <v>0</v>
      </c>
      <c r="L377" s="15">
        <v>0</v>
      </c>
      <c r="M377" s="15"/>
      <c r="O377" s="11" t="s">
        <v>1329</v>
      </c>
      <c r="P377" s="11" t="s">
        <v>1330</v>
      </c>
    </row>
    <row r="378" spans="1:16">
      <c r="A378" s="2"/>
      <c r="B378" s="10" t="s">
        <v>667</v>
      </c>
      <c r="C378" s="11" t="s">
        <v>758</v>
      </c>
      <c r="D378" s="50" t="s">
        <v>759</v>
      </c>
      <c r="E378" s="2">
        <v>351.99</v>
      </c>
      <c r="F378" s="11" t="s">
        <v>799</v>
      </c>
      <c r="G378" s="15"/>
      <c r="H378" s="2" t="s">
        <v>1414</v>
      </c>
      <c r="I378" s="15" t="e">
        <v>#VALUE!</v>
      </c>
      <c r="J378" s="15">
        <v>0</v>
      </c>
      <c r="K378" s="32">
        <v>0</v>
      </c>
      <c r="L378" s="15">
        <v>0</v>
      </c>
      <c r="M378" s="15"/>
      <c r="O378" s="11" t="s">
        <v>1331</v>
      </c>
      <c r="P378" s="11" t="s">
        <v>759</v>
      </c>
    </row>
    <row r="379" spans="1:16">
      <c r="A379" s="2"/>
      <c r="B379" s="10" t="s">
        <v>685</v>
      </c>
      <c r="C379" s="11" t="s">
        <v>686</v>
      </c>
      <c r="D379" s="12" t="s">
        <v>687</v>
      </c>
      <c r="E379" s="2">
        <v>719.99</v>
      </c>
      <c r="F379" s="11" t="s">
        <v>783</v>
      </c>
      <c r="G379" s="15">
        <v>2274</v>
      </c>
      <c r="H379" s="2">
        <v>1</v>
      </c>
      <c r="I379" s="15">
        <v>2274</v>
      </c>
      <c r="J379" s="15">
        <v>24299</v>
      </c>
      <c r="K379" s="32">
        <v>2.2223972905751916E-3</v>
      </c>
      <c r="L379" s="15">
        <v>3.1583771996833288</v>
      </c>
      <c r="M379" s="15"/>
      <c r="O379" s="11" t="s">
        <v>1332</v>
      </c>
      <c r="P379" s="11" t="s">
        <v>687</v>
      </c>
    </row>
    <row r="380" spans="1:16">
      <c r="A380" s="2"/>
      <c r="B380" s="10" t="s">
        <v>685</v>
      </c>
      <c r="C380" s="11" t="s">
        <v>688</v>
      </c>
      <c r="D380" s="12" t="s">
        <v>689</v>
      </c>
      <c r="E380" s="2">
        <v>58</v>
      </c>
      <c r="F380" s="11" t="s">
        <v>787</v>
      </c>
      <c r="G380" s="15">
        <v>144</v>
      </c>
      <c r="H380" s="2">
        <v>1</v>
      </c>
      <c r="I380" s="15">
        <v>144</v>
      </c>
      <c r="J380" s="15">
        <v>2042</v>
      </c>
      <c r="K380" s="32">
        <v>1.4073228225278258E-4</v>
      </c>
      <c r="L380" s="15">
        <v>2.4827586206896552</v>
      </c>
      <c r="M380" s="15"/>
      <c r="O380" s="11" t="s">
        <v>1333</v>
      </c>
      <c r="P380" s="11" t="s">
        <v>689</v>
      </c>
    </row>
    <row r="381" spans="1:16" ht="33">
      <c r="A381" s="2"/>
      <c r="B381" s="10" t="s">
        <v>685</v>
      </c>
      <c r="C381" s="11" t="s">
        <v>690</v>
      </c>
      <c r="D381" s="12" t="s">
        <v>691</v>
      </c>
      <c r="E381" s="2">
        <v>150.63</v>
      </c>
      <c r="F381" s="11" t="s">
        <v>783</v>
      </c>
      <c r="G381" s="15">
        <v>5626</v>
      </c>
      <c r="H381" s="2">
        <v>3</v>
      </c>
      <c r="I381" s="15">
        <v>1875.3333333333333</v>
      </c>
      <c r="J381" s="15">
        <v>48461.4</v>
      </c>
      <c r="K381" s="32">
        <v>5.4983320830149637E-3</v>
      </c>
      <c r="L381" s="15">
        <v>37.349797517094871</v>
      </c>
      <c r="M381" s="15"/>
      <c r="O381" s="11" t="s">
        <v>1334</v>
      </c>
      <c r="P381" s="11" t="s">
        <v>1335</v>
      </c>
    </row>
    <row r="382" spans="1:16" ht="33">
      <c r="A382" s="2"/>
      <c r="B382" s="10" t="s">
        <v>685</v>
      </c>
      <c r="C382" s="11" t="s">
        <v>692</v>
      </c>
      <c r="D382" s="12" t="s">
        <v>693</v>
      </c>
      <c r="E382" s="2">
        <v>120.1</v>
      </c>
      <c r="F382" s="11" t="s">
        <v>783</v>
      </c>
      <c r="G382" s="15">
        <v>1402</v>
      </c>
      <c r="H382" s="2">
        <v>6</v>
      </c>
      <c r="I382" s="15">
        <v>233.66666666666666</v>
      </c>
      <c r="J382" s="15">
        <v>18920</v>
      </c>
      <c r="K382" s="32">
        <v>1.3701851369333415E-3</v>
      </c>
      <c r="L382" s="15">
        <v>11.67360532889259</v>
      </c>
      <c r="M382" s="15"/>
      <c r="O382" s="11" t="s">
        <v>1336</v>
      </c>
      <c r="P382" s="11" t="s">
        <v>693</v>
      </c>
    </row>
    <row r="383" spans="1:16">
      <c r="A383" s="2"/>
      <c r="B383" s="76" t="s">
        <v>685</v>
      </c>
      <c r="C383" s="79" t="s">
        <v>694</v>
      </c>
      <c r="D383" s="75" t="s">
        <v>695</v>
      </c>
      <c r="E383" s="78">
        <v>137.06</v>
      </c>
      <c r="F383" s="79" t="s">
        <v>787</v>
      </c>
      <c r="G383" s="80"/>
      <c r="H383" s="78" t="s">
        <v>1414</v>
      </c>
      <c r="I383" s="80" t="e">
        <v>#VALUE!</v>
      </c>
      <c r="J383" s="80">
        <v>0</v>
      </c>
      <c r="K383" s="81">
        <v>0</v>
      </c>
      <c r="L383" s="80">
        <v>0</v>
      </c>
      <c r="M383" s="80"/>
      <c r="O383" s="11" t="s">
        <v>1337</v>
      </c>
      <c r="P383" s="11" t="s">
        <v>695</v>
      </c>
    </row>
    <row r="384" spans="1:16">
      <c r="A384" s="2"/>
      <c r="B384" s="10" t="s">
        <v>685</v>
      </c>
      <c r="C384" s="11" t="s">
        <v>696</v>
      </c>
      <c r="D384" s="12" t="s">
        <v>697</v>
      </c>
      <c r="E384" s="2">
        <v>197.71</v>
      </c>
      <c r="F384" s="11" t="s">
        <v>783</v>
      </c>
      <c r="G384" s="15">
        <v>0</v>
      </c>
      <c r="H384" s="2">
        <v>0</v>
      </c>
      <c r="I384" s="15" t="e">
        <v>#DIV/0!</v>
      </c>
      <c r="J384" s="15">
        <v>6313</v>
      </c>
      <c r="K384" s="32">
        <v>0</v>
      </c>
      <c r="L384" s="15">
        <v>0</v>
      </c>
      <c r="M384" s="15"/>
      <c r="O384" s="11" t="s">
        <v>1338</v>
      </c>
      <c r="P384" s="11" t="s">
        <v>1339</v>
      </c>
    </row>
    <row r="385" spans="1:16">
      <c r="A385" s="2"/>
      <c r="B385" s="10" t="s">
        <v>685</v>
      </c>
      <c r="C385" s="11" t="s">
        <v>698</v>
      </c>
      <c r="D385" s="12" t="s">
        <v>699</v>
      </c>
      <c r="E385" s="2">
        <v>106.78</v>
      </c>
      <c r="F385" s="11" t="s">
        <v>783</v>
      </c>
      <c r="G385" s="15">
        <v>2142</v>
      </c>
      <c r="H385" s="2">
        <v>1</v>
      </c>
      <c r="I385" s="15">
        <v>2142</v>
      </c>
      <c r="J385" s="15">
        <v>21762.010000000002</v>
      </c>
      <c r="K385" s="32">
        <v>2.0933926985101407E-3</v>
      </c>
      <c r="L385" s="15">
        <v>20.059936317662483</v>
      </c>
      <c r="M385" s="15"/>
      <c r="O385" s="11" t="s">
        <v>1340</v>
      </c>
      <c r="P385" s="11" t="s">
        <v>699</v>
      </c>
    </row>
    <row r="386" spans="1:16">
      <c r="A386" s="2"/>
      <c r="B386" s="10" t="s">
        <v>685</v>
      </c>
      <c r="C386" s="11" t="s">
        <v>700</v>
      </c>
      <c r="D386" s="12" t="s">
        <v>701</v>
      </c>
      <c r="E386" s="2">
        <v>104.12</v>
      </c>
      <c r="F386" s="11" t="s">
        <v>787</v>
      </c>
      <c r="G386" s="15">
        <v>983</v>
      </c>
      <c r="H386" s="2">
        <v>40</v>
      </c>
      <c r="I386" s="15">
        <v>24.574999999999999</v>
      </c>
      <c r="J386" s="15">
        <v>9324</v>
      </c>
      <c r="K386" s="32">
        <v>9.6069328787837E-4</v>
      </c>
      <c r="L386" s="15">
        <v>9.4410295812524012</v>
      </c>
      <c r="M386" s="15"/>
      <c r="O386" s="11" t="s">
        <v>1341</v>
      </c>
      <c r="P386" s="11" t="s">
        <v>701</v>
      </c>
    </row>
    <row r="387" spans="1:16">
      <c r="A387" s="2"/>
      <c r="B387" s="10" t="s">
        <v>685</v>
      </c>
      <c r="C387" s="11" t="s">
        <v>702</v>
      </c>
      <c r="D387" s="12" t="s">
        <v>703</v>
      </c>
      <c r="E387" s="2">
        <v>144.34</v>
      </c>
      <c r="F387" s="11" t="s">
        <v>783</v>
      </c>
      <c r="G387" s="15">
        <v>2290</v>
      </c>
      <c r="H387" s="2">
        <v>1</v>
      </c>
      <c r="I387" s="15">
        <v>2290</v>
      </c>
      <c r="J387" s="15">
        <v>15953</v>
      </c>
      <c r="K387" s="32">
        <v>2.2380342108255006E-3</v>
      </c>
      <c r="L387" s="15">
        <v>15.86531799916863</v>
      </c>
      <c r="M387" s="15"/>
      <c r="O387" s="11" t="s">
        <v>1342</v>
      </c>
      <c r="P387" s="11" t="s">
        <v>703</v>
      </c>
    </row>
    <row r="388" spans="1:16" ht="33">
      <c r="A388" s="2"/>
      <c r="B388" s="10" t="s">
        <v>685</v>
      </c>
      <c r="C388" s="11" t="s">
        <v>704</v>
      </c>
      <c r="D388" s="12" t="s">
        <v>705</v>
      </c>
      <c r="E388" s="2">
        <v>118.7</v>
      </c>
      <c r="F388" s="11" t="s">
        <v>783</v>
      </c>
      <c r="G388" s="15">
        <v>2294</v>
      </c>
      <c r="H388" s="2">
        <v>3</v>
      </c>
      <c r="I388" s="15">
        <v>764.66666666666663</v>
      </c>
      <c r="J388" s="15">
        <v>11160.1</v>
      </c>
      <c r="K388" s="32">
        <v>2.2419434408880779E-3</v>
      </c>
      <c r="L388" s="15">
        <v>19.32603201347936</v>
      </c>
      <c r="M388" s="15"/>
      <c r="O388" s="11" t="s">
        <v>1400</v>
      </c>
      <c r="P388" s="11" t="s">
        <v>705</v>
      </c>
    </row>
    <row r="389" spans="1:16">
      <c r="A389" s="2"/>
      <c r="B389" s="10" t="s">
        <v>685</v>
      </c>
      <c r="C389" s="11" t="s">
        <v>706</v>
      </c>
      <c r="D389" s="12" t="s">
        <v>707</v>
      </c>
      <c r="E389" s="2">
        <v>706.9</v>
      </c>
      <c r="F389" s="11" t="s">
        <v>799</v>
      </c>
      <c r="G389" s="15">
        <v>128</v>
      </c>
      <c r="H389" s="2">
        <v>7</v>
      </c>
      <c r="I389" s="15">
        <v>18.285714285714285</v>
      </c>
      <c r="J389" s="15">
        <v>5987</v>
      </c>
      <c r="K389" s="32">
        <v>1.2509536200247342E-4</v>
      </c>
      <c r="L389" s="15">
        <v>0.18107228745225634</v>
      </c>
      <c r="M389" s="15"/>
      <c r="O389" s="11" t="s">
        <v>1343</v>
      </c>
      <c r="P389" s="11" t="s">
        <v>707</v>
      </c>
    </row>
    <row r="390" spans="1:16">
      <c r="A390" s="2"/>
      <c r="B390" s="10" t="s">
        <v>685</v>
      </c>
      <c r="C390" s="13" t="s">
        <v>708</v>
      </c>
      <c r="D390" s="12" t="s">
        <v>709</v>
      </c>
      <c r="E390" s="2">
        <v>168.31</v>
      </c>
      <c r="F390" s="11" t="s">
        <v>799</v>
      </c>
      <c r="G390" s="15">
        <v>0</v>
      </c>
      <c r="H390" s="2">
        <v>0</v>
      </c>
      <c r="I390" s="15" t="e">
        <v>#DIV/0!</v>
      </c>
      <c r="J390" s="15">
        <v>1860</v>
      </c>
      <c r="K390" s="32">
        <v>0</v>
      </c>
      <c r="L390" s="15">
        <v>0</v>
      </c>
      <c r="M390" s="15"/>
      <c r="O390" s="11" t="s">
        <v>1344</v>
      </c>
      <c r="P390" s="11" t="s">
        <v>709</v>
      </c>
    </row>
    <row r="391" spans="1:16" ht="33">
      <c r="A391" s="2"/>
      <c r="B391" s="10" t="s">
        <v>685</v>
      </c>
      <c r="C391" s="11" t="s">
        <v>710</v>
      </c>
      <c r="D391" s="12" t="s">
        <v>711</v>
      </c>
      <c r="E391" s="2">
        <v>223.59</v>
      </c>
      <c r="F391" s="11" t="s">
        <v>783</v>
      </c>
      <c r="G391" s="15">
        <v>1731</v>
      </c>
      <c r="H391" s="2">
        <v>14</v>
      </c>
      <c r="I391" s="15">
        <v>123.64285714285714</v>
      </c>
      <c r="J391" s="15">
        <v>16517</v>
      </c>
      <c r="K391" s="32">
        <v>1.691719309580324E-3</v>
      </c>
      <c r="L391" s="15">
        <v>7.7418489198980271</v>
      </c>
      <c r="M391" s="15"/>
      <c r="O391" s="11" t="s">
        <v>1345</v>
      </c>
      <c r="P391" s="11" t="s">
        <v>1346</v>
      </c>
    </row>
    <row r="392" spans="1:16" ht="33">
      <c r="A392" s="2"/>
      <c r="B392" s="10" t="s">
        <v>685</v>
      </c>
      <c r="C392" s="11" t="s">
        <v>712</v>
      </c>
      <c r="D392" s="12" t="s">
        <v>713</v>
      </c>
      <c r="E392" s="2">
        <v>28.08</v>
      </c>
      <c r="F392" s="11" t="s">
        <v>787</v>
      </c>
      <c r="G392" s="15">
        <v>957</v>
      </c>
      <c r="H392" s="2">
        <v>39</v>
      </c>
      <c r="I392" s="15">
        <v>24.53846153846154</v>
      </c>
      <c r="J392" s="15">
        <v>7482</v>
      </c>
      <c r="K392" s="32">
        <v>9.3528329247161753E-4</v>
      </c>
      <c r="L392" s="15">
        <v>34.081196581196586</v>
      </c>
      <c r="M392" s="15"/>
      <c r="O392" s="11" t="s">
        <v>1347</v>
      </c>
      <c r="P392" s="11" t="s">
        <v>713</v>
      </c>
    </row>
    <row r="393" spans="1:16">
      <c r="A393" s="2"/>
      <c r="B393" s="10" t="s">
        <v>685</v>
      </c>
      <c r="C393" s="13" t="s">
        <v>714</v>
      </c>
      <c r="D393" s="12" t="s">
        <v>801</v>
      </c>
      <c r="E393" s="2">
        <v>31.69</v>
      </c>
      <c r="F393" s="11" t="s">
        <v>787</v>
      </c>
      <c r="G393" s="15">
        <v>1227</v>
      </c>
      <c r="H393" s="2">
        <v>3</v>
      </c>
      <c r="I393" s="15">
        <v>409</v>
      </c>
      <c r="J393" s="15">
        <v>5153</v>
      </c>
      <c r="K393" s="32">
        <v>1.1991563216955849E-3</v>
      </c>
      <c r="L393" s="15">
        <v>38.718838750394447</v>
      </c>
      <c r="M393" s="15"/>
      <c r="O393" s="11" t="s">
        <v>1401</v>
      </c>
      <c r="P393" s="11" t="s">
        <v>801</v>
      </c>
    </row>
    <row r="394" spans="1:16">
      <c r="A394" s="2"/>
      <c r="B394" s="10" t="s">
        <v>685</v>
      </c>
      <c r="C394" s="13" t="s">
        <v>715</v>
      </c>
      <c r="D394" s="12" t="s">
        <v>716</v>
      </c>
      <c r="E394" s="2">
        <v>25.63</v>
      </c>
      <c r="F394" s="11" t="s">
        <v>787</v>
      </c>
      <c r="G394" s="15">
        <v>0</v>
      </c>
      <c r="H394" s="2">
        <v>0</v>
      </c>
      <c r="I394" s="15" t="e">
        <v>#DIV/0!</v>
      </c>
      <c r="J394" s="15">
        <v>0</v>
      </c>
      <c r="K394" s="32">
        <v>0</v>
      </c>
      <c r="L394" s="15">
        <v>0</v>
      </c>
      <c r="M394" s="15"/>
      <c r="O394" s="11" t="s">
        <v>1348</v>
      </c>
      <c r="P394" s="11" t="s">
        <v>716</v>
      </c>
    </row>
    <row r="395" spans="1:16">
      <c r="A395" s="2"/>
      <c r="B395" s="10" t="s">
        <v>685</v>
      </c>
      <c r="C395" s="11" t="s">
        <v>717</v>
      </c>
      <c r="D395" s="12" t="s">
        <v>718</v>
      </c>
      <c r="E395" s="2">
        <v>18</v>
      </c>
      <c r="F395" s="11" t="s">
        <v>787</v>
      </c>
      <c r="G395" s="15">
        <v>402</v>
      </c>
      <c r="H395" s="2">
        <v>3</v>
      </c>
      <c r="I395" s="15">
        <v>134</v>
      </c>
      <c r="J395" s="15">
        <v>2846</v>
      </c>
      <c r="K395" s="32">
        <v>3.9287762128901803E-4</v>
      </c>
      <c r="L395" s="15">
        <v>22.333333333333332</v>
      </c>
      <c r="M395" s="15"/>
      <c r="O395" s="11" t="s">
        <v>1349</v>
      </c>
      <c r="P395" s="11" t="s">
        <v>1350</v>
      </c>
    </row>
    <row r="396" spans="1:16">
      <c r="A396" s="2"/>
      <c r="B396" s="10" t="s">
        <v>719</v>
      </c>
      <c r="C396" s="13" t="s">
        <v>720</v>
      </c>
      <c r="D396" s="12" t="s">
        <v>721</v>
      </c>
      <c r="E396" s="2">
        <v>100.36</v>
      </c>
      <c r="F396" s="11" t="s">
        <v>794</v>
      </c>
      <c r="G396" s="15">
        <v>0</v>
      </c>
      <c r="H396" s="2">
        <v>0</v>
      </c>
      <c r="I396" s="15" t="e">
        <v>#DIV/0!</v>
      </c>
      <c r="J396" s="15">
        <v>2487</v>
      </c>
      <c r="K396" s="32">
        <v>0</v>
      </c>
      <c r="L396" s="15">
        <v>0</v>
      </c>
      <c r="M396" s="15"/>
      <c r="O396" s="11" t="s">
        <v>1351</v>
      </c>
      <c r="P396" s="11" t="s">
        <v>721</v>
      </c>
    </row>
    <row r="397" spans="1:16">
      <c r="A397" s="2"/>
      <c r="B397" s="10" t="s">
        <v>719</v>
      </c>
      <c r="C397" s="13" t="s">
        <v>722</v>
      </c>
      <c r="D397" s="12" t="s">
        <v>723</v>
      </c>
      <c r="E397" s="2">
        <v>50.57</v>
      </c>
      <c r="F397" s="11" t="s">
        <v>794</v>
      </c>
      <c r="G397" s="15">
        <v>1000</v>
      </c>
      <c r="H397" s="2">
        <v>1</v>
      </c>
      <c r="I397" s="15">
        <v>1000</v>
      </c>
      <c r="J397" s="15">
        <v>5300</v>
      </c>
      <c r="K397" s="32">
        <v>9.7730751564432342E-4</v>
      </c>
      <c r="L397" s="15">
        <v>19.774569903104606</v>
      </c>
      <c r="M397" s="15"/>
      <c r="O397" s="11" t="s">
        <v>1352</v>
      </c>
      <c r="P397" s="11" t="s">
        <v>1353</v>
      </c>
    </row>
    <row r="398" spans="1:16">
      <c r="A398" s="2"/>
      <c r="B398" s="10" t="s">
        <v>719</v>
      </c>
      <c r="C398" s="13" t="s">
        <v>724</v>
      </c>
      <c r="D398" s="12" t="s">
        <v>725</v>
      </c>
      <c r="E398" s="2">
        <v>95.68</v>
      </c>
      <c r="F398" s="11" t="s">
        <v>794</v>
      </c>
      <c r="G398" s="15">
        <v>60</v>
      </c>
      <c r="H398" s="2">
        <v>1</v>
      </c>
      <c r="I398" s="15">
        <v>60</v>
      </c>
      <c r="J398" s="15">
        <v>864</v>
      </c>
      <c r="K398" s="32">
        <v>5.8638450938659409E-5</v>
      </c>
      <c r="L398" s="15">
        <v>0.6270903010033444</v>
      </c>
      <c r="M398" s="15"/>
      <c r="O398" s="11" t="s">
        <v>1354</v>
      </c>
      <c r="P398" s="11" t="s">
        <v>1355</v>
      </c>
    </row>
    <row r="399" spans="1:16" ht="33">
      <c r="A399" s="2"/>
      <c r="B399" s="10" t="s">
        <v>719</v>
      </c>
      <c r="C399" s="13" t="s">
        <v>726</v>
      </c>
      <c r="D399" s="12" t="s">
        <v>727</v>
      </c>
      <c r="E399" s="2">
        <v>269</v>
      </c>
      <c r="F399" s="11" t="s">
        <v>805</v>
      </c>
      <c r="G399" s="15">
        <v>0</v>
      </c>
      <c r="H399" s="2">
        <v>0</v>
      </c>
      <c r="I399" s="15" t="e">
        <v>#DIV/0!</v>
      </c>
      <c r="J399" s="15">
        <v>8200</v>
      </c>
      <c r="K399" s="32">
        <v>0</v>
      </c>
      <c r="L399" s="15">
        <v>0</v>
      </c>
      <c r="M399" s="15"/>
      <c r="O399" s="11" t="s">
        <v>1356</v>
      </c>
      <c r="P399" s="11" t="s">
        <v>1402</v>
      </c>
    </row>
    <row r="400" spans="1:16">
      <c r="A400" s="2"/>
      <c r="B400" s="10" t="s">
        <v>719</v>
      </c>
      <c r="C400" s="13" t="s">
        <v>730</v>
      </c>
      <c r="D400" s="12" t="s">
        <v>731</v>
      </c>
      <c r="E400" s="2">
        <v>172.27</v>
      </c>
      <c r="F400" s="11" t="s">
        <v>794</v>
      </c>
      <c r="G400" s="15">
        <v>0</v>
      </c>
      <c r="H400" s="2">
        <v>0</v>
      </c>
      <c r="I400" s="15" t="e">
        <v>#DIV/0!</v>
      </c>
      <c r="J400" s="15">
        <v>5853</v>
      </c>
      <c r="K400" s="32">
        <v>0</v>
      </c>
      <c r="L400" s="15">
        <v>0</v>
      </c>
      <c r="M400" s="15"/>
      <c r="O400" s="11" t="s">
        <v>1357</v>
      </c>
      <c r="P400" s="11" t="s">
        <v>731</v>
      </c>
    </row>
    <row r="401" spans="1:16">
      <c r="A401" s="2"/>
      <c r="B401" s="10" t="s">
        <v>685</v>
      </c>
      <c r="C401" s="11" t="s">
        <v>760</v>
      </c>
      <c r="D401" s="12" t="s">
        <v>761</v>
      </c>
      <c r="E401" s="2">
        <v>389</v>
      </c>
      <c r="F401" s="11" t="s">
        <v>783</v>
      </c>
      <c r="G401" s="15">
        <v>6176</v>
      </c>
      <c r="H401" s="2">
        <v>13</v>
      </c>
      <c r="I401" s="15">
        <v>475.07692307692309</v>
      </c>
      <c r="J401" s="15">
        <v>51522</v>
      </c>
      <c r="K401" s="32">
        <v>6.0358512166193415E-3</v>
      </c>
      <c r="L401" s="15">
        <v>15.876606683804628</v>
      </c>
      <c r="M401" s="15"/>
      <c r="O401" s="11" t="s">
        <v>1358</v>
      </c>
      <c r="P401" s="11" t="s">
        <v>761</v>
      </c>
    </row>
    <row r="402" spans="1:16">
      <c r="A402" s="2"/>
      <c r="B402" s="10" t="s">
        <v>779</v>
      </c>
      <c r="C402" s="13" t="s">
        <v>762</v>
      </c>
      <c r="D402" s="12" t="s">
        <v>763</v>
      </c>
      <c r="E402" s="2">
        <v>800.59</v>
      </c>
      <c r="F402" s="11" t="s">
        <v>799</v>
      </c>
      <c r="G402" s="15">
        <v>3000</v>
      </c>
      <c r="H402" s="2">
        <v>60</v>
      </c>
      <c r="I402" s="15">
        <v>50</v>
      </c>
      <c r="J402" s="15">
        <v>37150.5</v>
      </c>
      <c r="K402" s="32">
        <v>2.9319225469329703E-3</v>
      </c>
      <c r="L402" s="15">
        <v>3.7472364131453051</v>
      </c>
      <c r="M402" s="15"/>
      <c r="N402" s="42" t="s">
        <v>1411</v>
      </c>
      <c r="O402" s="11" t="s">
        <v>1426</v>
      </c>
      <c r="P402" s="11" t="s">
        <v>1412</v>
      </c>
    </row>
    <row r="403" spans="1:16">
      <c r="A403" s="2"/>
      <c r="B403" s="10" t="s">
        <v>779</v>
      </c>
      <c r="C403" s="13" t="s">
        <v>764</v>
      </c>
      <c r="D403" s="12" t="s">
        <v>765</v>
      </c>
      <c r="E403" s="2">
        <v>2576.3200000000002</v>
      </c>
      <c r="F403" s="11" t="s">
        <v>799</v>
      </c>
      <c r="G403" s="15">
        <v>15000</v>
      </c>
      <c r="H403" s="2">
        <v>17</v>
      </c>
      <c r="I403" s="15">
        <v>882.35294117647061</v>
      </c>
      <c r="J403" s="15">
        <v>177000</v>
      </c>
      <c r="K403" s="32">
        <v>1.4659612734664852E-2</v>
      </c>
      <c r="L403" s="15">
        <v>5.8222581045832813</v>
      </c>
      <c r="M403" s="15"/>
      <c r="N403" s="42" t="s">
        <v>871</v>
      </c>
      <c r="O403" s="11" t="s">
        <v>1359</v>
      </c>
      <c r="P403" s="11" t="s">
        <v>1408</v>
      </c>
    </row>
    <row r="404" spans="1:16">
      <c r="A404" s="2"/>
      <c r="B404" s="10" t="s">
        <v>779</v>
      </c>
      <c r="C404" s="11" t="s">
        <v>728</v>
      </c>
      <c r="D404" s="51" t="s">
        <v>729</v>
      </c>
      <c r="E404" s="2">
        <v>389.14</v>
      </c>
      <c r="F404" s="11" t="s">
        <v>783</v>
      </c>
      <c r="G404" s="15">
        <v>0</v>
      </c>
      <c r="H404" s="2">
        <v>0</v>
      </c>
      <c r="I404" s="15" t="e">
        <v>#DIV/0!</v>
      </c>
      <c r="J404" s="15">
        <v>14662</v>
      </c>
      <c r="K404" s="32">
        <v>0</v>
      </c>
      <c r="L404" s="15">
        <v>0</v>
      </c>
      <c r="M404" s="15"/>
      <c r="N404" s="42"/>
      <c r="O404" s="11" t="s">
        <v>1360</v>
      </c>
      <c r="P404" s="11" t="s">
        <v>729</v>
      </c>
    </row>
    <row r="405" spans="1:16">
      <c r="A405" s="68"/>
      <c r="B405" s="69" t="s">
        <v>780</v>
      </c>
      <c r="C405" s="70" t="s">
        <v>879</v>
      </c>
      <c r="D405" s="70" t="s">
        <v>880</v>
      </c>
      <c r="E405" s="68">
        <v>84.08</v>
      </c>
      <c r="F405" s="60" t="s">
        <v>844</v>
      </c>
      <c r="G405" s="15">
        <v>0</v>
      </c>
      <c r="H405" s="2">
        <v>0</v>
      </c>
      <c r="I405" s="15" t="e">
        <v>#DIV/0!</v>
      </c>
      <c r="J405" s="15">
        <v>1437</v>
      </c>
      <c r="K405" s="32">
        <v>0</v>
      </c>
      <c r="L405" s="15">
        <v>0</v>
      </c>
      <c r="M405" s="15"/>
      <c r="N405" s="42" t="s">
        <v>875</v>
      </c>
      <c r="O405" s="2" t="s">
        <v>1406</v>
      </c>
      <c r="P405" s="2" t="s">
        <v>1407</v>
      </c>
    </row>
    <row r="406" spans="1:16">
      <c r="A406" s="68"/>
      <c r="B406" s="69" t="s">
        <v>1413</v>
      </c>
      <c r="C406" s="70" t="s">
        <v>1415</v>
      </c>
      <c r="D406" s="70" t="s">
        <v>1416</v>
      </c>
      <c r="E406" s="68">
        <v>196.07</v>
      </c>
      <c r="F406" s="60" t="s">
        <v>1417</v>
      </c>
      <c r="G406" s="15">
        <v>517</v>
      </c>
      <c r="H406" s="2">
        <v>6</v>
      </c>
      <c r="I406" s="15">
        <v>86.166666666666671</v>
      </c>
      <c r="J406" s="15">
        <v>5934</v>
      </c>
      <c r="K406" s="32">
        <v>5.0526798558811524E-4</v>
      </c>
      <c r="L406" s="15">
        <v>2.6368133829754679</v>
      </c>
      <c r="M406" s="15"/>
      <c r="N406" s="42" t="s">
        <v>1418</v>
      </c>
      <c r="O406" s="73" t="s">
        <v>1422</v>
      </c>
      <c r="P406" s="74" t="s">
        <v>1423</v>
      </c>
    </row>
    <row r="407" spans="1:16">
      <c r="A407" s="68"/>
      <c r="B407" s="69" t="s">
        <v>779</v>
      </c>
      <c r="C407" s="70" t="s">
        <v>1419</v>
      </c>
      <c r="D407" s="70" t="s">
        <v>1420</v>
      </c>
      <c r="E407" s="68">
        <v>80.61</v>
      </c>
      <c r="F407" s="60" t="s">
        <v>1421</v>
      </c>
      <c r="G407" s="15">
        <v>89</v>
      </c>
      <c r="H407" s="2">
        <v>1</v>
      </c>
      <c r="I407" s="15">
        <v>89</v>
      </c>
      <c r="J407" s="15">
        <v>7312</v>
      </c>
      <c r="K407" s="32">
        <v>8.6980368892344782E-5</v>
      </c>
      <c r="L407" s="15">
        <v>1.1040813794814539</v>
      </c>
      <c r="M407" s="15"/>
      <c r="N407" s="42" t="s">
        <v>1418</v>
      </c>
      <c r="O407" s="73" t="s">
        <v>1424</v>
      </c>
      <c r="P407" s="74" t="s">
        <v>1425</v>
      </c>
    </row>
    <row r="408" spans="1:16">
      <c r="A408" s="68"/>
      <c r="B408" s="69" t="s">
        <v>780</v>
      </c>
      <c r="C408" s="70" t="s">
        <v>1430</v>
      </c>
      <c r="D408" s="70" t="s">
        <v>1427</v>
      </c>
      <c r="E408" s="68">
        <v>80.87</v>
      </c>
      <c r="F408" s="60" t="s">
        <v>1428</v>
      </c>
      <c r="G408" s="15">
        <v>146</v>
      </c>
      <c r="H408" s="2">
        <v>3</v>
      </c>
      <c r="I408" s="15">
        <v>48.666666666666664</v>
      </c>
      <c r="J408" s="15">
        <v>2278</v>
      </c>
      <c r="K408" s="32">
        <v>1.4268689728407123E-4</v>
      </c>
      <c r="L408" s="15">
        <v>1.8053666378137752</v>
      </c>
      <c r="M408" s="15"/>
      <c r="N408" s="42" t="s">
        <v>1429</v>
      </c>
      <c r="O408" s="73" t="s">
        <v>1435</v>
      </c>
      <c r="P408" s="74" t="s">
        <v>1427</v>
      </c>
    </row>
    <row r="409" spans="1:16" s="21" customFormat="1">
      <c r="A409" s="36"/>
      <c r="B409" s="24" t="s">
        <v>842</v>
      </c>
      <c r="C409" s="23"/>
      <c r="D409" s="55"/>
      <c r="E409" s="36">
        <f>SUM(E362:E408)</f>
        <v>12910.44</v>
      </c>
      <c r="F409" s="36"/>
      <c r="G409" s="36">
        <v>54040.95</v>
      </c>
      <c r="H409" s="36">
        <v>369</v>
      </c>
      <c r="I409" s="20">
        <v>146.45243902439023</v>
      </c>
      <c r="J409" s="20">
        <v>761821.80999999994</v>
      </c>
      <c r="K409" s="34">
        <v>5.2814626587559102E-2</v>
      </c>
      <c r="L409" s="20">
        <v>4.1858333255876632</v>
      </c>
      <c r="M409" s="20"/>
    </row>
    <row r="410" spans="1:16" s="64" customFormat="1">
      <c r="A410" s="57"/>
      <c r="B410" s="58" t="s">
        <v>1436</v>
      </c>
      <c r="C410" s="59"/>
      <c r="D410" s="66" t="s">
        <v>1437</v>
      </c>
      <c r="E410" s="57"/>
      <c r="F410" s="57" t="s">
        <v>867</v>
      </c>
      <c r="G410" s="61"/>
      <c r="H410" s="62"/>
      <c r="I410" s="15" t="e">
        <v>#DIV/0!</v>
      </c>
      <c r="J410" s="15">
        <v>399</v>
      </c>
      <c r="K410" s="32">
        <v>0</v>
      </c>
      <c r="L410" s="15" t="e">
        <v>#DIV/0!</v>
      </c>
      <c r="M410" s="63"/>
    </row>
    <row r="411" spans="1:16" s="64" customFormat="1">
      <c r="A411" s="57"/>
      <c r="B411" s="58"/>
      <c r="C411" s="59"/>
      <c r="D411" s="60"/>
      <c r="E411" s="57"/>
      <c r="F411" s="57" t="s">
        <v>867</v>
      </c>
      <c r="G411" s="61"/>
      <c r="H411" s="62"/>
      <c r="I411" s="15" t="e">
        <v>#DIV/0!</v>
      </c>
      <c r="J411" s="15">
        <v>0</v>
      </c>
      <c r="K411" s="32">
        <v>0</v>
      </c>
      <c r="L411" s="15" t="e">
        <v>#DIV/0!</v>
      </c>
      <c r="M411" s="63"/>
    </row>
    <row r="412" spans="1:16" s="21" customFormat="1">
      <c r="A412" s="36"/>
      <c r="B412" s="24" t="s">
        <v>866</v>
      </c>
      <c r="C412" s="23"/>
      <c r="D412" s="55"/>
      <c r="E412" s="36"/>
      <c r="F412" s="36"/>
      <c r="G412" s="56"/>
      <c r="H412" s="56"/>
      <c r="I412" s="20" t="e">
        <v>#DIV/0!</v>
      </c>
      <c r="J412" s="20">
        <v>399</v>
      </c>
      <c r="K412" s="34">
        <v>0</v>
      </c>
      <c r="L412" s="20" t="e">
        <v>#DIV/0!</v>
      </c>
      <c r="M412" s="20"/>
    </row>
    <row r="413" spans="1:16" ht="17.25" thickBot="1">
      <c r="A413" s="37" t="s">
        <v>14</v>
      </c>
      <c r="B413" s="38"/>
      <c r="C413" s="38"/>
      <c r="D413" s="38"/>
      <c r="E413" s="39">
        <f>E131+E191+E262+E331+E361+E409</f>
        <v>96929.209999999992</v>
      </c>
      <c r="F413" s="39"/>
      <c r="G413" s="39">
        <v>1023219.3899999999</v>
      </c>
      <c r="H413" s="39">
        <v>8471</v>
      </c>
      <c r="I413" s="41">
        <v>120.79086176366425</v>
      </c>
      <c r="J413" s="41">
        <v>10549099.07</v>
      </c>
      <c r="K413" s="71">
        <v>1</v>
      </c>
      <c r="L413" s="41">
        <v>10.556357469538852</v>
      </c>
      <c r="M413" s="40"/>
    </row>
    <row r="414" spans="1:16" ht="114.75" thickBot="1">
      <c r="A414" s="17" t="s">
        <v>22</v>
      </c>
      <c r="B414" s="18"/>
      <c r="C414" s="18"/>
      <c r="D414" s="18"/>
      <c r="E414" s="46"/>
      <c r="F414" s="7"/>
      <c r="G414" s="7"/>
      <c r="H414" s="7"/>
      <c r="I414" s="7"/>
      <c r="J414" s="47"/>
      <c r="K414" s="7"/>
      <c r="L414" s="7"/>
      <c r="M414" s="15"/>
    </row>
    <row r="415" spans="1:16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6">
      <c r="A416" s="9" t="s">
        <v>27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>
      <c r="A417" s="84" t="s">
        <v>15</v>
      </c>
      <c r="B417" s="8" t="s">
        <v>18</v>
      </c>
      <c r="C417" s="84" t="s">
        <v>17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>
      <c r="A418" s="84" t="s">
        <v>16</v>
      </c>
      <c r="B418" s="25">
        <f>G413</f>
        <v>1023219.3899999999</v>
      </c>
      <c r="C418" s="2" t="s">
        <v>24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>
      <c r="A419" s="84" t="s">
        <v>19</v>
      </c>
      <c r="B419" s="25">
        <v>251385.58</v>
      </c>
      <c r="C419" s="44">
        <f>B419/B418</f>
        <v>0.24568101665860731</v>
      </c>
    </row>
    <row r="420" spans="1:13">
      <c r="A420" s="84" t="s">
        <v>20</v>
      </c>
      <c r="B420" s="25">
        <f>B418-B419</f>
        <v>771833.80999999994</v>
      </c>
      <c r="C420" s="44">
        <f>B420/B418</f>
        <v>0.75431898334139269</v>
      </c>
    </row>
    <row r="421" spans="1:13">
      <c r="A421" s="84" t="s">
        <v>21</v>
      </c>
      <c r="B421" s="43">
        <f>H413/K1</f>
        <v>0.30368538036853804</v>
      </c>
      <c r="C421" s="4" t="s">
        <v>24</v>
      </c>
    </row>
    <row r="423" spans="1:13">
      <c r="A423" s="4"/>
      <c r="B423" s="85" t="s">
        <v>25</v>
      </c>
      <c r="C423" s="85"/>
    </row>
    <row r="424" spans="1:13">
      <c r="A424" s="84" t="s">
        <v>26</v>
      </c>
      <c r="B424" s="86"/>
      <c r="C424" s="87"/>
    </row>
    <row r="425" spans="1:13">
      <c r="A425" s="84" t="s">
        <v>23</v>
      </c>
      <c r="B425" s="86"/>
      <c r="C425" s="87"/>
    </row>
  </sheetData>
  <autoFilter ref="A2:P414"/>
  <mergeCells count="3">
    <mergeCell ref="B423:C423"/>
    <mergeCell ref="B424:C424"/>
    <mergeCell ref="B425:C425"/>
  </mergeCells>
  <phoneticPr fontId="2" type="noConversion"/>
  <conditionalFormatting sqref="O406:P408">
    <cfRule type="expression" dxfId="0" priority="1">
      <formula>$G406=""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3月7日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2016-03-08T09:18:19Z</dcterms:modified>
</cp:coreProperties>
</file>