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 defaultThemeVersion="124226"/>
  <bookViews>
    <workbookView xWindow="0" yWindow="420" windowWidth="21840" windowHeight="13185" tabRatio="943"/>
  </bookViews>
  <sheets>
    <sheet name="3月8日" sheetId="83" r:id="rId1"/>
  </sheets>
  <definedNames>
    <definedName name="_xlnm._FilterDatabase" localSheetId="0" hidden="1">'3月8日'!$A$2:$P$415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2" i="83"/>
  <c r="E410" l="1"/>
  <c r="E331"/>
  <c r="E262"/>
  <c r="B422"/>
  <c r="E191"/>
  <c r="E131"/>
  <c r="E414" l="1"/>
  <c r="B419" l="1"/>
  <c r="C420" l="1"/>
  <c r="B421"/>
  <c r="C421" s="1"/>
</calcChain>
</file>

<file path=xl/sharedStrings.xml><?xml version="1.0" encoding="utf-8"?>
<sst xmlns="http://schemas.openxmlformats.org/spreadsheetml/2006/main" count="2535" uniqueCount="1446">
  <si>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</si>
  <si>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</si>
  <si>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</si>
  <si>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</si>
  <si>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</si>
  <si>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</si>
  <si>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</si>
  <si>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</si>
  <si>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</si>
  <si>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</si>
  <si>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</si>
  <si>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</si>
  <si>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</si>
  <si>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</si>
  <si>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</si>
  <si>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</si>
  <si>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</si>
  <si>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</si>
  <si>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</si>
  <si>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</si>
  <si>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</si>
  <si>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</si>
  <si>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</si>
  <si>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</si>
  <si>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</si>
  <si>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</si>
  <si>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</si>
  <si>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</si>
  <si>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</si>
  <si>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</si>
  <si>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</si>
  <si>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</si>
  <si>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</si>
  <si>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</si>
  <si>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</si>
  <si>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</si>
  <si>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</si>
  <si>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</si>
  <si>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</si>
  <si>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</si>
  <si>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</si>
  <si>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</si>
  <si>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</si>
  <si>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</si>
  <si>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</si>
  <si>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</si>
  <si>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</si>
  <si>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</si>
  <si>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</si>
  <si>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</si>
  <si>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</si>
  <si>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</si>
  <si>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</si>
  <si>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</si>
  <si>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</si>
  <si>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</si>
  <si>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</si>
  <si>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</si>
  <si>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</si>
  <si>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</si>
  <si>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</si>
  <si>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</si>
  <si>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</si>
  <si>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</si>
  <si>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</si>
  <si>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</si>
  <si>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</si>
  <si>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</si>
  <si>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</si>
  <si>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</si>
  <si>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</si>
  <si>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</si>
  <si>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</si>
  <si>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</si>
  <si>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</si>
  <si>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</si>
  <si>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</si>
  <si>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</si>
  <si>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</si>
  <si>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</si>
  <si>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</si>
  <si>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</si>
  <si>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</si>
  <si>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</si>
  <si>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</si>
  <si>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</si>
  <si>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</si>
  <si>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</si>
  <si>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</si>
  <si>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</si>
  <si>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</si>
  <si>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</si>
  <si>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</si>
  <si>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</si>
  <si>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</si>
  <si>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</si>
  <si>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</si>
  <si>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</si>
  <si>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</si>
  <si>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</si>
  <si>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</si>
  <si>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</si>
  <si>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</si>
  <si>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</si>
  <si>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</si>
  <si>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</si>
  <si>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</si>
  <si>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</si>
  <si>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</si>
  <si>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</si>
  <si>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</si>
  <si>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</si>
  <si>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</si>
  <si>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</si>
  <si>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</si>
  <si>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</si>
  <si>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</si>
  <si>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</si>
  <si>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</si>
  <si>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</si>
  <si>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</si>
  <si>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</si>
  <si>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</si>
  <si>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</si>
  <si>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</si>
  <si>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</si>
  <si>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</si>
  <si>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</si>
  <si>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</si>
  <si>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</si>
  <si>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</si>
  <si>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</si>
  <si>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</si>
  <si>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</si>
  <si>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</si>
  <si>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</si>
  <si>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</si>
  <si>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</si>
  <si>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</si>
  <si>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</si>
  <si>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</si>
  <si>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</si>
  <si>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</si>
  <si>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</si>
  <si>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</si>
  <si>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</si>
  <si>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</si>
  <si>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</si>
  <si>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</si>
  <si>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</si>
  <si>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</si>
  <si>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</si>
  <si>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</si>
  <si>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</si>
  <si>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</si>
  <si>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</si>
  <si>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</si>
  <si>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</si>
  <si>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</si>
  <si>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</si>
  <si>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</si>
  <si>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</si>
  <si>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</si>
  <si>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</si>
  <si>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</si>
  <si>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</si>
  <si>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</si>
  <si>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</si>
  <si>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</si>
  <si>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</si>
  <si>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</si>
  <si>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</si>
  <si>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</si>
  <si>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</si>
  <si>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</si>
  <si>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</si>
  <si>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</si>
  <si>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</si>
  <si>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</si>
  <si>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</si>
  <si>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</si>
  <si>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</si>
  <si>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</si>
  <si>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</si>
  <si>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</si>
  <si>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</si>
  <si>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</si>
  <si>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</si>
  <si>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</si>
  <si>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</si>
  <si>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</si>
  <si>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</si>
  <si>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</si>
  <si>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</si>
  <si>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</si>
  <si>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</si>
  <si>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</si>
  <si>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</si>
  <si>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</si>
  <si>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</si>
  <si>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</si>
  <si>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</si>
  <si>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</si>
  <si>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</si>
  <si>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</si>
  <si>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</si>
  <si>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</si>
  <si>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</si>
  <si>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</si>
  <si>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</si>
  <si>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</si>
  <si>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</si>
  <si>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</si>
  <si>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</si>
  <si>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</si>
  <si>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</si>
  <si>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</si>
  <si>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</si>
  <si>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</si>
  <si>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</si>
  <si>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</si>
  <si>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</si>
  <si>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</si>
  <si>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</si>
  <si>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</si>
  <si>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</si>
  <si>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</si>
  <si>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</si>
  <si>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</si>
  <si>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</si>
  <si>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</si>
  <si>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</si>
  <si>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</si>
  <si>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</si>
  <si>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</si>
  <si>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</si>
  <si>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</si>
  <si>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</si>
  <si>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</si>
  <si>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</si>
  <si>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</si>
  <si>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</si>
  <si>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</si>
  <si>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</si>
  <si>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</si>
  <si>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</si>
  <si>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</si>
  <si>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</si>
  <si>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</si>
  <si>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</si>
  <si>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</si>
  <si>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</si>
  <si>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</si>
  <si>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</si>
  <si>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</si>
  <si>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</si>
  <si>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</si>
  <si>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</si>
  <si>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</si>
  <si>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</si>
  <si>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</si>
  <si>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</si>
  <si>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</si>
  <si>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</si>
  <si>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</si>
  <si>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</si>
  <si>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</si>
  <si>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</si>
  <si>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</si>
  <si>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</si>
  <si>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</si>
  <si>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</si>
  <si>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</si>
  <si>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</si>
  <si>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</si>
  <si>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</si>
  <si>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</si>
  <si>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</si>
  <si>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</si>
  <si>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</si>
  <si>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</si>
  <si>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</si>
  <si>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</si>
  <si>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</si>
  <si>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</si>
  <si>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</si>
  <si>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</si>
  <si>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</si>
  <si>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</si>
  <si>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</si>
  <si>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</si>
  <si>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</si>
  <si>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</si>
  <si>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</si>
  <si>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</si>
  <si>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</si>
  <si>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</si>
  <si>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</si>
  <si>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</si>
  <si>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</si>
  <si>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</si>
  <si>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</si>
  <si>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</si>
  <si>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</si>
  <si>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</si>
  <si>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</si>
  <si>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</si>
  <si>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</si>
  <si>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</si>
  <si>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</si>
  <si>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</si>
  <si>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</si>
  <si>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</si>
  <si>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</si>
  <si>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</si>
  <si>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</si>
  <si>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</si>
  <si>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</si>
  <si>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</si>
  <si>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</si>
  <si>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</si>
  <si>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</si>
  <si>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</si>
  <si>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</si>
  <si>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</si>
  <si>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</si>
  <si>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</si>
  <si>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</si>
  <si>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</si>
  <si>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</si>
  <si>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</si>
  <si>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</si>
  <si>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</si>
  <si>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</si>
  <si>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</si>
  <si>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</si>
  <si>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</si>
  <si>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</si>
  <si>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</si>
  <si>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</si>
  <si>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</si>
  <si>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</si>
  <si>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</si>
  <si>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</si>
  <si>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</si>
  <si>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</si>
  <si>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</si>
  <si>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</si>
  <si>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</si>
  <si>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</si>
  <si>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</si>
  <si>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</si>
  <si>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</si>
  <si>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</si>
  <si>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</si>
  <si>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</si>
  <si>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</si>
  <si>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</si>
  <si>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</si>
  <si>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</si>
  <si>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</si>
  <si>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</si>
  <si>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</si>
  <si>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</si>
  <si>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</si>
  <si>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</si>
  <si>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</si>
  <si>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</si>
  <si>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</si>
  <si>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</si>
  <si>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</si>
  <si>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</si>
  <si>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</si>
  <si>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</si>
  <si>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</si>
  <si>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</si>
  <si>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</si>
  <si>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</si>
  <si>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</si>
  <si>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</si>
  <si>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</si>
  <si>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</si>
  <si>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</si>
  <si>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</si>
  <si>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</si>
  <si>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</si>
  <si>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</si>
  <si>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</si>
  <si>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</si>
  <si>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</si>
  <si>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</si>
  <si>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</si>
  <si>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</si>
  <si>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</si>
  <si>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</si>
  <si>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</si>
  <si>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</si>
  <si>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</si>
  <si>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</si>
  <si>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</si>
  <si>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</si>
  <si>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</si>
  <si>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</si>
  <si>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</si>
  <si>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</si>
  <si>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</si>
  <si>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</si>
  <si>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</si>
  <si>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</si>
  <si>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</si>
  <si>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</si>
  <si>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</si>
  <si>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</si>
  <si>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</si>
  <si>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</si>
  <si>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</si>
  <si>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</si>
  <si>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</si>
  <si>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</si>
  <si>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</si>
  <si>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</si>
  <si>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</si>
  <si>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</si>
  <si>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</si>
  <si>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</si>
  <si>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</si>
  <si>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</si>
  <si>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</si>
  <si>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</si>
  <si>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</si>
  <si>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</si>
  <si>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</si>
  <si>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</si>
  <si>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</si>
  <si>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</si>
  <si>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</si>
  <si>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</si>
  <si>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</si>
  <si>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</si>
  <si>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</si>
  <si>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</si>
  <si>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</si>
  <si>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</si>
  <si>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</si>
  <si>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</si>
  <si>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</si>
  <si>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</si>
  <si>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</si>
  <si>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</si>
  <si>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</si>
  <si>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</si>
  <si>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</si>
  <si>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</si>
  <si>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</si>
  <si>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</si>
  <si>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</si>
  <si>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</si>
  <si>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</si>
  <si>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</si>
  <si>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</si>
  <si>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</si>
  <si>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</si>
  <si>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</si>
  <si>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</si>
  <si>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</si>
  <si>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</si>
  <si>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</si>
  <si>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</si>
  <si>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</si>
  <si>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</si>
  <si>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</si>
  <si>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</si>
  <si>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</si>
  <si>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</si>
  <si>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</si>
  <si>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</si>
  <si>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</si>
  <si>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</si>
  <si>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</si>
  <si>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</si>
  <si>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</si>
  <si>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</si>
  <si>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</si>
  <si>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</si>
  <si>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</si>
  <si>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</si>
  <si>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</si>
  <si>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</si>
  <si>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</si>
  <si>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</si>
  <si>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</si>
  <si>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</si>
  <si>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</si>
  <si>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</si>
  <si>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</si>
  <si>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</si>
  <si>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</si>
  <si>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</si>
  <si>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</si>
  <si>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</si>
  <si>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</si>
  <si>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</si>
  <si>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</si>
  <si>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</si>
  <si>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</si>
  <si>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</si>
  <si>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</si>
  <si>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</si>
  <si>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</si>
  <si>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</si>
  <si>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</si>
  <si>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</si>
  <si>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</si>
  <si>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</si>
  <si>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</si>
  <si>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</si>
  <si>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</si>
  <si>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</si>
  <si>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</si>
  <si>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</si>
  <si>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</si>
  <si>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</si>
  <si>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</si>
  <si>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</si>
  <si>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</si>
  <si>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</si>
  <si>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</si>
  <si>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</si>
  <si>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</si>
  <si>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</si>
  <si>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</si>
  <si>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</si>
  <si>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</si>
  <si>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</si>
  <si>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</si>
  <si>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</si>
  <si>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</si>
  <si>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</si>
  <si>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</si>
  <si>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</si>
  <si>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</si>
  <si>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</si>
  <si>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</si>
  <si>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</si>
  <si>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</si>
  <si>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</si>
  <si>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</si>
  <si>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</si>
  <si>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</si>
  <si>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</si>
  <si>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</si>
  <si>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</si>
  <si>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</si>
  <si>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</si>
  <si>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</si>
  <si>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</si>
  <si>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</si>
  <si>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</si>
  <si>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</si>
  <si>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</si>
  <si>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</si>
  <si>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</si>
  <si>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</si>
  <si>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</si>
  <si>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</si>
  <si>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</si>
  <si>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</si>
  <si>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</si>
  <si>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</si>
  <si>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</si>
  <si>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</si>
  <si>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</si>
  <si>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</si>
  <si>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</si>
  <si>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</si>
  <si>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</si>
  <si>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</si>
  <si>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</si>
  <si>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</si>
  <si>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</si>
  <si>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</si>
  <si>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</si>
  <si>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</si>
  <si>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</si>
  <si>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</si>
  <si>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</si>
  <si>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</si>
  <si>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</si>
  <si>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</si>
  <si>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</si>
  <si>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</si>
  <si>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</si>
  <si>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</si>
  <si>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</si>
  <si>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</si>
  <si>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</si>
  <si>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</si>
  <si>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</si>
  <si>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</si>
  <si>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</si>
  <si>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</si>
  <si>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</si>
  <si>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</si>
  <si>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</si>
  <si>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</si>
  <si>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</si>
  <si>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</si>
  <si>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</si>
  <si>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</si>
  <si>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</si>
  <si>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</si>
  <si>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</si>
  <si>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</si>
  <si>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</si>
  <si>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</si>
  <si>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</si>
  <si>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</si>
  <si>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</si>
  <si>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</si>
  <si>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</si>
  <si>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</si>
  <si>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</si>
  <si>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</si>
  <si>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</si>
  <si>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</si>
  <si>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</si>
  <si>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</si>
  <si>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</si>
  <si>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</si>
  <si>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</si>
  <si>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</si>
  <si>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</si>
  <si>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</si>
  <si>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</si>
  <si>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</si>
  <si>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</si>
  <si>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</si>
  <si>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</si>
  <si>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</si>
  <si>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</si>
  <si>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</si>
  <si>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</si>
  <si>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</si>
  <si>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</si>
  <si>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</si>
  <si>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</si>
  <si>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</si>
  <si>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</si>
  <si>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</si>
  <si>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</si>
  <si>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</si>
  <si>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</si>
  <si>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</si>
  <si>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</si>
  <si>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</si>
  <si>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</si>
  <si>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</si>
  <si>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</si>
  <si>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</si>
  <si>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</si>
  <si>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</si>
  <si>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</si>
  <si>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</si>
  <si>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</si>
  <si>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</si>
  <si>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</si>
  <si>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</si>
  <si>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</si>
  <si>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</si>
  <si>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</si>
  <si>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</si>
  <si>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</si>
  <si>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</si>
  <si>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</si>
  <si>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</si>
  <si>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</si>
  <si>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</si>
  <si>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</si>
  <si>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</si>
  <si>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</si>
  <si>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</si>
  <si>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</si>
  <si>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</si>
  <si>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</si>
  <si>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</si>
  <si>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</si>
  <si>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</si>
  <si>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</si>
  <si>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</si>
  <si>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</si>
  <si>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</si>
  <si>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</si>
  <si>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</si>
  <si>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</si>
  <si>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</si>
  <si>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</si>
  <si>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</si>
  <si>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</si>
  <si>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</si>
  <si>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</si>
  <si>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</si>
  <si>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</si>
  <si>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</si>
  <si>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</si>
  <si>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</si>
  <si>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</si>
  <si>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</si>
  <si>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</si>
  <si>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</si>
  <si>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</si>
  <si>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</si>
  <si>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</si>
  <si>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</si>
  <si>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</si>
  <si>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</si>
  <si>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</si>
  <si>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</si>
  <si>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</si>
  <si>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</si>
  <si>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</si>
  <si>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</si>
  <si>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</si>
  <si>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</si>
  <si>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</si>
  <si>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</si>
  <si>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</si>
  <si>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</si>
  <si>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</si>
  <si>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</si>
  <si>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</si>
  <si>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</si>
  <si>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</si>
  <si>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</si>
  <si>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</si>
  <si>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</si>
  <si>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</si>
  <si>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</si>
  <si>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</si>
  <si>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</si>
  <si>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</si>
  <si>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</si>
  <si>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</si>
  <si>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</si>
  <si>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</si>
  <si>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</si>
  <si>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</si>
  <si>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</si>
  <si>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</si>
  <si>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</si>
  <si>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</si>
  <si>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</si>
  <si>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</si>
  <si>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</si>
  <si>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</si>
  <si>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</si>
  <si>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</si>
  <si>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</si>
  <si>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</si>
  <si>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</si>
  <si>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</si>
  <si>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</si>
  <si>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</si>
  <si>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</si>
  <si>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</si>
  <si>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</si>
  <si>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</si>
  <si>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</si>
  <si>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</si>
  <si>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</si>
  <si>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</si>
  <si>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</si>
  <si>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</si>
  <si>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</si>
  <si>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</si>
  <si>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</si>
  <si>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</si>
  <si>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</si>
  <si>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</si>
  <si>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</si>
  <si>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</si>
  <si>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</si>
  <si>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</si>
  <si>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</si>
  <si>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</si>
  <si>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</si>
  <si>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</si>
  <si>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</si>
  <si>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</si>
  <si>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</si>
  <si>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</si>
  <si>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</si>
  <si>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</si>
  <si>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</si>
  <si>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</si>
  <si>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</si>
  <si>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</si>
  <si>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</si>
  <si>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</si>
  <si>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</si>
  <si>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</si>
  <si>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</si>
  <si>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</si>
  <si>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</si>
  <si>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</si>
  <si>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</si>
  <si>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</si>
  <si>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</si>
  <si>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</si>
  <si>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</si>
  <si>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</si>
  <si>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</si>
  <si>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</si>
  <si>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</si>
  <si>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</si>
  <si>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</si>
  <si>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</si>
  <si>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</si>
  <si>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</si>
  <si>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</si>
  <si>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</si>
  <si>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</si>
  <si>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</si>
  <si>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</si>
  <si>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</si>
  <si>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</si>
  <si>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</si>
  <si>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</si>
  <si>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</si>
  <si>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</si>
  <si>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</si>
  <si>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</si>
  <si>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</si>
  <si>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</si>
  <si>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</si>
  <si>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</si>
  <si>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</si>
  <si>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</si>
  <si>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</si>
  <si>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</si>
  <si>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</si>
  <si>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</si>
  <si>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</si>
  <si>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</si>
  <si>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</si>
  <si>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</si>
  <si>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</si>
  <si>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</si>
  <si>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</si>
  <si>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</si>
  <si>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</si>
  <si>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</si>
  <si>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</si>
  <si>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</si>
  <si>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</si>
  <si>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</si>
  <si>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</si>
  <si>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</si>
  <si>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</si>
  <si>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</si>
  <si>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</si>
  <si>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</si>
  <si>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</si>
  <si>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</si>
  <si>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</si>
  <si>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</si>
  <si>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</si>
  <si>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</si>
  <si>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</si>
  <si>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</si>
  <si>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</si>
  <si>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</si>
  <si>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</si>
  <si>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</si>
  <si>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</si>
  <si>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</si>
  <si>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</si>
  <si>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</si>
  <si>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</si>
  <si>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</si>
  <si>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</si>
  <si>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</si>
  <si>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</si>
  <si>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</si>
  <si>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</si>
  <si>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</si>
  <si>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</si>
  <si>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</si>
  <si>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</si>
  <si>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</si>
  <si>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</si>
  <si>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</si>
  <si>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</si>
  <si>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</si>
  <si>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</si>
  <si>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</si>
  <si>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</si>
  <si>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</si>
  <si>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</si>
  <si>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</si>
  <si>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</si>
  <si>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</si>
  <si>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</si>
  <si>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</si>
  <si>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</si>
  <si>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</si>
  <si>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</si>
  <si>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</si>
  <si>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</si>
  <si>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</si>
  <si>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</si>
  <si>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</si>
  <si>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</si>
  <si>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</si>
  <si>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</si>
  <si>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</si>
  <si>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</si>
  <si>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</si>
  <si>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</si>
  <si>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</si>
  <si>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</si>
  <si>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</si>
  <si>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</si>
  <si>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</si>
  <si>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</si>
  <si>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</si>
  <si>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</si>
  <si>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</si>
  <si>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</si>
  <si>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</si>
  <si>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</si>
  <si>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</si>
  <si>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</si>
  <si>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</si>
  <si>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</si>
  <si>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</si>
  <si>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</si>
  <si>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</si>
  <si>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</si>
  <si>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</si>
  <si>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</si>
  <si>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</si>
  <si>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</si>
  <si>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</si>
  <si>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</si>
  <si>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</si>
  <si>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</si>
  <si>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</si>
  <si>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</si>
  <si>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</si>
  <si>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</si>
  <si>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</si>
  <si>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</si>
  <si>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</si>
  <si>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</si>
  <si>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</si>
  <si>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</si>
  <si>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</si>
  <si>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</si>
  <si>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</si>
  <si>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</si>
  <si>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</si>
  <si>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</si>
  <si>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</si>
  <si>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</si>
  <si>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</si>
  <si>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</si>
  <si>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</si>
  <si>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</si>
  <si>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</si>
  <si>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</si>
  <si>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</si>
  <si>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</si>
  <si>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</si>
  <si>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</si>
  <si>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</si>
  <si>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</si>
  <si>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</si>
  <si>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</si>
  <si>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</si>
  <si>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</si>
  <si>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</si>
  <si>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</si>
  <si>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</si>
  <si>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</si>
  <si>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</si>
  <si>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</si>
  <si>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</si>
  <si>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</si>
  <si>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</si>
  <si>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</si>
  <si>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</si>
  <si>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</si>
  <si>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</si>
  <si>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</si>
  <si>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</si>
  <si>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</si>
  <si>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</si>
  <si>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</si>
  <si>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</si>
  <si>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</si>
  <si>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</si>
  <si>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</si>
  <si>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</si>
  <si>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</si>
  <si>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</si>
  <si>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</si>
  <si>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</si>
  <si>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</si>
  <si>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</si>
  <si>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</si>
  <si>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</si>
  <si>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</si>
  <si>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</si>
  <si>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</si>
  <si>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</si>
  <si>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</si>
  <si>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</si>
  <si>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</si>
  <si>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</si>
  <si>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</si>
  <si>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</si>
  <si>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</si>
  <si>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</si>
  <si>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</si>
  <si>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</si>
  <si>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</si>
  <si>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</si>
  <si>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</si>
  <si>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</si>
  <si>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</si>
  <si>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</si>
  <si>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</si>
  <si>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</si>
  <si>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</si>
  <si>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</si>
  <si>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</si>
  <si>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</si>
  <si>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</si>
  <si>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</si>
  <si>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</si>
  <si>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</si>
  <si>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</si>
  <si>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</si>
  <si>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</si>
  <si>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</si>
  <si>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</si>
  <si>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</si>
  <si>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</si>
  <si>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</si>
  <si>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</si>
  <si>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</si>
  <si>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</si>
  <si>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</si>
  <si>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</si>
  <si>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</si>
  <si>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</si>
  <si>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</si>
  <si>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</si>
  <si>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</si>
  <si>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</si>
  <si>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</si>
  <si>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</si>
  <si>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</si>
  <si>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</si>
  <si>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</si>
  <si>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</si>
  <si>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</si>
  <si>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</si>
  <si>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</si>
  <si>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</si>
  <si>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</si>
  <si>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</si>
  <si>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</si>
  <si>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</si>
  <si>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</si>
  <si>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</si>
  <si>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</si>
  <si>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</si>
  <si>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</si>
  <si>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</si>
  <si>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</si>
  <si>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</si>
  <si>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</si>
  <si>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</si>
  <si>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</si>
  <si>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</si>
  <si>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</si>
  <si>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</si>
  <si>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</si>
  <si>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</si>
  <si>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</si>
  <si>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</si>
  <si>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</si>
  <si>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</si>
  <si>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</si>
  <si>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</si>
  <si>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</si>
  <si>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</si>
  <si>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</si>
  <si>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</si>
  <si>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</si>
  <si>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</si>
  <si>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</si>
  <si>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</si>
  <si>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</si>
  <si>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</si>
  <si>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</si>
  <si>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</si>
  <si>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</si>
  <si>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</si>
  <si>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</si>
  <si>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</si>
  <si>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</si>
  <si>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</si>
  <si>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</si>
  <si>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</si>
  <si>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</si>
  <si>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</si>
  <si>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</si>
  <si>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</si>
  <si>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</si>
  <si>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</si>
  <si>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</si>
  <si>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</si>
  <si>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</si>
  <si>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</si>
  <si>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</si>
  <si>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</si>
  <si>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</si>
  <si>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</si>
  <si>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</si>
  <si>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</si>
  <si>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</si>
  <si>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</si>
  <si>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</si>
  <si>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</si>
  <si>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</si>
  <si>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</si>
  <si>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</si>
  <si>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</si>
  <si>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</si>
  <si>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</si>
  <si>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</si>
  <si>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</si>
  <si>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</si>
  <si>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</si>
  <si>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</si>
  <si>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</si>
  <si>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</si>
  <si>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</si>
  <si>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</si>
  <si>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</si>
  <si>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</si>
  <si>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</si>
  <si>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</si>
  <si>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</si>
  <si>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</si>
  <si>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</si>
  <si>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</si>
  <si>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</si>
  <si>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</si>
  <si>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</si>
  <si>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</si>
  <si>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</si>
  <si>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</si>
  <si>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</si>
  <si>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</si>
  <si>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</si>
  <si>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</si>
  <si>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</si>
  <si>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</si>
  <si>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</si>
  <si>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</si>
  <si>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</si>
  <si>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</si>
  <si>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</si>
  <si>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</si>
  <si>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</si>
  <si>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</si>
  <si>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</si>
  <si>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</si>
  <si>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</si>
  <si>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</si>
  <si>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</si>
  <si>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</si>
  <si>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</si>
  <si>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</si>
  <si>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</si>
  <si>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</si>
  <si>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</si>
  <si>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</si>
  <si>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</si>
  <si>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</si>
  <si>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</si>
  <si>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</si>
  <si>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</si>
  <si>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</si>
  <si>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</si>
  <si>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</si>
  <si>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</si>
  <si>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</si>
  <si>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</si>
  <si>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</si>
  <si>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</si>
  <si>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</si>
  <si>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</si>
  <si>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</si>
  <si>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</si>
  <si>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</si>
  <si>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</si>
  <si>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</si>
  <si>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</si>
  <si>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</si>
  <si>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</si>
  <si>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</si>
  <si>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</si>
  <si>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</si>
  <si>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</si>
  <si>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</si>
  <si>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</si>
  <si>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</si>
  <si>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</si>
  <si>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</si>
  <si>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</si>
  <si>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</si>
  <si>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</si>
  <si>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</si>
  <si>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</si>
  <si>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</si>
  <si>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</si>
  <si>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</si>
  <si>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</si>
  <si>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</si>
  <si>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</si>
  <si>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</si>
  <si>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</si>
  <si>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</si>
  <si>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</si>
  <si>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</si>
  <si>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</si>
  <si>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</si>
  <si>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</si>
  <si>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</si>
  <si>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</si>
  <si>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</si>
  <si>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</si>
  <si>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</si>
  <si>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</si>
  <si>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</si>
  <si>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</si>
  <si>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</si>
  <si>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</si>
  <si>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</si>
  <si>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</si>
  <si>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</si>
  <si>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</si>
  <si>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</si>
  <si>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</si>
  <si>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</si>
  <si>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</si>
  <si>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</si>
  <si>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</si>
  <si>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</si>
  <si>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</si>
  <si>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</si>
  <si>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</si>
  <si>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</si>
  <si>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</si>
  <si>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</si>
  <si>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</si>
  <si>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</si>
  <si>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</si>
  <si>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</si>
  <si>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</si>
  <si>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</si>
  <si>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</si>
  <si>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</si>
  <si>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</si>
  <si>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</si>
  <si>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</si>
  <si>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</si>
  <si>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</si>
  <si>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</si>
  <si>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</si>
  <si>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</si>
  <si>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</si>
  <si>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</si>
  <si>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</si>
  <si>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</si>
  <si>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</si>
  <si>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</si>
  <si>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</si>
  <si>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</si>
  <si>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</si>
  <si>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</si>
  <si>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</si>
  <si>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</si>
  <si>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</si>
  <si>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</si>
  <si>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</si>
  <si>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</si>
  <si>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</si>
  <si>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</si>
  <si>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</si>
  <si>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</si>
  <si>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</si>
  <si>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</si>
  <si>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</si>
  <si>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</si>
  <si>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</si>
  <si>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</si>
  <si>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</si>
  <si>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</si>
  <si>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</si>
  <si>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</si>
  <si>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</si>
  <si>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</si>
  <si>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</si>
  <si>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</si>
  <si>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</si>
  <si>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</si>
  <si>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</si>
  <si>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</si>
  <si>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</si>
  <si>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</si>
  <si>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</si>
  <si>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</si>
  <si>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</si>
  <si>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</si>
  <si>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</si>
  <si>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</si>
  <si>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</si>
  <si>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</si>
  <si>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</si>
  <si>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</si>
  <si>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</si>
  <si>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</si>
  <si>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</si>
  <si>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</si>
  <si>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</si>
  <si>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</si>
  <si>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</si>
  <si>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</si>
  <si>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</si>
  <si>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</si>
  <si>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</si>
  <si>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</si>
  <si>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</si>
  <si>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</si>
  <si>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</si>
  <si>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</si>
  <si>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</si>
  <si>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</si>
  <si>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</si>
  <si>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</si>
  <si>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</si>
  <si>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</si>
  <si>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</si>
  <si>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</si>
  <si>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</si>
  <si>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</si>
  <si>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</si>
  <si>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</si>
  <si>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</si>
  <si>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</si>
  <si>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</si>
  <si>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</si>
  <si>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</si>
  <si>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</si>
  <si>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</si>
  <si>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</si>
  <si>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</si>
  <si>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</si>
  <si>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</si>
  <si>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</si>
  <si>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</si>
  <si>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</si>
  <si>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</si>
  <si>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</si>
  <si>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</si>
  <si>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</si>
  <si>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</si>
  <si>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</si>
  <si>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</si>
  <si>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</si>
  <si>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</si>
  <si>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</si>
  <si>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</si>
  <si>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</si>
  <si>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</si>
  <si>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</si>
  <si>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</si>
  <si>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</si>
  <si>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</si>
  <si>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</si>
  <si>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</si>
  <si>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</si>
  <si>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</si>
  <si>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</si>
  <si>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</si>
  <si>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</si>
  <si>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</si>
  <si>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</si>
  <si>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</si>
  <si>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</si>
  <si>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</si>
  <si>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</si>
  <si>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</si>
  <si>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</si>
  <si>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</si>
  <si>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</si>
  <si>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星期二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</si>
  <si>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</si>
  <si>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</si>
  <si>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</si>
  <si>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</si>
  <si>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</si>
  <si>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</si>
  <si>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</si>
  <si>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</si>
  <si>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</si>
  <si>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</si>
  <si>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</si>
  <si>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</si>
  <si>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</si>
  <si>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</si>
  <si>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</si>
  <si>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</si>
  <si>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</si>
  <si>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</si>
  <si>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</si>
  <si>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</si>
  <si>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</si>
  <si>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</si>
  <si>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</si>
  <si>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</si>
  <si>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</si>
  <si>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1F特卖</t>
    <phoneticPr fontId="2" type="noConversion"/>
  </si>
  <si>
    <t>Perfect Time特卖</t>
    <phoneticPr fontId="2" type="noConversion"/>
  </si>
  <si>
    <t>成都大悦城2016年3月8日商户销售</t>
    <phoneticPr fontId="2" type="noConversion"/>
  </si>
  <si>
    <t>2016年3月8日销售</t>
    <phoneticPr fontId="2" type="noConversion"/>
  </si>
  <si>
    <t>4F-024</t>
    <phoneticPr fontId="2" type="noConversion"/>
  </si>
  <si>
    <t>芭莉与彩虹</t>
    <phoneticPr fontId="2" type="noConversion"/>
  </si>
  <si>
    <t>3.8新开</t>
    <phoneticPr fontId="2" type="noConversion"/>
  </si>
  <si>
    <t>4F02401</t>
    <phoneticPr fontId="2" type="noConversion"/>
  </si>
  <si>
    <t>阴~小雨，11-18度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</si>
</sst>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0_);[Red]\(0\)"/>
    <numFmt numFmtId="178" formatCode="0.0%"/>
    <numFmt numFmtId="179" formatCode="0.0"/>
    <numFmt numFmtId="180" formatCode="0.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6"/>
  <sheetViews>
    <sheetView tabSelected="1" workbookViewId="0">
      <selection activeCell="D3" sqref="D3"/>
    </sheetView>
  </sheetViews>
  <sheetFormatPr defaultColWidth="8.875" defaultRowHeight="16.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>
      <c r="A1" s="2" t="s">
        <v>0</v>
      </c>
      <c r="B1" s="3" t="s">
        <v>1445</v>
      </c>
      <c r="D1" s="49" t="s">
        <v>1439</v>
      </c>
      <c r="E1" s="16"/>
      <c r="F1" s="2" t="s">
        <v>1411</v>
      </c>
      <c r="G1" s="3" t="s">
        <v>13</v>
      </c>
      <c r="H1" s="2">
        <v>2444</v>
      </c>
      <c r="I1" s="2"/>
      <c r="J1" s="3" t="s">
        <v>847</v>
      </c>
      <c r="K1" s="83">
        <v>41393</v>
      </c>
      <c r="L1" s="2"/>
      <c r="M1" s="2" t="s">
        <v>12</v>
      </c>
    </row>
    <row r="2" spans="1:16" ht="33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1440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>
        <v>60</v>
      </c>
      <c r="H3" s="2">
        <v>2</v>
      </c>
      <c r="I3" s="15">
        <v>30</v>
      </c>
      <c r="J3" s="15">
        <v>1000</v>
      </c>
      <c r="K3" s="32">
        <v>3.2115743254565851E-5</v>
      </c>
      <c r="L3" s="15">
        <v>0.52493438320209973</v>
      </c>
      <c r="M3" s="15"/>
      <c r="O3" s="11" t="s">
        <v>881</v>
      </c>
      <c r="P3" s="11" t="s">
        <v>796</v>
      </c>
    </row>
    <row r="4" spans="1:16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5649.2</v>
      </c>
      <c r="H4" s="2">
        <v>185</v>
      </c>
      <c r="I4" s="15">
        <v>30.536216216216214</v>
      </c>
      <c r="J4" s="15">
        <v>47454.7</v>
      </c>
      <c r="K4" s="32">
        <v>3.0238042798948904E-3</v>
      </c>
      <c r="L4" s="15">
        <v>20.61751824817518</v>
      </c>
      <c r="M4" s="15"/>
      <c r="O4" s="11" t="s">
        <v>882</v>
      </c>
      <c r="P4" s="11" t="s">
        <v>32</v>
      </c>
    </row>
    <row r="5" spans="1:16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4878.4399999999996</v>
      </c>
      <c r="H5" s="2">
        <v>1</v>
      </c>
      <c r="I5" s="15">
        <v>4878.4399999999996</v>
      </c>
      <c r="J5" s="15">
        <v>40443.07</v>
      </c>
      <c r="K5" s="32">
        <v>2.6112454420467372E-3</v>
      </c>
      <c r="L5" s="15">
        <v>26.7678463648834</v>
      </c>
      <c r="M5" s="15"/>
      <c r="O5" s="11" t="s">
        <v>883</v>
      </c>
      <c r="P5" s="11" t="s">
        <v>34</v>
      </c>
    </row>
    <row r="6" spans="1:16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>
        <v>0</v>
      </c>
      <c r="H6" s="2">
        <v>0</v>
      </c>
      <c r="I6" s="63" t="e">
        <v>#DIV/0!</v>
      </c>
      <c r="J6" s="15">
        <v>0</v>
      </c>
      <c r="K6" s="82">
        <v>0</v>
      </c>
      <c r="L6" s="63">
        <v>0</v>
      </c>
      <c r="M6" s="63"/>
      <c r="O6" s="11" t="s">
        <v>884</v>
      </c>
      <c r="P6" s="11" t="s">
        <v>36</v>
      </c>
    </row>
    <row r="7" spans="1:16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>
        <v>0</v>
      </c>
      <c r="H7" s="2" t="s">
        <v>1415</v>
      </c>
      <c r="I7" s="15" t="e">
        <v>#VALUE!</v>
      </c>
      <c r="J7" s="15">
        <v>21899.21</v>
      </c>
      <c r="K7" s="32">
        <v>0</v>
      </c>
      <c r="L7" s="15">
        <v>0</v>
      </c>
      <c r="M7" s="15"/>
      <c r="O7" s="11" t="s">
        <v>885</v>
      </c>
      <c r="P7" s="11" t="s">
        <v>38</v>
      </c>
    </row>
    <row r="8" spans="1:16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>
        <v>2520</v>
      </c>
      <c r="H8" s="2">
        <v>130</v>
      </c>
      <c r="I8" s="15">
        <v>19.384615384615383</v>
      </c>
      <c r="J8" s="15">
        <v>27375</v>
      </c>
      <c r="K8" s="32">
        <v>1.3488612166917659E-3</v>
      </c>
      <c r="L8" s="15">
        <v>1.6777629826897471</v>
      </c>
      <c r="M8" s="15"/>
      <c r="O8" s="11" t="s">
        <v>886</v>
      </c>
      <c r="P8" s="11" t="s">
        <v>40</v>
      </c>
    </row>
    <row r="9" spans="1:16" ht="33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0</v>
      </c>
      <c r="H9" s="2" t="s">
        <v>1415</v>
      </c>
      <c r="I9" s="15" t="e">
        <v>#VALUE!</v>
      </c>
      <c r="J9" s="15">
        <v>24658</v>
      </c>
      <c r="K9" s="32">
        <v>0</v>
      </c>
      <c r="L9" s="15">
        <v>0</v>
      </c>
      <c r="M9" s="15"/>
      <c r="O9" s="11" t="s">
        <v>887</v>
      </c>
      <c r="P9" s="11" t="s">
        <v>42</v>
      </c>
    </row>
    <row r="10" spans="1:16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735</v>
      </c>
      <c r="H10" s="2">
        <v>1</v>
      </c>
      <c r="I10" s="15">
        <v>735</v>
      </c>
      <c r="J10" s="15">
        <v>7046</v>
      </c>
      <c r="K10" s="32">
        <v>3.934178548684317E-4</v>
      </c>
      <c r="L10" s="15">
        <v>12.158808933002481</v>
      </c>
      <c r="M10" s="15"/>
      <c r="O10" s="11" t="s">
        <v>888</v>
      </c>
      <c r="P10" s="11" t="s">
        <v>44</v>
      </c>
    </row>
    <row r="11" spans="1:16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846</v>
      </c>
      <c r="H11" s="2">
        <v>36</v>
      </c>
      <c r="I11" s="15">
        <v>23.5</v>
      </c>
      <c r="J11" s="15">
        <v>11842</v>
      </c>
      <c r="K11" s="32">
        <v>4.5283197988937852E-4</v>
      </c>
      <c r="L11" s="15">
        <v>39.905660377358494</v>
      </c>
      <c r="M11" s="15"/>
      <c r="O11" s="11" t="s">
        <v>889</v>
      </c>
      <c r="P11" s="11" t="s">
        <v>46</v>
      </c>
    </row>
    <row r="12" spans="1:16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265.54000000000002</v>
      </c>
      <c r="H12" s="2">
        <v>17</v>
      </c>
      <c r="I12" s="15">
        <v>15.620000000000001</v>
      </c>
      <c r="J12" s="15">
        <v>1736.05</v>
      </c>
      <c r="K12" s="32">
        <v>1.4213357439695696E-4</v>
      </c>
      <c r="L12" s="15">
        <v>10.524772096710267</v>
      </c>
      <c r="M12" s="15"/>
      <c r="O12" s="11" t="s">
        <v>890</v>
      </c>
      <c r="P12" s="11" t="s">
        <v>48</v>
      </c>
    </row>
    <row r="13" spans="1:16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>
        <v>6584.41</v>
      </c>
      <c r="H13" s="2">
        <v>272</v>
      </c>
      <c r="I13" s="15">
        <v>24.207389705882353</v>
      </c>
      <c r="J13" s="15">
        <v>57122.520000000004</v>
      </c>
      <c r="K13" s="32">
        <v>3.5243870173799325E-3</v>
      </c>
      <c r="L13" s="15">
        <v>27.643519879088121</v>
      </c>
      <c r="M13" s="15"/>
      <c r="O13" s="11" t="s">
        <v>891</v>
      </c>
      <c r="P13" s="11" t="s">
        <v>50</v>
      </c>
    </row>
    <row r="14" spans="1:16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4270.5</v>
      </c>
      <c r="H14" s="2">
        <v>1</v>
      </c>
      <c r="I14" s="15">
        <v>4270.5</v>
      </c>
      <c r="J14" s="15">
        <v>33736.31</v>
      </c>
      <c r="K14" s="32">
        <v>2.2858380261437244E-3</v>
      </c>
      <c r="L14" s="15">
        <v>34.866917047681255</v>
      </c>
      <c r="M14" s="15"/>
      <c r="O14" s="11" t="s">
        <v>892</v>
      </c>
      <c r="P14" s="11" t="s">
        <v>52</v>
      </c>
    </row>
    <row r="15" spans="1:16" ht="33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>
        <v>2677.75</v>
      </c>
      <c r="H15" s="2">
        <v>119</v>
      </c>
      <c r="I15" s="15">
        <v>22.502100840336134</v>
      </c>
      <c r="J15" s="15">
        <v>19529.2</v>
      </c>
      <c r="K15" s="32">
        <v>1.4332988583318953E-3</v>
      </c>
      <c r="L15" s="15">
        <v>71.963181940338615</v>
      </c>
      <c r="M15" s="15"/>
      <c r="O15" s="11" t="s">
        <v>893</v>
      </c>
      <c r="P15" s="11" t="s">
        <v>54</v>
      </c>
    </row>
    <row r="16" spans="1:16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>
        <v>1661</v>
      </c>
      <c r="H16" s="2">
        <v>177</v>
      </c>
      <c r="I16" s="15">
        <v>9.3841807909604515</v>
      </c>
      <c r="J16" s="15">
        <v>11147</v>
      </c>
      <c r="K16" s="32">
        <v>8.8907082576389807E-4</v>
      </c>
      <c r="L16" s="15">
        <v>31.151537884471118</v>
      </c>
      <c r="M16" s="15"/>
      <c r="O16" s="11" t="s">
        <v>894</v>
      </c>
      <c r="P16" s="11" t="s">
        <v>812</v>
      </c>
    </row>
    <row r="17" spans="1:16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5715</v>
      </c>
      <c r="H17" s="2">
        <v>1</v>
      </c>
      <c r="I17" s="15">
        <v>5715</v>
      </c>
      <c r="J17" s="15">
        <v>47266</v>
      </c>
      <c r="K17" s="32">
        <v>3.0590245449973975E-3</v>
      </c>
      <c r="L17" s="15">
        <v>42.969924812030072</v>
      </c>
      <c r="M17" s="15"/>
      <c r="O17" s="11" t="s">
        <v>895</v>
      </c>
      <c r="P17" s="11" t="s">
        <v>57</v>
      </c>
    </row>
    <row r="18" spans="1:16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>
        <v>0</v>
      </c>
      <c r="H18" s="2" t="s">
        <v>1415</v>
      </c>
      <c r="I18" s="15" t="e">
        <v>#VALUE!</v>
      </c>
      <c r="J18" s="15">
        <v>21606</v>
      </c>
      <c r="K18" s="32">
        <v>0</v>
      </c>
      <c r="L18" s="15">
        <v>0</v>
      </c>
      <c r="M18" s="15"/>
      <c r="O18" s="11" t="s">
        <v>896</v>
      </c>
      <c r="P18" s="11" t="s">
        <v>59</v>
      </c>
    </row>
    <row r="19" spans="1:16" ht="33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5238</v>
      </c>
      <c r="H19" s="2">
        <v>32</v>
      </c>
      <c r="I19" s="15">
        <v>163.6875</v>
      </c>
      <c r="J19" s="15">
        <v>35767.880000000005</v>
      </c>
      <c r="K19" s="32">
        <v>2.803704386123599E-3</v>
      </c>
      <c r="L19" s="15">
        <v>27.424083769633508</v>
      </c>
      <c r="M19" s="15"/>
      <c r="O19" s="11" t="s">
        <v>897</v>
      </c>
      <c r="P19" s="11" t="s">
        <v>898</v>
      </c>
    </row>
    <row r="20" spans="1:16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5787</v>
      </c>
      <c r="H20" s="2">
        <v>14</v>
      </c>
      <c r="I20" s="15">
        <v>413.35714285714283</v>
      </c>
      <c r="J20" s="15">
        <v>19171</v>
      </c>
      <c r="K20" s="32">
        <v>3.0975634369028765E-3</v>
      </c>
      <c r="L20" s="15">
        <v>43.429643527204504</v>
      </c>
      <c r="M20" s="15"/>
      <c r="O20" s="11" t="s">
        <v>899</v>
      </c>
      <c r="P20" s="11" t="s">
        <v>63</v>
      </c>
    </row>
    <row r="21" spans="1:16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13140</v>
      </c>
      <c r="H21" s="2">
        <v>11</v>
      </c>
      <c r="I21" s="15">
        <v>1194.5454545454545</v>
      </c>
      <c r="J21" s="15">
        <v>53384</v>
      </c>
      <c r="K21" s="32">
        <v>7.0333477727499219E-3</v>
      </c>
      <c r="L21" s="15">
        <v>167.38853503184714</v>
      </c>
      <c r="M21" s="15"/>
      <c r="O21" s="11" t="s">
        <v>900</v>
      </c>
      <c r="P21" s="11" t="s">
        <v>65</v>
      </c>
    </row>
    <row r="22" spans="1:16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>
        <v>0</v>
      </c>
      <c r="H22" s="2" t="s">
        <v>1415</v>
      </c>
      <c r="I22" s="15" t="e">
        <v>#VALUE!</v>
      </c>
      <c r="J22" s="15">
        <v>8403.9000000000015</v>
      </c>
      <c r="K22" s="32">
        <v>0</v>
      </c>
      <c r="L22" s="15">
        <v>0</v>
      </c>
      <c r="M22" s="15"/>
      <c r="O22" s="11" t="s">
        <v>901</v>
      </c>
      <c r="P22" s="11" t="s">
        <v>67</v>
      </c>
    </row>
    <row r="23" spans="1:16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4900</v>
      </c>
      <c r="H23" s="2">
        <v>11</v>
      </c>
      <c r="I23" s="15">
        <v>445.45454545454544</v>
      </c>
      <c r="J23" s="15">
        <v>11964</v>
      </c>
      <c r="K23" s="32">
        <v>2.622785699122878E-3</v>
      </c>
      <c r="L23" s="15">
        <v>97.609561752988043</v>
      </c>
      <c r="M23" s="15"/>
      <c r="O23" s="11" t="s">
        <v>902</v>
      </c>
      <c r="P23" s="11" t="s">
        <v>69</v>
      </c>
    </row>
    <row r="24" spans="1:16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1108</v>
      </c>
      <c r="H24" s="2">
        <v>4</v>
      </c>
      <c r="I24" s="15">
        <v>277</v>
      </c>
      <c r="J24" s="15">
        <v>18746</v>
      </c>
      <c r="K24" s="32">
        <v>5.9307072543431604E-4</v>
      </c>
      <c r="L24" s="15">
        <v>17.326035965598123</v>
      </c>
      <c r="M24" s="15"/>
      <c r="O24" s="11" t="s">
        <v>903</v>
      </c>
      <c r="P24" s="11" t="s">
        <v>904</v>
      </c>
    </row>
    <row r="25" spans="1:16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3652</v>
      </c>
      <c r="H25" s="2">
        <v>1</v>
      </c>
      <c r="I25" s="15">
        <v>3652</v>
      </c>
      <c r="J25" s="15">
        <v>18626</v>
      </c>
      <c r="K25" s="32">
        <v>1.9547782394279084E-3</v>
      </c>
      <c r="L25" s="15">
        <v>60.423560555923231</v>
      </c>
      <c r="M25" s="15"/>
      <c r="O25" s="11" t="s">
        <v>905</v>
      </c>
      <c r="P25" s="11" t="s">
        <v>73</v>
      </c>
    </row>
    <row r="26" spans="1:16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415</v>
      </c>
      <c r="H26" s="2">
        <v>2</v>
      </c>
      <c r="I26" s="15">
        <v>207.5</v>
      </c>
      <c r="J26" s="15">
        <v>14295</v>
      </c>
      <c r="K26" s="32">
        <v>2.2213389084408048E-4</v>
      </c>
      <c r="L26" s="15">
        <v>6.0823684596218666</v>
      </c>
      <c r="M26" s="15"/>
      <c r="O26" s="11" t="s">
        <v>906</v>
      </c>
      <c r="P26" s="11" t="s">
        <v>75</v>
      </c>
    </row>
    <row r="27" spans="1:16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>
        <v>2001.4</v>
      </c>
      <c r="H27" s="2">
        <v>29</v>
      </c>
      <c r="I27" s="15">
        <v>69.013793103448279</v>
      </c>
      <c r="J27" s="15">
        <v>13062.1</v>
      </c>
      <c r="K27" s="32">
        <v>1.0712741424948016E-3</v>
      </c>
      <c r="L27" s="15">
        <v>7.5195371205290051</v>
      </c>
      <c r="M27" s="15"/>
      <c r="O27" s="11" t="s">
        <v>907</v>
      </c>
      <c r="P27" s="11" t="s">
        <v>77</v>
      </c>
    </row>
    <row r="28" spans="1:16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2232</v>
      </c>
      <c r="H28" s="2">
        <v>19</v>
      </c>
      <c r="I28" s="15">
        <v>117.47368421052632</v>
      </c>
      <c r="J28" s="15">
        <v>14697</v>
      </c>
      <c r="K28" s="32">
        <v>1.1947056490698498E-3</v>
      </c>
      <c r="L28" s="15">
        <v>29.036034864056198</v>
      </c>
      <c r="M28" s="15"/>
      <c r="O28" s="11" t="s">
        <v>908</v>
      </c>
      <c r="P28" s="11" t="s">
        <v>909</v>
      </c>
    </row>
    <row r="29" spans="1:16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>
        <v>1034</v>
      </c>
      <c r="H29" s="2">
        <v>7</v>
      </c>
      <c r="I29" s="15">
        <v>147.71428571428572</v>
      </c>
      <c r="J29" s="15">
        <v>6625</v>
      </c>
      <c r="K29" s="32">
        <v>5.5346130875368483E-4</v>
      </c>
      <c r="L29" s="15">
        <v>11.327782646801051</v>
      </c>
      <c r="M29" s="15"/>
      <c r="O29" s="11" t="s">
        <v>910</v>
      </c>
      <c r="P29" s="11" t="s">
        <v>81</v>
      </c>
    </row>
    <row r="30" spans="1:16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38506.5</v>
      </c>
      <c r="H30" s="2">
        <v>28</v>
      </c>
      <c r="I30" s="15">
        <v>1375.2321428571429</v>
      </c>
      <c r="J30" s="15">
        <v>104089.60000000001</v>
      </c>
      <c r="K30" s="32">
        <v>2.0611081127199001E-2</v>
      </c>
      <c r="L30" s="15">
        <v>178.42778369862378</v>
      </c>
      <c r="M30" s="15"/>
      <c r="O30" s="11" t="s">
        <v>911</v>
      </c>
      <c r="P30" s="11" t="s">
        <v>83</v>
      </c>
    </row>
    <row r="31" spans="1:16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>
        <v>27996</v>
      </c>
      <c r="H31" s="2">
        <v>2</v>
      </c>
      <c r="I31" s="15">
        <v>13998</v>
      </c>
      <c r="J31" s="15">
        <v>286891</v>
      </c>
      <c r="K31" s="32">
        <v>1.4985205802580427E-2</v>
      </c>
      <c r="L31" s="15">
        <v>482.68965517241378</v>
      </c>
      <c r="M31" s="15"/>
      <c r="O31" s="11" t="s">
        <v>912</v>
      </c>
      <c r="P31" s="11" t="s">
        <v>85</v>
      </c>
    </row>
    <row r="32" spans="1:16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870</v>
      </c>
      <c r="H32" s="2">
        <v>1</v>
      </c>
      <c r="I32" s="15">
        <v>870</v>
      </c>
      <c r="J32" s="15">
        <v>18944</v>
      </c>
      <c r="K32" s="32">
        <v>4.6567827719120485E-4</v>
      </c>
      <c r="L32" s="15">
        <v>5.9191726765546333</v>
      </c>
      <c r="M32" s="15"/>
      <c r="O32" s="11" t="s">
        <v>913</v>
      </c>
      <c r="P32" s="11" t="s">
        <v>87</v>
      </c>
    </row>
    <row r="33" spans="1:16" ht="49.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4102</v>
      </c>
      <c r="H33" s="2">
        <v>6</v>
      </c>
      <c r="I33" s="15">
        <v>683.66666666666663</v>
      </c>
      <c r="J33" s="15">
        <v>30392</v>
      </c>
      <c r="K33" s="32">
        <v>2.1956463138371523E-3</v>
      </c>
      <c r="L33" s="15">
        <v>10.323912113356656</v>
      </c>
      <c r="M33" s="15"/>
      <c r="O33" s="11" t="s">
        <v>914</v>
      </c>
      <c r="P33" s="11" t="s">
        <v>915</v>
      </c>
    </row>
    <row r="34" spans="1:16" ht="33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>
        <v>1000</v>
      </c>
      <c r="H34" s="2">
        <v>3</v>
      </c>
      <c r="I34" s="15">
        <v>333.33333333333331</v>
      </c>
      <c r="J34" s="15">
        <v>21997</v>
      </c>
      <c r="K34" s="32">
        <v>5.3526238757609752E-4</v>
      </c>
      <c r="L34" s="15">
        <v>6.1961707664663246</v>
      </c>
      <c r="M34" s="15"/>
      <c r="O34" s="11" t="s">
        <v>1361</v>
      </c>
      <c r="P34" s="11" t="s">
        <v>813</v>
      </c>
    </row>
    <row r="35" spans="1:16" ht="33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>
        <v>0</v>
      </c>
      <c r="H35" s="2" t="s">
        <v>1415</v>
      </c>
      <c r="I35" s="15" t="e">
        <v>#VALUE!</v>
      </c>
      <c r="J35" s="15">
        <v>345</v>
      </c>
      <c r="K35" s="32">
        <v>0</v>
      </c>
      <c r="L35" s="15">
        <v>0</v>
      </c>
      <c r="M35" s="15"/>
      <c r="O35" s="11" t="s">
        <v>916</v>
      </c>
      <c r="P35" s="11" t="s">
        <v>92</v>
      </c>
    </row>
    <row r="36" spans="1:16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>
        <v>7341.2</v>
      </c>
      <c r="H36" s="2">
        <v>276</v>
      </c>
      <c r="I36" s="15">
        <v>26.598550724637679</v>
      </c>
      <c r="J36" s="15">
        <v>54874.19999999999</v>
      </c>
      <c r="K36" s="32">
        <v>3.9294682396736474E-3</v>
      </c>
      <c r="L36" s="15">
        <v>57.442879499217526</v>
      </c>
      <c r="M36" s="15"/>
      <c r="O36" s="11" t="s">
        <v>917</v>
      </c>
      <c r="P36" s="11" t="s">
        <v>94</v>
      </c>
    </row>
    <row r="37" spans="1:16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>
        <v>580.39</v>
      </c>
      <c r="H37" s="2">
        <v>17</v>
      </c>
      <c r="I37" s="15">
        <v>34.140588235294118</v>
      </c>
      <c r="J37" s="15">
        <v>5546.96</v>
      </c>
      <c r="K37" s="32">
        <v>3.1066093712529125E-4</v>
      </c>
      <c r="L37" s="15">
        <v>10.759918427882832</v>
      </c>
      <c r="M37" s="15"/>
      <c r="O37" s="11" t="s">
        <v>918</v>
      </c>
      <c r="P37" s="11" t="s">
        <v>96</v>
      </c>
    </row>
    <row r="38" spans="1:16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>
        <v>89752.55</v>
      </c>
      <c r="H38" s="2">
        <v>1688</v>
      </c>
      <c r="I38" s="15">
        <v>53.170941943127964</v>
      </c>
      <c r="J38" s="15">
        <v>668740.3600000001</v>
      </c>
      <c r="K38" s="32">
        <v>4.8041164204043078E-2</v>
      </c>
      <c r="L38" s="15">
        <v>13.766256374860999</v>
      </c>
      <c r="M38" s="15"/>
      <c r="O38" s="11" t="s">
        <v>919</v>
      </c>
      <c r="P38" s="11" t="s">
        <v>920</v>
      </c>
    </row>
    <row r="39" spans="1:16" ht="66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>
        <v>11663.54</v>
      </c>
      <c r="H39" s="2">
        <v>64</v>
      </c>
      <c r="I39" s="15">
        <v>182.24281250000001</v>
      </c>
      <c r="J39" s="15">
        <v>96051.62</v>
      </c>
      <c r="K39" s="32">
        <v>6.243054267989317E-3</v>
      </c>
      <c r="L39" s="15">
        <v>7.0432004830917876</v>
      </c>
      <c r="M39" s="15"/>
      <c r="O39" s="11" t="s">
        <v>1362</v>
      </c>
      <c r="P39" s="11" t="s">
        <v>100</v>
      </c>
    </row>
    <row r="40" spans="1:16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828</v>
      </c>
      <c r="H40" s="2">
        <v>4</v>
      </c>
      <c r="I40" s="15">
        <v>207</v>
      </c>
      <c r="J40" s="15">
        <v>6355.5</v>
      </c>
      <c r="K40" s="32">
        <v>4.4319725691300876E-4</v>
      </c>
      <c r="L40" s="15">
        <v>15.723509304975314</v>
      </c>
      <c r="M40" s="15"/>
      <c r="O40" s="11" t="s">
        <v>921</v>
      </c>
      <c r="P40" s="11" t="s">
        <v>102</v>
      </c>
    </row>
    <row r="41" spans="1:16" ht="66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>
        <v>4936.5</v>
      </c>
      <c r="H41" s="2">
        <v>31</v>
      </c>
      <c r="I41" s="15">
        <v>159.24193548387098</v>
      </c>
      <c r="J41" s="15">
        <v>79649.2</v>
      </c>
      <c r="K41" s="32">
        <v>2.6423227762694054E-3</v>
      </c>
      <c r="L41" s="15">
        <v>2.5472136222910216</v>
      </c>
      <c r="M41" s="15"/>
      <c r="O41" s="11" t="s">
        <v>1363</v>
      </c>
      <c r="P41" s="11" t="s">
        <v>104</v>
      </c>
    </row>
    <row r="42" spans="1:16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>
        <v>8479.2000000000007</v>
      </c>
      <c r="H42" s="2">
        <v>305</v>
      </c>
      <c r="I42" s="15">
        <v>27.800655737704922</v>
      </c>
      <c r="J42" s="15">
        <v>56888.7</v>
      </c>
      <c r="K42" s="32">
        <v>4.5385968367352468E-3</v>
      </c>
      <c r="L42" s="15">
        <v>54.704516129032264</v>
      </c>
      <c r="M42" s="15"/>
      <c r="O42" s="11" t="s">
        <v>922</v>
      </c>
      <c r="P42" s="11" t="s">
        <v>106</v>
      </c>
    </row>
    <row r="43" spans="1:16" ht="33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2168.8000000000002</v>
      </c>
      <c r="H43" s="2">
        <v>1</v>
      </c>
      <c r="I43" s="15">
        <v>2168.8000000000002</v>
      </c>
      <c r="J43" s="15">
        <v>9703.7999999999993</v>
      </c>
      <c r="K43" s="32">
        <v>1.1608770661750405E-3</v>
      </c>
      <c r="L43" s="15">
        <v>30.982857142857146</v>
      </c>
      <c r="M43" s="15"/>
      <c r="O43" s="11" t="s">
        <v>923</v>
      </c>
      <c r="P43" s="11" t="s">
        <v>798</v>
      </c>
    </row>
    <row r="44" spans="1:16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>
        <v>1794</v>
      </c>
      <c r="H44" s="2">
        <v>74</v>
      </c>
      <c r="I44" s="15">
        <v>24.243243243243242</v>
      </c>
      <c r="J44" s="15">
        <v>16068.5</v>
      </c>
      <c r="K44" s="32">
        <v>9.6026072331151897E-4</v>
      </c>
      <c r="L44" s="15">
        <v>22.031192435220433</v>
      </c>
      <c r="M44" s="15"/>
      <c r="O44" s="11" t="s">
        <v>924</v>
      </c>
      <c r="P44" s="11" t="s">
        <v>925</v>
      </c>
    </row>
    <row r="45" spans="1:16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>
        <v>262</v>
      </c>
      <c r="H45" s="2">
        <v>6</v>
      </c>
      <c r="I45" s="15">
        <v>43.666666666666664</v>
      </c>
      <c r="J45" s="15">
        <v>3538</v>
      </c>
      <c r="K45" s="32">
        <v>1.4023874554493755E-4</v>
      </c>
      <c r="L45" s="15">
        <v>4.6594344655877649</v>
      </c>
      <c r="M45" s="15"/>
      <c r="O45" s="11" t="s">
        <v>926</v>
      </c>
      <c r="P45" s="11" t="s">
        <v>110</v>
      </c>
    </row>
    <row r="46" spans="1:16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527</v>
      </c>
      <c r="H46" s="2">
        <v>3</v>
      </c>
      <c r="I46" s="15">
        <v>175.66666666666666</v>
      </c>
      <c r="J46" s="15">
        <v>5203.5</v>
      </c>
      <c r="K46" s="32">
        <v>2.8208327825260339E-4</v>
      </c>
      <c r="L46" s="15">
        <v>10.051497234407782</v>
      </c>
      <c r="M46" s="15"/>
      <c r="O46" s="11" t="s">
        <v>927</v>
      </c>
      <c r="P46" s="11" t="s">
        <v>112</v>
      </c>
    </row>
    <row r="47" spans="1:16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>
        <v>1880</v>
      </c>
      <c r="H47" s="2">
        <v>28</v>
      </c>
      <c r="I47" s="15">
        <v>67.142857142857139</v>
      </c>
      <c r="J47" s="15">
        <v>8716.2000000000007</v>
      </c>
      <c r="K47" s="32">
        <v>1.0062932886430633E-3</v>
      </c>
      <c r="L47" s="15">
        <v>33.250795896710294</v>
      </c>
      <c r="M47" s="15"/>
      <c r="O47" s="11" t="s">
        <v>928</v>
      </c>
      <c r="P47" s="11" t="s">
        <v>114</v>
      </c>
    </row>
    <row r="48" spans="1:16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>
        <v>2572</v>
      </c>
      <c r="H48" s="2">
        <v>31</v>
      </c>
      <c r="I48" s="15">
        <v>82.967741935483872</v>
      </c>
      <c r="J48" s="15">
        <v>21692</v>
      </c>
      <c r="K48" s="32">
        <v>1.376694860845723E-3</v>
      </c>
      <c r="L48" s="15">
        <v>15.682926829268293</v>
      </c>
      <c r="M48" s="15"/>
      <c r="O48" s="11" t="s">
        <v>929</v>
      </c>
      <c r="P48" s="11" t="s">
        <v>116</v>
      </c>
    </row>
    <row r="49" spans="1:16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>
        <v>1716</v>
      </c>
      <c r="H49" s="2">
        <v>30</v>
      </c>
      <c r="I49" s="15">
        <v>57.2</v>
      </c>
      <c r="J49" s="15">
        <v>9412</v>
      </c>
      <c r="K49" s="32">
        <v>9.1851025708058337E-4</v>
      </c>
      <c r="L49" s="15">
        <v>34.230999401555955</v>
      </c>
      <c r="M49" s="15"/>
      <c r="O49" s="11" t="s">
        <v>930</v>
      </c>
      <c r="P49" s="11" t="s">
        <v>118</v>
      </c>
    </row>
    <row r="50" spans="1:16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1154.2</v>
      </c>
      <c r="H50" s="2">
        <v>3</v>
      </c>
      <c r="I50" s="15">
        <v>384.73333333333335</v>
      </c>
      <c r="J50" s="15">
        <v>9135.2999999999993</v>
      </c>
      <c r="K50" s="32">
        <v>6.1779984774033186E-4</v>
      </c>
      <c r="L50" s="15">
        <v>38.11756935270806</v>
      </c>
      <c r="M50" s="15"/>
      <c r="O50" s="11" t="s">
        <v>931</v>
      </c>
      <c r="P50" s="11" t="s">
        <v>120</v>
      </c>
    </row>
    <row r="51" spans="1:16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>
        <v>4789.2</v>
      </c>
      <c r="H52" s="2">
        <v>178</v>
      </c>
      <c r="I52" s="15">
        <v>26.905617977528088</v>
      </c>
      <c r="J52" s="15">
        <v>42035.999999999993</v>
      </c>
      <c r="K52" s="32">
        <v>2.5634786265794464E-3</v>
      </c>
      <c r="L52" s="15">
        <v>35.008771929824555</v>
      </c>
      <c r="M52" s="15"/>
      <c r="O52" s="11" t="s">
        <v>933</v>
      </c>
      <c r="P52" s="11" t="s">
        <v>124</v>
      </c>
    </row>
    <row r="53" spans="1:16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244</v>
      </c>
      <c r="H53" s="2">
        <v>1</v>
      </c>
      <c r="I53" s="15">
        <v>244</v>
      </c>
      <c r="J53" s="15">
        <v>9368</v>
      </c>
      <c r="K53" s="32">
        <v>1.3060402256856779E-4</v>
      </c>
      <c r="L53" s="15">
        <v>1.9523123699791967</v>
      </c>
      <c r="M53" s="15"/>
      <c r="O53" s="11" t="s">
        <v>934</v>
      </c>
      <c r="P53" s="11" t="s">
        <v>935</v>
      </c>
    </row>
    <row r="54" spans="1:16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>
        <v>3295.65</v>
      </c>
      <c r="H54" s="2">
        <v>18</v>
      </c>
      <c r="I54" s="15">
        <v>183.09166666666667</v>
      </c>
      <c r="J54" s="15">
        <v>28087.550000000003</v>
      </c>
      <c r="K54" s="32">
        <v>1.7640374876151659E-3</v>
      </c>
      <c r="L54" s="15">
        <v>15.803442984559318</v>
      </c>
      <c r="M54" s="15"/>
      <c r="O54" s="11" t="s">
        <v>936</v>
      </c>
      <c r="P54" s="11" t="s">
        <v>127</v>
      </c>
    </row>
    <row r="55" spans="1:16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>
        <v>4566</v>
      </c>
      <c r="H55" s="2">
        <v>104</v>
      </c>
      <c r="I55" s="15">
        <v>43.903846153846153</v>
      </c>
      <c r="J55" s="15">
        <v>32442</v>
      </c>
      <c r="K55" s="32">
        <v>2.4440080616724615E-3</v>
      </c>
      <c r="L55" s="15">
        <v>39.362068965517238</v>
      </c>
      <c r="M55" s="15"/>
      <c r="O55" s="11" t="s">
        <v>937</v>
      </c>
      <c r="P55" s="11" t="s">
        <v>129</v>
      </c>
    </row>
    <row r="56" spans="1:16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>
        <v>1524</v>
      </c>
      <c r="H56" s="2">
        <v>32</v>
      </c>
      <c r="I56" s="15">
        <v>47.625</v>
      </c>
      <c r="J56" s="15">
        <v>16903.2</v>
      </c>
      <c r="K56" s="32">
        <v>8.1573987866597267E-4</v>
      </c>
      <c r="L56" s="15">
        <v>11.545454545454545</v>
      </c>
      <c r="M56" s="15"/>
      <c r="O56" s="11" t="s">
        <v>938</v>
      </c>
      <c r="P56" s="11" t="s">
        <v>131</v>
      </c>
    </row>
    <row r="57" spans="1:16" ht="33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>
        <v>1439</v>
      </c>
      <c r="H57" s="2">
        <v>20</v>
      </c>
      <c r="I57" s="15">
        <v>71.95</v>
      </c>
      <c r="J57" s="15">
        <v>11295</v>
      </c>
      <c r="K57" s="32">
        <v>7.7024257572200433E-4</v>
      </c>
      <c r="L57" s="15">
        <v>12.305455789293655</v>
      </c>
      <c r="M57" s="15"/>
      <c r="O57" s="11" t="s">
        <v>939</v>
      </c>
      <c r="P57" s="11" t="s">
        <v>940</v>
      </c>
    </row>
    <row r="58" spans="1:16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>
        <v>7871</v>
      </c>
      <c r="H58" s="2">
        <v>70</v>
      </c>
      <c r="I58" s="15">
        <v>112.44285714285714</v>
      </c>
      <c r="J58" s="15">
        <v>48266.400000000001</v>
      </c>
      <c r="K58" s="32">
        <v>4.2130502526114642E-3</v>
      </c>
      <c r="L58" s="15">
        <v>24.368421052631579</v>
      </c>
      <c r="M58" s="15"/>
      <c r="O58" s="11" t="s">
        <v>941</v>
      </c>
      <c r="P58" s="11" t="s">
        <v>134</v>
      </c>
    </row>
    <row r="59" spans="1:16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>
        <v>13935</v>
      </c>
      <c r="H59" s="2">
        <v>113</v>
      </c>
      <c r="I59" s="15">
        <v>123.31858407079646</v>
      </c>
      <c r="J59" s="15">
        <v>125956</v>
      </c>
      <c r="K59" s="32">
        <v>7.4588813708729197E-3</v>
      </c>
      <c r="L59" s="15">
        <v>16.031430116309838</v>
      </c>
      <c r="M59" s="15"/>
      <c r="O59" s="11" t="s">
        <v>942</v>
      </c>
      <c r="P59" s="11" t="s">
        <v>804</v>
      </c>
    </row>
    <row r="60" spans="1:16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>
        <v>23498</v>
      </c>
      <c r="H60" s="2">
        <v>232</v>
      </c>
      <c r="I60" s="15">
        <v>101.28448275862068</v>
      </c>
      <c r="J60" s="15">
        <v>123161</v>
      </c>
      <c r="K60" s="32">
        <v>1.257759558326314E-2</v>
      </c>
      <c r="L60" s="15">
        <v>74.126182965299691</v>
      </c>
      <c r="M60" s="15"/>
      <c r="O60" s="11" t="s">
        <v>943</v>
      </c>
      <c r="P60" s="11" t="s">
        <v>137</v>
      </c>
    </row>
    <row r="61" spans="1:16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4285</v>
      </c>
      <c r="H61" s="2">
        <v>8</v>
      </c>
      <c r="I61" s="15">
        <v>535.625</v>
      </c>
      <c r="J61" s="15">
        <v>11237.9</v>
      </c>
      <c r="K61" s="32">
        <v>2.2935993307635779E-3</v>
      </c>
      <c r="L61" s="15">
        <v>104.58872345618745</v>
      </c>
      <c r="M61" s="15"/>
      <c r="O61" s="11" t="s">
        <v>944</v>
      </c>
      <c r="P61" s="11" t="s">
        <v>139</v>
      </c>
    </row>
    <row r="62" spans="1:16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2731</v>
      </c>
      <c r="H62" s="2">
        <v>9</v>
      </c>
      <c r="I62" s="15">
        <v>303.44444444444446</v>
      </c>
      <c r="J62" s="15">
        <v>7819</v>
      </c>
      <c r="K62" s="32">
        <v>1.4618015804703224E-3</v>
      </c>
      <c r="L62" s="15">
        <v>68.343343343343335</v>
      </c>
      <c r="M62" s="15"/>
      <c r="O62" s="11" t="s">
        <v>945</v>
      </c>
      <c r="P62" s="11" t="s">
        <v>141</v>
      </c>
    </row>
    <row r="63" spans="1:16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2815.8</v>
      </c>
      <c r="H63" s="2">
        <v>11</v>
      </c>
      <c r="I63" s="15">
        <v>255.9818181818182</v>
      </c>
      <c r="J63" s="15">
        <v>18059.8</v>
      </c>
      <c r="K63" s="32">
        <v>1.5071918309367755E-3</v>
      </c>
      <c r="L63" s="15">
        <v>21.827906976744188</v>
      </c>
      <c r="M63" s="15"/>
      <c r="O63" s="11" t="s">
        <v>946</v>
      </c>
      <c r="P63" s="11" t="s">
        <v>143</v>
      </c>
    </row>
    <row r="64" spans="1:16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>
        <v>1178</v>
      </c>
      <c r="H64" s="2">
        <v>4</v>
      </c>
      <c r="I64" s="15">
        <v>294.5</v>
      </c>
      <c r="J64" s="15">
        <v>4440</v>
      </c>
      <c r="K64" s="32">
        <v>6.3053909256464296E-4</v>
      </c>
      <c r="L64" s="15">
        <v>27.46560969923059</v>
      </c>
      <c r="M64" s="15"/>
      <c r="O64" s="11" t="s">
        <v>947</v>
      </c>
      <c r="P64" s="11" t="s">
        <v>145</v>
      </c>
    </row>
    <row r="65" spans="1:16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270.8</v>
      </c>
      <c r="H65" s="2">
        <v>2</v>
      </c>
      <c r="I65" s="15">
        <v>135.4</v>
      </c>
      <c r="J65" s="15">
        <v>4288.1000000000004</v>
      </c>
      <c r="K65" s="32">
        <v>1.4494905455560722E-4</v>
      </c>
      <c r="L65" s="15">
        <v>3.9671842953413416</v>
      </c>
      <c r="M65" s="15"/>
      <c r="O65" s="11" t="s">
        <v>948</v>
      </c>
      <c r="P65" s="11" t="s">
        <v>147</v>
      </c>
    </row>
    <row r="66" spans="1:16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>
        <v>0</v>
      </c>
      <c r="H66" s="2" t="s">
        <v>1415</v>
      </c>
      <c r="I66" s="15" t="e">
        <v>#VALUE!</v>
      </c>
      <c r="J66" s="15">
        <v>0</v>
      </c>
      <c r="K66" s="32">
        <v>0</v>
      </c>
      <c r="L66" s="15">
        <v>0</v>
      </c>
      <c r="M66" s="15"/>
      <c r="O66" s="11" t="s">
        <v>949</v>
      </c>
      <c r="P66" s="11" t="s">
        <v>149</v>
      </c>
    </row>
    <row r="67" spans="1:16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>
        <v>122</v>
      </c>
      <c r="H67" s="2">
        <v>4</v>
      </c>
      <c r="I67" s="15">
        <v>30.5</v>
      </c>
      <c r="J67" s="15">
        <v>4635</v>
      </c>
      <c r="K67" s="32">
        <v>6.5302011284283897E-5</v>
      </c>
      <c r="L67" s="15">
        <v>2.0801364023870419</v>
      </c>
      <c r="M67" s="15"/>
      <c r="O67" s="11" t="s">
        <v>950</v>
      </c>
      <c r="P67" s="11" t="s">
        <v>151</v>
      </c>
    </row>
    <row r="68" spans="1:16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533.79999999999995</v>
      </c>
      <c r="H68" s="2">
        <v>4</v>
      </c>
      <c r="I68" s="15">
        <v>133.44999999999999</v>
      </c>
      <c r="J68" s="15">
        <v>3696.1000000000004</v>
      </c>
      <c r="K68" s="32">
        <v>2.8572306248812084E-4</v>
      </c>
      <c r="L68" s="15">
        <v>8.3406249999999993</v>
      </c>
      <c r="M68" s="15"/>
      <c r="O68" s="11" t="s">
        <v>951</v>
      </c>
      <c r="P68" s="11" t="s">
        <v>153</v>
      </c>
    </row>
    <row r="69" spans="1:16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>
        <v>472.5</v>
      </c>
      <c r="H69" s="2">
        <v>5</v>
      </c>
      <c r="I69" s="15">
        <v>94.5</v>
      </c>
      <c r="J69" s="15">
        <v>7870</v>
      </c>
      <c r="K69" s="32">
        <v>2.5291147812970611E-4</v>
      </c>
      <c r="L69" s="15">
        <v>8.1634416033172084</v>
      </c>
      <c r="M69" s="15"/>
      <c r="O69" s="11" t="s">
        <v>952</v>
      </c>
      <c r="P69" s="11" t="s">
        <v>155</v>
      </c>
    </row>
    <row r="70" spans="1:16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50</v>
      </c>
      <c r="H70" s="2">
        <v>2</v>
      </c>
      <c r="I70" s="15">
        <v>25</v>
      </c>
      <c r="J70" s="15">
        <v>1985</v>
      </c>
      <c r="K70" s="32">
        <v>2.6763119378804877E-5</v>
      </c>
      <c r="L70" s="15">
        <v>1.2177301509985388</v>
      </c>
      <c r="M70" s="15"/>
      <c r="O70" s="11" t="s">
        <v>953</v>
      </c>
      <c r="P70" s="11" t="s">
        <v>157</v>
      </c>
    </row>
    <row r="71" spans="1:16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435</v>
      </c>
      <c r="H71" s="2">
        <v>2</v>
      </c>
      <c r="I71" s="15">
        <v>217.5</v>
      </c>
      <c r="J71" s="15">
        <v>6308.4000000000005</v>
      </c>
      <c r="K71" s="32">
        <v>2.3283913859560243E-4</v>
      </c>
      <c r="L71" s="15">
        <v>6.041666666666667</v>
      </c>
      <c r="M71" s="15"/>
      <c r="O71" s="11" t="s">
        <v>954</v>
      </c>
      <c r="P71" s="11" t="s">
        <v>159</v>
      </c>
    </row>
    <row r="72" spans="1:16" ht="33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>
        <v>824</v>
      </c>
      <c r="H72" s="2">
        <v>5</v>
      </c>
      <c r="I72" s="15">
        <v>164.8</v>
      </c>
      <c r="J72" s="15">
        <v>9205</v>
      </c>
      <c r="K72" s="32">
        <v>4.4105620736270437E-4</v>
      </c>
      <c r="L72" s="15">
        <v>2.1128205128205129</v>
      </c>
      <c r="M72" s="15"/>
      <c r="O72" s="11" t="s">
        <v>955</v>
      </c>
      <c r="P72" s="11" t="s">
        <v>956</v>
      </c>
    </row>
    <row r="73" spans="1:16" ht="33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>
        <v>12963.6</v>
      </c>
      <c r="H73" s="2">
        <v>129</v>
      </c>
      <c r="I73" s="15">
        <v>100.49302325581395</v>
      </c>
      <c r="J73" s="15">
        <v>81040.100000000006</v>
      </c>
      <c r="K73" s="32">
        <v>6.9389274875814987E-3</v>
      </c>
      <c r="L73" s="15">
        <v>18.068994355007316</v>
      </c>
      <c r="M73" s="15"/>
      <c r="O73" s="11" t="s">
        <v>957</v>
      </c>
      <c r="P73" s="11" t="s">
        <v>825</v>
      </c>
    </row>
    <row r="74" spans="1:16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>
        <v>602</v>
      </c>
      <c r="H74" s="2">
        <v>58</v>
      </c>
      <c r="I74" s="15">
        <v>10.379310344827585</v>
      </c>
      <c r="J74" s="15">
        <v>4632</v>
      </c>
      <c r="K74" s="32">
        <v>3.2222795732081075E-4</v>
      </c>
      <c r="L74" s="15">
        <v>44.526627218934912</v>
      </c>
      <c r="M74" s="15"/>
      <c r="O74" s="11" t="s">
        <v>958</v>
      </c>
      <c r="P74" s="11" t="s">
        <v>164</v>
      </c>
    </row>
    <row r="75" spans="1:16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1067</v>
      </c>
      <c r="H75" s="2">
        <v>39</v>
      </c>
      <c r="I75" s="15">
        <v>27.358974358974358</v>
      </c>
      <c r="J75" s="15">
        <v>4868.3</v>
      </c>
      <c r="K75" s="32">
        <v>5.711249675436961E-4</v>
      </c>
      <c r="L75" s="15">
        <v>71.466845277963827</v>
      </c>
      <c r="M75" s="15"/>
      <c r="O75" s="11" t="s">
        <v>959</v>
      </c>
      <c r="P75" s="11" t="s">
        <v>166</v>
      </c>
    </row>
    <row r="76" spans="1:16" ht="33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1054</v>
      </c>
      <c r="H76" s="2">
        <v>1</v>
      </c>
      <c r="I76" s="15">
        <v>1054</v>
      </c>
      <c r="J76" s="15">
        <v>7357.01</v>
      </c>
      <c r="K76" s="32">
        <v>5.6416655650520678E-4</v>
      </c>
      <c r="L76" s="15">
        <v>46.41127256715103</v>
      </c>
      <c r="M76" s="15"/>
      <c r="O76" s="11" t="s">
        <v>960</v>
      </c>
      <c r="P76" s="11" t="s">
        <v>168</v>
      </c>
    </row>
    <row r="77" spans="1:16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>
        <v>514</v>
      </c>
      <c r="H77" s="2">
        <v>38</v>
      </c>
      <c r="I77" s="15">
        <v>13.526315789473685</v>
      </c>
      <c r="J77" s="15">
        <v>3754</v>
      </c>
      <c r="K77" s="32">
        <v>2.7512486721411412E-4</v>
      </c>
      <c r="L77" s="15">
        <v>36.248236953455574</v>
      </c>
      <c r="M77" s="15"/>
      <c r="O77" s="11" t="s">
        <v>961</v>
      </c>
      <c r="P77" s="11" t="s">
        <v>962</v>
      </c>
    </row>
    <row r="78" spans="1:16">
      <c r="A78" s="2"/>
      <c r="B78" s="10" t="s">
        <v>30</v>
      </c>
      <c r="C78" s="11" t="s">
        <v>171</v>
      </c>
      <c r="D78" s="12" t="s">
        <v>172</v>
      </c>
      <c r="E78" s="2">
        <v>13.26</v>
      </c>
      <c r="F78" s="11" t="s">
        <v>787</v>
      </c>
      <c r="G78" s="15">
        <v>516</v>
      </c>
      <c r="H78" s="2">
        <v>4</v>
      </c>
      <c r="I78" s="15">
        <v>129</v>
      </c>
      <c r="J78" s="15">
        <v>6444</v>
      </c>
      <c r="K78" s="32">
        <v>2.7619539198926632E-4</v>
      </c>
      <c r="L78" s="15">
        <v>38.914027149321271</v>
      </c>
      <c r="M78" s="15"/>
      <c r="O78" s="11" t="s">
        <v>963</v>
      </c>
      <c r="P78" s="11" t="s">
        <v>172</v>
      </c>
    </row>
    <row r="79" spans="1:16" ht="33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285</v>
      </c>
      <c r="H79" s="2">
        <v>1</v>
      </c>
      <c r="I79" s="15">
        <v>285</v>
      </c>
      <c r="J79" s="15">
        <v>2415</v>
      </c>
      <c r="K79" s="32">
        <v>1.5254978045918782E-4</v>
      </c>
      <c r="L79" s="15">
        <v>21.348314606741575</v>
      </c>
      <c r="M79" s="15"/>
      <c r="O79" s="11" t="s">
        <v>964</v>
      </c>
      <c r="P79" s="11" t="s">
        <v>174</v>
      </c>
    </row>
    <row r="80" spans="1:16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580</v>
      </c>
      <c r="H80" s="2">
        <v>12</v>
      </c>
      <c r="I80" s="15">
        <v>48.333333333333336</v>
      </c>
      <c r="J80" s="15">
        <v>1618.9</v>
      </c>
      <c r="K80" s="32">
        <v>3.1045218479413661E-4</v>
      </c>
      <c r="L80" s="15">
        <v>69.461077844311376</v>
      </c>
      <c r="M80" s="15"/>
      <c r="O80" s="11" t="s">
        <v>965</v>
      </c>
      <c r="P80" s="11" t="s">
        <v>176</v>
      </c>
    </row>
    <row r="81" spans="1:16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554</v>
      </c>
      <c r="H81" s="2">
        <v>62</v>
      </c>
      <c r="I81" s="15">
        <v>8.935483870967742</v>
      </c>
      <c r="J81" s="15">
        <v>3788</v>
      </c>
      <c r="K81" s="32">
        <v>2.9653536271715802E-4</v>
      </c>
      <c r="L81" s="15">
        <v>28.959749085206482</v>
      </c>
      <c r="M81" s="15"/>
      <c r="O81" s="11" t="s">
        <v>966</v>
      </c>
      <c r="P81" s="11" t="s">
        <v>178</v>
      </c>
    </row>
    <row r="82" spans="1:16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272.10000000000002</v>
      </c>
      <c r="H82" s="2">
        <v>6</v>
      </c>
      <c r="I82" s="15">
        <v>45.35</v>
      </c>
      <c r="J82" s="15">
        <v>3019.4</v>
      </c>
      <c r="K82" s="32">
        <v>1.4564489565945616E-4</v>
      </c>
      <c r="L82" s="15">
        <v>23.994708994708997</v>
      </c>
      <c r="M82" s="15"/>
      <c r="O82" s="11" t="s">
        <v>967</v>
      </c>
      <c r="P82" s="11" t="s">
        <v>180</v>
      </c>
    </row>
    <row r="83" spans="1:16" ht="33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204</v>
      </c>
      <c r="H83" s="2">
        <v>1</v>
      </c>
      <c r="I83" s="15">
        <v>204</v>
      </c>
      <c r="J83" s="15">
        <v>1902</v>
      </c>
      <c r="K83" s="32">
        <v>1.091935270655239E-4</v>
      </c>
      <c r="L83" s="15">
        <v>12.348668280871671</v>
      </c>
      <c r="M83" s="15"/>
      <c r="O83" s="11" t="s">
        <v>968</v>
      </c>
      <c r="P83" s="11" t="s">
        <v>182</v>
      </c>
    </row>
    <row r="84" spans="1:16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455</v>
      </c>
      <c r="H84" s="2">
        <v>2</v>
      </c>
      <c r="I84" s="15">
        <v>227.5</v>
      </c>
      <c r="J84" s="15">
        <v>2436</v>
      </c>
      <c r="K84" s="32">
        <v>2.4354438634712438E-4</v>
      </c>
      <c r="L84" s="15">
        <v>26.407428903076031</v>
      </c>
      <c r="M84" s="15"/>
      <c r="O84" s="11" t="s">
        <v>969</v>
      </c>
      <c r="P84" s="11" t="s">
        <v>184</v>
      </c>
    </row>
    <row r="85" spans="1:16" ht="33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1230</v>
      </c>
      <c r="H85" s="2">
        <v>1</v>
      </c>
      <c r="I85" s="15">
        <v>1230</v>
      </c>
      <c r="J85" s="15">
        <v>6573</v>
      </c>
      <c r="K85" s="32">
        <v>6.5837273671860003E-4</v>
      </c>
      <c r="L85" s="15">
        <v>73.564593301435409</v>
      </c>
      <c r="M85" s="15"/>
      <c r="O85" s="11" t="s">
        <v>970</v>
      </c>
      <c r="P85" s="11" t="s">
        <v>186</v>
      </c>
    </row>
    <row r="86" spans="1:16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685</v>
      </c>
      <c r="H86" s="2">
        <v>2</v>
      </c>
      <c r="I86" s="15">
        <v>342.5</v>
      </c>
      <c r="J86" s="15">
        <v>4569</v>
      </c>
      <c r="K86" s="32">
        <v>3.6665473548962683E-4</v>
      </c>
      <c r="L86" s="15">
        <v>63.191881918819192</v>
      </c>
      <c r="M86" s="15"/>
      <c r="O86" s="11" t="s">
        <v>971</v>
      </c>
      <c r="P86" s="11" t="s">
        <v>188</v>
      </c>
    </row>
    <row r="87" spans="1:16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655</v>
      </c>
      <c r="H87" s="2">
        <v>37</v>
      </c>
      <c r="I87" s="15">
        <v>17.702702702702702</v>
      </c>
      <c r="J87" s="15">
        <v>4865.6000000000004</v>
      </c>
      <c r="K87" s="32">
        <v>3.5059686386234391E-4</v>
      </c>
      <c r="L87" s="15">
        <v>52.191235059760956</v>
      </c>
      <c r="M87" s="15"/>
      <c r="O87" s="11" t="s">
        <v>972</v>
      </c>
      <c r="P87" s="11" t="s">
        <v>190</v>
      </c>
    </row>
    <row r="88" spans="1:16" ht="33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>
        <v>3296</v>
      </c>
      <c r="H88" s="2">
        <v>259</v>
      </c>
      <c r="I88" s="15">
        <v>12.725868725868725</v>
      </c>
      <c r="J88" s="15">
        <v>21403</v>
      </c>
      <c r="K88" s="32">
        <v>1.7642248294508175E-3</v>
      </c>
      <c r="L88" s="15">
        <v>147.67025089605735</v>
      </c>
      <c r="M88" s="15"/>
      <c r="O88" s="11" t="s">
        <v>973</v>
      </c>
      <c r="P88" s="11" t="s">
        <v>974</v>
      </c>
    </row>
    <row r="89" spans="1:16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1540</v>
      </c>
      <c r="H89" s="2">
        <v>3</v>
      </c>
      <c r="I89" s="15">
        <v>513.33333333333337</v>
      </c>
      <c r="J89" s="15">
        <v>11001</v>
      </c>
      <c r="K89" s="32">
        <v>8.2430407686719023E-4</v>
      </c>
      <c r="L89" s="15">
        <v>143.38919925512104</v>
      </c>
      <c r="M89" s="15"/>
      <c r="O89" s="11" t="s">
        <v>975</v>
      </c>
      <c r="P89" s="11" t="s">
        <v>193</v>
      </c>
    </row>
    <row r="90" spans="1:16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160</v>
      </c>
      <c r="H90" s="2">
        <v>3</v>
      </c>
      <c r="I90" s="15">
        <v>53.333333333333336</v>
      </c>
      <c r="J90" s="15">
        <v>1370</v>
      </c>
      <c r="K90" s="32">
        <v>8.5641982012175612E-5</v>
      </c>
      <c r="L90" s="15">
        <v>12.10287443267776</v>
      </c>
      <c r="M90" s="15"/>
      <c r="O90" s="11" t="s">
        <v>976</v>
      </c>
      <c r="P90" s="11" t="s">
        <v>195</v>
      </c>
    </row>
    <row r="91" spans="1:16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1410</v>
      </c>
      <c r="H91" s="2">
        <v>11</v>
      </c>
      <c r="I91" s="15">
        <v>128.18181818181819</v>
      </c>
      <c r="J91" s="15">
        <v>3869.51</v>
      </c>
      <c r="K91" s="32">
        <v>7.5471996648229756E-4</v>
      </c>
      <c r="L91" s="15">
        <v>35.170865552506854</v>
      </c>
      <c r="M91" s="15"/>
      <c r="O91" s="11" t="s">
        <v>977</v>
      </c>
      <c r="P91" s="11" t="s">
        <v>197</v>
      </c>
    </row>
    <row r="92" spans="1:16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1109</v>
      </c>
      <c r="H92" s="2">
        <v>3</v>
      </c>
      <c r="I92" s="15">
        <v>369.66666666666669</v>
      </c>
      <c r="J92" s="15">
        <v>4426</v>
      </c>
      <c r="K92" s="32">
        <v>5.9360598782189219E-4</v>
      </c>
      <c r="L92" s="15">
        <v>31.213059386433997</v>
      </c>
      <c r="M92" s="15"/>
      <c r="O92" s="11" t="s">
        <v>978</v>
      </c>
      <c r="P92" s="11" t="s">
        <v>199</v>
      </c>
    </row>
    <row r="93" spans="1:16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>
        <v>545</v>
      </c>
      <c r="H93" s="2">
        <v>7</v>
      </c>
      <c r="I93" s="15">
        <v>77.857142857142861</v>
      </c>
      <c r="J93" s="15">
        <v>3683</v>
      </c>
      <c r="K93" s="32">
        <v>2.9171800122897314E-4</v>
      </c>
      <c r="L93" s="15">
        <v>14.240919780506923</v>
      </c>
      <c r="M93" s="15"/>
      <c r="O93" s="11" t="s">
        <v>979</v>
      </c>
      <c r="P93" s="11" t="s">
        <v>201</v>
      </c>
    </row>
    <row r="94" spans="1:16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210.5</v>
      </c>
      <c r="H94" s="2">
        <v>2</v>
      </c>
      <c r="I94" s="15">
        <v>105.25</v>
      </c>
      <c r="J94" s="15">
        <v>1788.5</v>
      </c>
      <c r="K94" s="32">
        <v>1.1267273258476853E-4</v>
      </c>
      <c r="L94" s="15">
        <v>5.1191634241245136</v>
      </c>
      <c r="M94" s="15"/>
      <c r="O94" s="11" t="s">
        <v>980</v>
      </c>
      <c r="P94" s="11" t="s">
        <v>203</v>
      </c>
    </row>
    <row r="95" spans="1:16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203</v>
      </c>
      <c r="H95" s="2">
        <v>1</v>
      </c>
      <c r="I95" s="15">
        <v>203</v>
      </c>
      <c r="J95" s="15">
        <v>3408</v>
      </c>
      <c r="K95" s="32">
        <v>1.086582646779478E-4</v>
      </c>
      <c r="L95" s="15">
        <v>8.1362725450901809</v>
      </c>
      <c r="M95" s="15"/>
      <c r="O95" s="11" t="s">
        <v>981</v>
      </c>
      <c r="P95" s="11" t="s">
        <v>205</v>
      </c>
    </row>
    <row r="96" spans="1:16" ht="49.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100</v>
      </c>
      <c r="H96" s="2">
        <v>2</v>
      </c>
      <c r="I96" s="15">
        <v>50</v>
      </c>
      <c r="J96" s="15">
        <v>1860</v>
      </c>
      <c r="K96" s="32">
        <v>5.3526238757609754E-5</v>
      </c>
      <c r="L96" s="15">
        <v>5.4555373704309877</v>
      </c>
      <c r="M96" s="15"/>
      <c r="O96" s="11" t="s">
        <v>982</v>
      </c>
      <c r="P96" s="11" t="s">
        <v>983</v>
      </c>
    </row>
    <row r="97" spans="1:16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>
        <v>1212</v>
      </c>
      <c r="H97" s="2">
        <v>43</v>
      </c>
      <c r="I97" s="15">
        <v>28.186046511627907</v>
      </c>
      <c r="J97" s="15">
        <v>9294</v>
      </c>
      <c r="K97" s="32">
        <v>6.4873801374223028E-4</v>
      </c>
      <c r="L97" s="15">
        <v>7.2138563180763056</v>
      </c>
      <c r="M97" s="15"/>
      <c r="O97" s="11" t="s">
        <v>984</v>
      </c>
      <c r="P97" s="11" t="s">
        <v>985</v>
      </c>
    </row>
    <row r="98" spans="1:16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>
        <v>590</v>
      </c>
      <c r="H98" s="2">
        <v>5</v>
      </c>
      <c r="I98" s="15">
        <v>118</v>
      </c>
      <c r="J98" s="15">
        <v>5420</v>
      </c>
      <c r="K98" s="32">
        <v>3.1580480866989758E-4</v>
      </c>
      <c r="L98" s="15">
        <v>22.544898739014137</v>
      </c>
      <c r="M98" s="15"/>
      <c r="O98" s="11" t="s">
        <v>986</v>
      </c>
      <c r="P98" s="11" t="s">
        <v>211</v>
      </c>
    </row>
    <row r="99" spans="1:16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3592.69</v>
      </c>
      <c r="H99" s="2">
        <v>12</v>
      </c>
      <c r="I99" s="15">
        <v>299.39083333333332</v>
      </c>
      <c r="J99" s="15">
        <v>18224.88</v>
      </c>
      <c r="K99" s="32">
        <v>1.9230318272207699E-3</v>
      </c>
      <c r="L99" s="15">
        <v>26.20297571293122</v>
      </c>
      <c r="M99" s="15"/>
      <c r="O99" s="11" t="s">
        <v>987</v>
      </c>
      <c r="P99" s="11" t="s">
        <v>213</v>
      </c>
    </row>
    <row r="100" spans="1:16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>
        <v>0</v>
      </c>
      <c r="H100" s="2" t="s">
        <v>1415</v>
      </c>
      <c r="I100" s="15" t="e">
        <v>#VALUE!</v>
      </c>
      <c r="J100" s="15">
        <v>100</v>
      </c>
      <c r="K100" s="32">
        <v>0</v>
      </c>
      <c r="L100" s="15">
        <v>0</v>
      </c>
      <c r="M100" s="15"/>
      <c r="O100" s="11" t="s">
        <v>988</v>
      </c>
      <c r="P100" s="11" t="s">
        <v>215</v>
      </c>
    </row>
    <row r="101" spans="1:16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2307</v>
      </c>
      <c r="H101" s="2">
        <v>9</v>
      </c>
      <c r="I101" s="15">
        <v>256.33333333333331</v>
      </c>
      <c r="J101" s="15">
        <v>8585</v>
      </c>
      <c r="K101" s="32">
        <v>1.2348503281380571E-3</v>
      </c>
      <c r="L101" s="15">
        <v>73.307912297426128</v>
      </c>
      <c r="M101" s="15"/>
      <c r="O101" s="11" t="s">
        <v>989</v>
      </c>
      <c r="P101" s="11" t="s">
        <v>217</v>
      </c>
    </row>
    <row r="102" spans="1:16" ht="33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>
        <v>2221.3000000000002</v>
      </c>
      <c r="H102" s="2">
        <v>25</v>
      </c>
      <c r="I102" s="15">
        <v>88.852000000000004</v>
      </c>
      <c r="J102" s="15">
        <v>9625.15</v>
      </c>
      <c r="K102" s="32">
        <v>1.1889783415227856E-3</v>
      </c>
      <c r="L102" s="15">
        <v>26.980444552411033</v>
      </c>
      <c r="M102" s="15"/>
      <c r="O102" s="11" t="s">
        <v>990</v>
      </c>
      <c r="P102" s="11" t="s">
        <v>219</v>
      </c>
    </row>
    <row r="103" spans="1:16" ht="33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749</v>
      </c>
      <c r="H103" s="2">
        <v>11</v>
      </c>
      <c r="I103" s="15">
        <v>68.090909090909093</v>
      </c>
      <c r="J103" s="15">
        <v>3890</v>
      </c>
      <c r="K103" s="32">
        <v>4.0091152829449707E-4</v>
      </c>
      <c r="L103" s="15">
        <v>16.930379746835442</v>
      </c>
      <c r="M103" s="15"/>
      <c r="O103" s="11" t="s">
        <v>991</v>
      </c>
      <c r="P103" s="11" t="s">
        <v>221</v>
      </c>
    </row>
    <row r="104" spans="1:16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>
        <v>96</v>
      </c>
      <c r="H104" s="2">
        <v>1</v>
      </c>
      <c r="I104" s="15">
        <v>96</v>
      </c>
      <c r="J104" s="15">
        <v>149.1</v>
      </c>
      <c r="K104" s="32">
        <v>5.1385189207305365E-5</v>
      </c>
      <c r="L104" s="15">
        <v>5</v>
      </c>
      <c r="M104" s="15"/>
      <c r="O104" s="11" t="s">
        <v>992</v>
      </c>
      <c r="P104" s="11" t="s">
        <v>993</v>
      </c>
    </row>
    <row r="105" spans="1:16" ht="33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1463</v>
      </c>
      <c r="H105" s="2">
        <v>17</v>
      </c>
      <c r="I105" s="15">
        <v>86.058823529411768</v>
      </c>
      <c r="J105" s="15">
        <v>7562</v>
      </c>
      <c r="K105" s="32">
        <v>7.8308887302383067E-4</v>
      </c>
      <c r="L105" s="15">
        <v>15.003589375448671</v>
      </c>
      <c r="M105" s="15"/>
      <c r="O105" s="11" t="s">
        <v>1364</v>
      </c>
      <c r="P105" s="11" t="s">
        <v>815</v>
      </c>
    </row>
    <row r="106" spans="1:16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723</v>
      </c>
      <c r="H106" s="2">
        <v>9</v>
      </c>
      <c r="I106" s="15">
        <v>80.333333333333329</v>
      </c>
      <c r="J106" s="15">
        <v>3008.0299999999997</v>
      </c>
      <c r="K106" s="32">
        <v>3.8699470621751853E-4</v>
      </c>
      <c r="L106" s="15">
        <v>30.583756345177665</v>
      </c>
      <c r="M106" s="15"/>
      <c r="O106" s="11" t="s">
        <v>994</v>
      </c>
      <c r="P106" s="11" t="s">
        <v>226</v>
      </c>
    </row>
    <row r="107" spans="1:16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0</v>
      </c>
      <c r="H107" s="2">
        <v>0</v>
      </c>
      <c r="I107" s="15" t="e">
        <v>#DIV/0!</v>
      </c>
      <c r="J107" s="15">
        <v>1252</v>
      </c>
      <c r="K107" s="32">
        <v>0</v>
      </c>
      <c r="L107" s="15">
        <v>0</v>
      </c>
      <c r="M107" s="15"/>
      <c r="O107" s="11" t="s">
        <v>995</v>
      </c>
      <c r="P107" s="11" t="s">
        <v>228</v>
      </c>
    </row>
    <row r="108" spans="1:16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490.9</v>
      </c>
      <c r="H108" s="2">
        <v>1</v>
      </c>
      <c r="I108" s="15">
        <v>490.9</v>
      </c>
      <c r="J108" s="15">
        <v>5214.1099999999997</v>
      </c>
      <c r="K108" s="32">
        <v>2.6276030606110627E-4</v>
      </c>
      <c r="L108" s="15">
        <v>16.100360774024271</v>
      </c>
      <c r="M108" s="15"/>
      <c r="O108" s="11" t="s">
        <v>996</v>
      </c>
      <c r="P108" s="11" t="s">
        <v>230</v>
      </c>
    </row>
    <row r="109" spans="1:16" ht="33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40</v>
      </c>
      <c r="H109" s="2">
        <v>1</v>
      </c>
      <c r="I109" s="15">
        <v>40</v>
      </c>
      <c r="J109" s="15">
        <v>580</v>
      </c>
      <c r="K109" s="32">
        <v>2.1410495503043903E-5</v>
      </c>
      <c r="L109" s="15">
        <v>1.0175527855507505</v>
      </c>
      <c r="M109" s="15"/>
      <c r="O109" s="11" t="s">
        <v>997</v>
      </c>
      <c r="P109" s="11" t="s">
        <v>232</v>
      </c>
    </row>
    <row r="110" spans="1:16" ht="33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416</v>
      </c>
      <c r="H110" s="2">
        <v>7</v>
      </c>
      <c r="I110" s="15">
        <v>59.428571428571431</v>
      </c>
      <c r="J110" s="15">
        <v>1226</v>
      </c>
      <c r="K110" s="32">
        <v>2.2266915323165658E-4</v>
      </c>
      <c r="L110" s="15">
        <v>5.2718286655683695</v>
      </c>
      <c r="M110" s="15"/>
      <c r="O110" s="11" t="s">
        <v>998</v>
      </c>
      <c r="P110" s="11" t="s">
        <v>999</v>
      </c>
    </row>
    <row r="111" spans="1:16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56</v>
      </c>
      <c r="H111" s="2">
        <v>1</v>
      </c>
      <c r="I111" s="15">
        <v>56</v>
      </c>
      <c r="J111" s="15">
        <v>798.06</v>
      </c>
      <c r="K111" s="32">
        <v>2.9974693704261462E-5</v>
      </c>
      <c r="L111" s="15">
        <v>2.7263875365141188</v>
      </c>
      <c r="M111" s="15"/>
      <c r="O111" s="11" t="s">
        <v>1000</v>
      </c>
      <c r="P111" s="11" t="s">
        <v>236</v>
      </c>
    </row>
    <row r="112" spans="1:16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>
        <v>126</v>
      </c>
      <c r="H112" s="2">
        <v>2</v>
      </c>
      <c r="I112" s="15">
        <v>63</v>
      </c>
      <c r="J112" s="15">
        <v>1104</v>
      </c>
      <c r="K112" s="32">
        <v>6.7443060834588287E-5</v>
      </c>
      <c r="L112" s="15">
        <v>6.4648537711647007</v>
      </c>
      <c r="M112" s="15"/>
      <c r="O112" s="11" t="s">
        <v>1001</v>
      </c>
      <c r="P112" s="11" t="s">
        <v>238</v>
      </c>
    </row>
    <row r="113" spans="1:16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30</v>
      </c>
      <c r="H113" s="2">
        <v>1</v>
      </c>
      <c r="I113" s="15">
        <v>30</v>
      </c>
      <c r="J113" s="15">
        <v>224</v>
      </c>
      <c r="K113" s="32">
        <v>1.6057871627282926E-5</v>
      </c>
      <c r="L113" s="15">
        <v>1.413760603204524</v>
      </c>
      <c r="M113" s="15"/>
      <c r="O113" s="11" t="s">
        <v>1002</v>
      </c>
      <c r="P113" s="11" t="s">
        <v>240</v>
      </c>
    </row>
    <row r="114" spans="1:16" ht="33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100</v>
      </c>
      <c r="H114" s="2">
        <v>1</v>
      </c>
      <c r="I114" s="15">
        <v>100</v>
      </c>
      <c r="J114" s="15">
        <v>2805.04</v>
      </c>
      <c r="K114" s="32">
        <v>5.3526238757609754E-5</v>
      </c>
      <c r="L114" s="15">
        <v>2.5926886180969664</v>
      </c>
      <c r="M114" s="15"/>
      <c r="O114" s="11" t="s">
        <v>1003</v>
      </c>
      <c r="P114" s="11" t="s">
        <v>1004</v>
      </c>
    </row>
    <row r="115" spans="1:16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1232</v>
      </c>
      <c r="H115" s="2">
        <v>3</v>
      </c>
      <c r="I115" s="15">
        <v>410.66666666666669</v>
      </c>
      <c r="J115" s="15">
        <v>7206.32</v>
      </c>
      <c r="K115" s="32">
        <v>6.5944326149375222E-4</v>
      </c>
      <c r="L115" s="15">
        <v>44.751180530330544</v>
      </c>
      <c r="M115" s="15"/>
      <c r="O115" s="11" t="s">
        <v>1005</v>
      </c>
      <c r="P115" s="11" t="s">
        <v>244</v>
      </c>
    </row>
    <row r="116" spans="1:16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>
        <v>0</v>
      </c>
      <c r="H116" s="2" t="s">
        <v>1415</v>
      </c>
      <c r="I116" s="15" t="e">
        <v>#VALUE!</v>
      </c>
      <c r="J116" s="15">
        <v>1140</v>
      </c>
      <c r="K116" s="32">
        <v>0</v>
      </c>
      <c r="L116" s="15">
        <v>0</v>
      </c>
      <c r="M116" s="15"/>
      <c r="O116" s="11" t="s">
        <v>1006</v>
      </c>
      <c r="P116" s="11" t="s">
        <v>246</v>
      </c>
    </row>
    <row r="117" spans="1:16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>
        <v>98</v>
      </c>
      <c r="H117" s="2">
        <v>1</v>
      </c>
      <c r="I117" s="15">
        <v>98</v>
      </c>
      <c r="J117" s="15">
        <v>3016</v>
      </c>
      <c r="K117" s="32">
        <v>5.245571398245756E-5</v>
      </c>
      <c r="L117" s="15">
        <v>9.8000000000000007</v>
      </c>
      <c r="M117" s="15"/>
      <c r="O117" s="11" t="s">
        <v>1007</v>
      </c>
      <c r="P117" s="11" t="s">
        <v>248</v>
      </c>
    </row>
    <row r="118" spans="1:16" ht="33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>
        <v>0</v>
      </c>
      <c r="H118" s="2" t="s">
        <v>1415</v>
      </c>
      <c r="I118" s="15" t="e">
        <v>#VALUE!</v>
      </c>
      <c r="J118" s="15">
        <v>9572.7999999999993</v>
      </c>
      <c r="K118" s="32">
        <v>0</v>
      </c>
      <c r="L118" s="15">
        <v>0</v>
      </c>
      <c r="M118" s="15"/>
      <c r="O118" s="11" t="s">
        <v>1365</v>
      </c>
      <c r="P118" s="11" t="s">
        <v>250</v>
      </c>
    </row>
    <row r="119" spans="1:16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142</v>
      </c>
      <c r="H119" s="2">
        <v>2</v>
      </c>
      <c r="I119" s="15">
        <v>71</v>
      </c>
      <c r="J119" s="15">
        <v>1244.2</v>
      </c>
      <c r="K119" s="32">
        <v>7.6007259035805859E-5</v>
      </c>
      <c r="L119" s="15">
        <v>2.84</v>
      </c>
      <c r="M119" s="15"/>
      <c r="O119" s="11" t="s">
        <v>1008</v>
      </c>
      <c r="P119" s="11" t="s">
        <v>252</v>
      </c>
    </row>
    <row r="120" spans="1:16" ht="49.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0</v>
      </c>
      <c r="H120" s="2">
        <v>0</v>
      </c>
      <c r="I120" s="15" t="e">
        <v>#DIV/0!</v>
      </c>
      <c r="J120" s="15">
        <v>1966</v>
      </c>
      <c r="K120" s="32">
        <v>0</v>
      </c>
      <c r="L120" s="15">
        <v>0</v>
      </c>
      <c r="M120" s="15"/>
      <c r="O120" s="11" t="s">
        <v>1009</v>
      </c>
      <c r="P120" s="11" t="s">
        <v>1010</v>
      </c>
    </row>
    <row r="121" spans="1:16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>
        <v>399</v>
      </c>
      <c r="H121" s="2">
        <v>1</v>
      </c>
      <c r="I121" s="15">
        <v>399</v>
      </c>
      <c r="J121" s="15">
        <v>2240</v>
      </c>
      <c r="K121" s="32">
        <v>2.1356969264286292E-4</v>
      </c>
      <c r="L121" s="15">
        <v>5.8478675069617463</v>
      </c>
      <c r="M121" s="15"/>
      <c r="O121" s="11" t="s">
        <v>1011</v>
      </c>
      <c r="P121" s="11" t="s">
        <v>256</v>
      </c>
    </row>
    <row r="122" spans="1:16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78</v>
      </c>
      <c r="H122" s="2">
        <v>5</v>
      </c>
      <c r="I122" s="15">
        <v>15.6</v>
      </c>
      <c r="J122" s="15">
        <v>811.21</v>
      </c>
      <c r="K122" s="32">
        <v>4.1750466230935611E-5</v>
      </c>
      <c r="L122" s="15">
        <v>1.1375236984103836</v>
      </c>
      <c r="M122" s="15"/>
      <c r="O122" s="11" t="s">
        <v>1012</v>
      </c>
      <c r="P122" s="11" t="s">
        <v>258</v>
      </c>
    </row>
    <row r="123" spans="1:16" ht="33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>
        <v>0</v>
      </c>
      <c r="H123" s="2">
        <v>0</v>
      </c>
      <c r="I123" s="15" t="e">
        <v>#DIV/0!</v>
      </c>
      <c r="J123" s="15">
        <v>580</v>
      </c>
      <c r="K123" s="32">
        <v>0</v>
      </c>
      <c r="L123" s="15">
        <v>0</v>
      </c>
      <c r="M123" s="15"/>
      <c r="O123" s="11" t="s">
        <v>1013</v>
      </c>
      <c r="P123" s="11" t="s">
        <v>1014</v>
      </c>
    </row>
    <row r="124" spans="1:16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0</v>
      </c>
      <c r="H124" s="2">
        <v>0</v>
      </c>
      <c r="I124" s="15" t="e">
        <v>#DIV/0!</v>
      </c>
      <c r="J124" s="15">
        <v>805</v>
      </c>
      <c r="K124" s="32">
        <v>0</v>
      </c>
      <c r="L124" s="15">
        <v>0</v>
      </c>
      <c r="M124" s="15"/>
      <c r="O124" s="11" t="s">
        <v>1015</v>
      </c>
      <c r="P124" s="11" t="s">
        <v>262</v>
      </c>
    </row>
    <row r="125" spans="1:16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138</v>
      </c>
      <c r="H125" s="2">
        <v>1</v>
      </c>
      <c r="I125" s="15">
        <v>138</v>
      </c>
      <c r="J125" s="15">
        <v>1597</v>
      </c>
      <c r="K125" s="32">
        <v>7.3866209485501456E-5</v>
      </c>
      <c r="L125" s="15">
        <v>8.117647058823529</v>
      </c>
      <c r="M125" s="15"/>
      <c r="O125" s="11" t="s">
        <v>1016</v>
      </c>
      <c r="P125" s="11" t="s">
        <v>1017</v>
      </c>
    </row>
    <row r="126" spans="1:16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660</v>
      </c>
      <c r="H126" s="2">
        <v>2</v>
      </c>
      <c r="I126" s="15">
        <v>330</v>
      </c>
      <c r="J126" s="15">
        <v>1576</v>
      </c>
      <c r="K126" s="32">
        <v>3.532731758002244E-4</v>
      </c>
      <c r="L126" s="15">
        <v>12.850467289719626</v>
      </c>
      <c r="M126" s="15"/>
      <c r="O126" s="11" t="s">
        <v>1018</v>
      </c>
      <c r="P126" s="11" t="s">
        <v>1019</v>
      </c>
    </row>
    <row r="127" spans="1:16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920.5</v>
      </c>
      <c r="H127" s="2">
        <v>1</v>
      </c>
      <c r="I127" s="15">
        <v>920.5</v>
      </c>
      <c r="J127" s="15">
        <v>3384.8</v>
      </c>
      <c r="K127" s="32">
        <v>4.927090277637978E-4</v>
      </c>
      <c r="L127" s="15">
        <v>31.63230240549828</v>
      </c>
      <c r="M127" s="15"/>
      <c r="N127" s="42" t="s">
        <v>851</v>
      </c>
      <c r="O127" s="11" t="s">
        <v>1020</v>
      </c>
      <c r="P127" s="11" t="s">
        <v>1021</v>
      </c>
    </row>
    <row r="128" spans="1:16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>
        <v>1601.8</v>
      </c>
      <c r="H128" s="2">
        <v>30</v>
      </c>
      <c r="I128" s="15">
        <v>53.393333333333331</v>
      </c>
      <c r="J128" s="15">
        <v>17620</v>
      </c>
      <c r="K128" s="32">
        <v>8.5738329241939304E-4</v>
      </c>
      <c r="L128" s="15">
        <v>12.660448940878913</v>
      </c>
      <c r="M128" s="15"/>
      <c r="N128" s="42" t="s">
        <v>851</v>
      </c>
      <c r="O128" s="11" t="s">
        <v>1022</v>
      </c>
      <c r="P128" s="11" t="s">
        <v>1023</v>
      </c>
    </row>
    <row r="129" spans="1:16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>
        <v>500</v>
      </c>
      <c r="H129" s="2">
        <v>1</v>
      </c>
      <c r="I129" s="15">
        <v>500</v>
      </c>
      <c r="J129" s="15">
        <v>2370</v>
      </c>
      <c r="K129" s="32">
        <v>2.6763119378804876E-4</v>
      </c>
      <c r="L129" s="15">
        <v>11.950286806883364</v>
      </c>
      <c r="M129" s="15"/>
      <c r="N129" s="42" t="s">
        <v>865</v>
      </c>
      <c r="O129" s="11" t="s">
        <v>1024</v>
      </c>
      <c r="P129" s="11" t="s">
        <v>1025</v>
      </c>
    </row>
    <row r="130" spans="1:16" ht="33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831.58</v>
      </c>
      <c r="H130" s="2">
        <v>59</v>
      </c>
      <c r="I130" s="15">
        <v>14.094576271186442</v>
      </c>
      <c r="J130" s="15">
        <v>6714.82</v>
      </c>
      <c r="K130" s="32">
        <v>4.4511349626053122E-4</v>
      </c>
      <c r="L130" s="15">
        <v>33.369983948635635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409403.84</v>
      </c>
      <c r="H131" s="33">
        <v>5433</v>
      </c>
      <c r="I131" s="20">
        <v>75.355023007546478</v>
      </c>
      <c r="J131" s="20">
        <v>2952893.6699999981</v>
      </c>
      <c r="K131" s="34">
        <v>0.21913847688122265</v>
      </c>
      <c r="L131" s="20">
        <v>17.125332077320106</v>
      </c>
      <c r="M131" s="20"/>
      <c r="O131" s="19"/>
      <c r="P131" s="19"/>
    </row>
    <row r="132" spans="1:16" ht="33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1927</v>
      </c>
      <c r="H132" s="2">
        <v>34</v>
      </c>
      <c r="I132" s="15">
        <v>56.676470588235297</v>
      </c>
      <c r="J132" s="15">
        <v>8041</v>
      </c>
      <c r="K132" s="32">
        <v>1.0314506208591401E-3</v>
      </c>
      <c r="L132" s="15">
        <v>11.740693352830075</v>
      </c>
      <c r="M132" s="15"/>
      <c r="O132" s="11" t="s">
        <v>1028</v>
      </c>
      <c r="P132" s="11" t="s">
        <v>832</v>
      </c>
    </row>
    <row r="133" spans="1:16" ht="49.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16921</v>
      </c>
      <c r="H133" s="2">
        <v>12</v>
      </c>
      <c r="I133" s="15">
        <v>1410.0833333333333</v>
      </c>
      <c r="J133" s="15">
        <v>131630</v>
      </c>
      <c r="K133" s="32">
        <v>9.0571748601751476E-3</v>
      </c>
      <c r="L133" s="15">
        <v>19.098194130925506</v>
      </c>
      <c r="M133" s="15"/>
      <c r="O133" s="11" t="s">
        <v>1029</v>
      </c>
      <c r="P133" s="11" t="s">
        <v>1030</v>
      </c>
    </row>
    <row r="134" spans="1:16">
      <c r="A134" s="2"/>
      <c r="B134" s="10" t="s">
        <v>271</v>
      </c>
      <c r="C134" s="11" t="s">
        <v>272</v>
      </c>
      <c r="D134" s="11" t="s">
        <v>786</v>
      </c>
      <c r="E134" s="2">
        <v>327.47000000000003</v>
      </c>
      <c r="F134" s="11" t="s">
        <v>782</v>
      </c>
      <c r="G134" s="15">
        <v>55733.8</v>
      </c>
      <c r="H134" s="2">
        <v>84</v>
      </c>
      <c r="I134" s="15">
        <v>663.49761904761908</v>
      </c>
      <c r="J134" s="15">
        <v>234835</v>
      </c>
      <c r="K134" s="32">
        <v>2.9832206856688706E-2</v>
      </c>
      <c r="L134" s="15">
        <v>170.19513237853849</v>
      </c>
      <c r="M134" s="15"/>
      <c r="O134" s="11" t="s">
        <v>1031</v>
      </c>
      <c r="P134" s="11" t="s">
        <v>786</v>
      </c>
    </row>
    <row r="135" spans="1:16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19036</v>
      </c>
      <c r="H135" s="2">
        <v>14</v>
      </c>
      <c r="I135" s="15">
        <v>1359.7142857142858</v>
      </c>
      <c r="J135" s="15">
        <v>100918</v>
      </c>
      <c r="K135" s="32">
        <v>1.0189254809898593E-2</v>
      </c>
      <c r="L135" s="15">
        <v>276.56545111143396</v>
      </c>
      <c r="M135" s="15"/>
      <c r="O135" s="11" t="s">
        <v>1032</v>
      </c>
      <c r="P135" s="11" t="s">
        <v>1033</v>
      </c>
    </row>
    <row r="136" spans="1:16" ht="33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>
        <v>0</v>
      </c>
      <c r="H136" s="2" t="s">
        <v>1415</v>
      </c>
      <c r="I136" s="15" t="e">
        <v>#VALUE!</v>
      </c>
      <c r="J136" s="15">
        <v>9798</v>
      </c>
      <c r="K136" s="32">
        <v>0</v>
      </c>
      <c r="L136" s="15">
        <v>0</v>
      </c>
      <c r="M136" s="15"/>
      <c r="O136" s="11" t="s">
        <v>1034</v>
      </c>
      <c r="P136" s="11" t="s">
        <v>275</v>
      </c>
    </row>
    <row r="137" spans="1:16" ht="33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3894</v>
      </c>
      <c r="H137" s="2">
        <v>4</v>
      </c>
      <c r="I137" s="15">
        <v>973.5</v>
      </c>
      <c r="J137" s="15">
        <v>81697</v>
      </c>
      <c r="K137" s="32">
        <v>2.0843117372213241E-3</v>
      </c>
      <c r="L137" s="15">
        <v>12.977837027162138</v>
      </c>
      <c r="M137" s="15"/>
      <c r="O137" s="11" t="s">
        <v>1366</v>
      </c>
      <c r="P137" s="11" t="s">
        <v>789</v>
      </c>
    </row>
    <row r="138" spans="1:16" ht="99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>
        <v>0</v>
      </c>
      <c r="H138" s="2" t="s">
        <v>1415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19902</v>
      </c>
      <c r="H139" s="2">
        <v>22</v>
      </c>
      <c r="I139" s="15">
        <v>904.63636363636363</v>
      </c>
      <c r="J139" s="15">
        <v>165925</v>
      </c>
      <c r="K139" s="32">
        <v>1.0652792037539494E-2</v>
      </c>
      <c r="L139" s="15">
        <v>61.282177608079813</v>
      </c>
      <c r="M139" s="15"/>
      <c r="O139" s="11" t="s">
        <v>1368</v>
      </c>
      <c r="P139" s="11" t="s">
        <v>1369</v>
      </c>
    </row>
    <row r="140" spans="1:16" ht="66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4850</v>
      </c>
      <c r="H140" s="2">
        <v>6</v>
      </c>
      <c r="I140" s="15">
        <v>808.33333333333337</v>
      </c>
      <c r="J140" s="15">
        <v>15299</v>
      </c>
      <c r="K140" s="32">
        <v>2.596022579744073E-3</v>
      </c>
      <c r="L140" s="15">
        <v>57.546274323682958</v>
      </c>
      <c r="M140" s="15"/>
      <c r="O140" s="11" t="s">
        <v>1035</v>
      </c>
      <c r="P140" s="11" t="s">
        <v>282</v>
      </c>
    </row>
    <row r="141" spans="1:16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33972</v>
      </c>
      <c r="H141" s="2">
        <v>208</v>
      </c>
      <c r="I141" s="15">
        <v>163.32692307692307</v>
      </c>
      <c r="J141" s="15">
        <v>262798</v>
      </c>
      <c r="K141" s="32">
        <v>1.8183933830735185E-2</v>
      </c>
      <c r="L141" s="15">
        <v>30.10954727549899</v>
      </c>
      <c r="M141" s="15"/>
      <c r="O141" s="11" t="s">
        <v>1036</v>
      </c>
      <c r="P141" s="11" t="s">
        <v>802</v>
      </c>
    </row>
    <row r="142" spans="1:16" ht="33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12074</v>
      </c>
      <c r="H142" s="2">
        <v>35</v>
      </c>
      <c r="I142" s="15">
        <v>344.97142857142859</v>
      </c>
      <c r="J142" s="15">
        <v>52905</v>
      </c>
      <c r="K142" s="32">
        <v>6.462758067593802E-3</v>
      </c>
      <c r="L142" s="15">
        <v>160.15386656055179</v>
      </c>
      <c r="M142" s="15"/>
      <c r="O142" s="11" t="s">
        <v>1037</v>
      </c>
      <c r="P142" s="11" t="s">
        <v>285</v>
      </c>
    </row>
    <row r="143" spans="1:16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568</v>
      </c>
      <c r="H143" s="2">
        <v>2</v>
      </c>
      <c r="I143" s="15">
        <v>284</v>
      </c>
      <c r="J143" s="15">
        <v>5486</v>
      </c>
      <c r="K143" s="32">
        <v>3.0402903614322344E-4</v>
      </c>
      <c r="L143" s="15">
        <v>3.3451118963486453</v>
      </c>
      <c r="M143" s="15"/>
      <c r="O143" s="11" t="s">
        <v>1038</v>
      </c>
      <c r="P143" s="11" t="s">
        <v>287</v>
      </c>
    </row>
    <row r="144" spans="1:16" ht="49.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150</v>
      </c>
      <c r="H144" s="2">
        <v>4</v>
      </c>
      <c r="I144" s="15">
        <v>37.5</v>
      </c>
      <c r="J144" s="15">
        <v>1538</v>
      </c>
      <c r="K144" s="32">
        <v>8.0289358136414638E-5</v>
      </c>
      <c r="L144" s="15">
        <v>0.52614963695675054</v>
      </c>
      <c r="M144" s="15"/>
      <c r="O144" s="11" t="s">
        <v>1039</v>
      </c>
      <c r="P144" s="11" t="s">
        <v>1040</v>
      </c>
    </row>
    <row r="145" spans="1:16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25159</v>
      </c>
      <c r="H145" s="2">
        <v>12</v>
      </c>
      <c r="I145" s="15">
        <v>2096.5833333333335</v>
      </c>
      <c r="J145" s="15">
        <v>100905</v>
      </c>
      <c r="K145" s="32">
        <v>1.3466666409027038E-2</v>
      </c>
      <c r="L145" s="15">
        <v>76.636510402388126</v>
      </c>
      <c r="M145" s="15"/>
      <c r="O145" s="11" t="s">
        <v>1041</v>
      </c>
      <c r="P145" s="11" t="s">
        <v>291</v>
      </c>
    </row>
    <row r="146" spans="1:16" ht="33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14413</v>
      </c>
      <c r="H146" s="2">
        <v>54</v>
      </c>
      <c r="I146" s="15">
        <v>266.90740740740739</v>
      </c>
      <c r="J146" s="15">
        <v>88686.5</v>
      </c>
      <c r="K146" s="32">
        <v>7.7147367921342937E-3</v>
      </c>
      <c r="L146" s="15">
        <v>41.718768090772258</v>
      </c>
      <c r="M146" s="15"/>
      <c r="O146" s="11" t="s">
        <v>1042</v>
      </c>
      <c r="P146" s="11" t="s">
        <v>1043</v>
      </c>
    </row>
    <row r="147" spans="1:16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6343</v>
      </c>
      <c r="H147" s="2">
        <v>12</v>
      </c>
      <c r="I147" s="15">
        <v>528.58333333333337</v>
      </c>
      <c r="J147" s="15">
        <v>42932.1</v>
      </c>
      <c r="K147" s="32">
        <v>3.3951693243951869E-3</v>
      </c>
      <c r="L147" s="15">
        <v>37.78519092154643</v>
      </c>
      <c r="M147" s="15"/>
      <c r="O147" s="11" t="s">
        <v>1044</v>
      </c>
      <c r="P147" s="11" t="s">
        <v>788</v>
      </c>
    </row>
    <row r="148" spans="1:16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8590</v>
      </c>
      <c r="H148" s="2">
        <v>30</v>
      </c>
      <c r="I148" s="15">
        <v>286.33333333333331</v>
      </c>
      <c r="J148" s="15">
        <v>32410</v>
      </c>
      <c r="K148" s="32">
        <v>4.5979039092786779E-3</v>
      </c>
      <c r="L148" s="15">
        <v>138.9967637540453</v>
      </c>
      <c r="M148" s="15"/>
      <c r="O148" s="11" t="s">
        <v>1045</v>
      </c>
      <c r="P148" s="11" t="s">
        <v>295</v>
      </c>
    </row>
    <row r="149" spans="1:16" ht="33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9266</v>
      </c>
      <c r="H149" s="2">
        <v>15</v>
      </c>
      <c r="I149" s="15">
        <v>617.73333333333335</v>
      </c>
      <c r="J149" s="15">
        <v>30144</v>
      </c>
      <c r="K149" s="32">
        <v>4.95974128328012E-3</v>
      </c>
      <c r="L149" s="15">
        <v>222.15296092064253</v>
      </c>
      <c r="M149" s="15"/>
      <c r="O149" s="11" t="s">
        <v>1046</v>
      </c>
      <c r="P149" s="11" t="s">
        <v>1047</v>
      </c>
    </row>
    <row r="150" spans="1:16" ht="33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>
        <v>0</v>
      </c>
      <c r="H150" s="2" t="s">
        <v>1415</v>
      </c>
      <c r="I150" s="15" t="e">
        <v>#VALUE!</v>
      </c>
      <c r="J150" s="15">
        <v>20545</v>
      </c>
      <c r="K150" s="32">
        <v>0</v>
      </c>
      <c r="L150" s="15">
        <v>0</v>
      </c>
      <c r="M150" s="15"/>
      <c r="O150" s="11" t="s">
        <v>1048</v>
      </c>
      <c r="P150" s="11" t="s">
        <v>1049</v>
      </c>
    </row>
    <row r="151" spans="1:16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36167.75</v>
      </c>
      <c r="H151" s="2">
        <v>5</v>
      </c>
      <c r="I151" s="15">
        <v>7233.55</v>
      </c>
      <c r="J151" s="15">
        <v>153865.5</v>
      </c>
      <c r="K151" s="32">
        <v>1.9359236218255402E-2</v>
      </c>
      <c r="L151" s="15">
        <v>258.84026336506122</v>
      </c>
      <c r="M151" s="15"/>
      <c r="O151" s="11" t="s">
        <v>1050</v>
      </c>
      <c r="P151" s="11" t="s">
        <v>1051</v>
      </c>
    </row>
    <row r="152" spans="1:16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1234</v>
      </c>
      <c r="H152" s="2">
        <v>50</v>
      </c>
      <c r="I152" s="15">
        <v>24.68</v>
      </c>
      <c r="J152" s="15">
        <v>13437</v>
      </c>
      <c r="K152" s="32">
        <v>6.6051378626890442E-4</v>
      </c>
      <c r="L152" s="15">
        <v>14.377257369218222</v>
      </c>
      <c r="M152" s="15"/>
      <c r="O152" s="11" t="s">
        <v>1052</v>
      </c>
      <c r="P152" s="11" t="s">
        <v>1053</v>
      </c>
    </row>
    <row r="153" spans="1:16" ht="33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984</v>
      </c>
      <c r="H153" s="2">
        <v>7</v>
      </c>
      <c r="I153" s="15">
        <v>140.57142857142858</v>
      </c>
      <c r="J153" s="15">
        <v>4485</v>
      </c>
      <c r="K153" s="32">
        <v>5.2669818937487996E-4</v>
      </c>
      <c r="L153" s="15">
        <v>6.1442397752107398</v>
      </c>
      <c r="M153" s="15"/>
      <c r="O153" s="11" t="s">
        <v>1054</v>
      </c>
      <c r="P153" s="11" t="s">
        <v>1055</v>
      </c>
    </row>
    <row r="154" spans="1:16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1920</v>
      </c>
      <c r="H154" s="2">
        <v>4</v>
      </c>
      <c r="I154" s="15">
        <v>480</v>
      </c>
      <c r="J154" s="15">
        <v>18810</v>
      </c>
      <c r="K154" s="32">
        <v>1.0277037841461072E-3</v>
      </c>
      <c r="L154" s="15">
        <v>28.759736369083281</v>
      </c>
      <c r="M154" s="15"/>
      <c r="N154" s="42" t="s">
        <v>849</v>
      </c>
      <c r="O154" s="11" t="s">
        <v>1056</v>
      </c>
      <c r="P154" s="11" t="s">
        <v>1057</v>
      </c>
    </row>
    <row r="155" spans="1:16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>
        <v>435</v>
      </c>
      <c r="H155" s="2">
        <v>2</v>
      </c>
      <c r="I155" s="15">
        <v>217.5</v>
      </c>
      <c r="J155" s="15">
        <v>2739</v>
      </c>
      <c r="K155" s="32">
        <v>2.3283913859560243E-4</v>
      </c>
      <c r="L155" s="15">
        <v>8.1187010078387463</v>
      </c>
      <c r="M155" s="15"/>
      <c r="O155" s="11" t="s">
        <v>1058</v>
      </c>
      <c r="P155" s="11" t="s">
        <v>307</v>
      </c>
    </row>
    <row r="156" spans="1:16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>
        <v>6400</v>
      </c>
      <c r="H156" s="2">
        <v>2</v>
      </c>
      <c r="I156" s="15">
        <v>3200</v>
      </c>
      <c r="J156" s="15">
        <v>22323</v>
      </c>
      <c r="K156" s="32">
        <v>3.4256792804870243E-3</v>
      </c>
      <c r="L156" s="15">
        <v>118.23388139663771</v>
      </c>
      <c r="M156" s="15"/>
      <c r="O156" s="11" t="s">
        <v>1059</v>
      </c>
      <c r="P156" s="11" t="s">
        <v>1060</v>
      </c>
    </row>
    <row r="157" spans="1:16" ht="33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>
        <v>2870</v>
      </c>
      <c r="H157" s="2">
        <v>2</v>
      </c>
      <c r="I157" s="15">
        <v>1435</v>
      </c>
      <c r="J157" s="15">
        <v>54310</v>
      </c>
      <c r="K157" s="32">
        <v>1.5362030523433999E-3</v>
      </c>
      <c r="L157" s="15">
        <v>21.207418901943395</v>
      </c>
      <c r="M157" s="15"/>
      <c r="O157" s="11" t="s">
        <v>1061</v>
      </c>
      <c r="P157" s="11" t="s">
        <v>310</v>
      </c>
    </row>
    <row r="158" spans="1:16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>
        <v>0</v>
      </c>
      <c r="H158" s="2" t="s">
        <v>1415</v>
      </c>
      <c r="I158" s="15" t="e">
        <v>#VALUE!</v>
      </c>
      <c r="J158" s="15">
        <v>130584</v>
      </c>
      <c r="K158" s="32">
        <v>0</v>
      </c>
      <c r="L158" s="15">
        <v>0</v>
      </c>
      <c r="M158" s="15"/>
      <c r="O158" s="11" t="s">
        <v>1062</v>
      </c>
      <c r="P158" s="11" t="s">
        <v>312</v>
      </c>
    </row>
    <row r="159" spans="1:16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>
        <v>0</v>
      </c>
      <c r="H159" s="2" t="s">
        <v>1415</v>
      </c>
      <c r="I159" s="15" t="e">
        <v>#VALUE!</v>
      </c>
      <c r="J159" s="15">
        <v>71855</v>
      </c>
      <c r="K159" s="32">
        <v>0</v>
      </c>
      <c r="L159" s="15">
        <v>0</v>
      </c>
      <c r="M159" s="15"/>
      <c r="O159" s="11" t="s">
        <v>1063</v>
      </c>
      <c r="P159" s="11" t="s">
        <v>811</v>
      </c>
    </row>
    <row r="160" spans="1:16" ht="33">
      <c r="A160" s="2"/>
      <c r="B160" s="10" t="s">
        <v>271</v>
      </c>
      <c r="C160" s="11" t="s">
        <v>314</v>
      </c>
      <c r="D160" s="11" t="s">
        <v>315</v>
      </c>
      <c r="E160" s="2">
        <v>53</v>
      </c>
      <c r="F160" s="11" t="s">
        <v>781</v>
      </c>
      <c r="G160" s="15">
        <v>0</v>
      </c>
      <c r="H160" s="2">
        <v>1</v>
      </c>
      <c r="I160" s="15">
        <v>0</v>
      </c>
      <c r="J160" s="15">
        <v>13108</v>
      </c>
      <c r="K160" s="32">
        <v>0</v>
      </c>
      <c r="L160" s="15">
        <v>0</v>
      </c>
      <c r="M160" s="15"/>
      <c r="O160" s="11" t="s">
        <v>1064</v>
      </c>
      <c r="P160" s="11" t="s">
        <v>1065</v>
      </c>
    </row>
    <row r="161" spans="1:16" ht="66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3310</v>
      </c>
      <c r="H161" s="2">
        <v>4</v>
      </c>
      <c r="I161" s="15">
        <v>827.5</v>
      </c>
      <c r="J161" s="15">
        <v>21142</v>
      </c>
      <c r="K161" s="32">
        <v>1.771718502876883E-3</v>
      </c>
      <c r="L161" s="15">
        <v>48.405966656917229</v>
      </c>
      <c r="M161" s="15"/>
      <c r="O161" s="11" t="s">
        <v>1066</v>
      </c>
      <c r="P161" s="11" t="s">
        <v>317</v>
      </c>
    </row>
    <row r="162" spans="1:16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7106</v>
      </c>
      <c r="H162" s="2">
        <v>21</v>
      </c>
      <c r="I162" s="15">
        <v>338.38095238095241</v>
      </c>
      <c r="J162" s="15">
        <v>25647</v>
      </c>
      <c r="K162" s="32">
        <v>3.8035745261157492E-3</v>
      </c>
      <c r="L162" s="15">
        <v>52.559171597633139</v>
      </c>
      <c r="M162" s="15"/>
      <c r="O162" s="11" t="s">
        <v>1067</v>
      </c>
      <c r="P162" s="11" t="s">
        <v>319</v>
      </c>
    </row>
    <row r="163" spans="1:16" ht="33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6023</v>
      </c>
      <c r="H163" s="2">
        <v>5</v>
      </c>
      <c r="I163" s="15">
        <v>1204.5999999999999</v>
      </c>
      <c r="J163" s="15">
        <v>42935.01</v>
      </c>
      <c r="K163" s="32">
        <v>3.2238853603708357E-3</v>
      </c>
      <c r="L163" s="15">
        <v>47.410264483627202</v>
      </c>
      <c r="M163" s="15"/>
      <c r="O163" s="11" t="s">
        <v>1068</v>
      </c>
      <c r="P163" s="11" t="s">
        <v>321</v>
      </c>
    </row>
    <row r="164" spans="1:16" ht="33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9856</v>
      </c>
      <c r="H164" s="2">
        <v>149</v>
      </c>
      <c r="I164" s="15">
        <v>66.147651006711413</v>
      </c>
      <c r="J164" s="15">
        <v>65195</v>
      </c>
      <c r="K164" s="32">
        <v>5.2755460919500178E-3</v>
      </c>
      <c r="L164" s="15">
        <v>15.55973035694552</v>
      </c>
      <c r="M164" s="15"/>
      <c r="O164" s="11" t="s">
        <v>1370</v>
      </c>
      <c r="P164" s="11" t="s">
        <v>1371</v>
      </c>
    </row>
    <row r="165" spans="1:16" ht="33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>
        <v>14716</v>
      </c>
      <c r="H165" s="2">
        <v>8</v>
      </c>
      <c r="I165" s="15">
        <v>1839.5</v>
      </c>
      <c r="J165" s="15">
        <v>81553</v>
      </c>
      <c r="K165" s="32">
        <v>7.8769212955698518E-3</v>
      </c>
      <c r="L165" s="15">
        <v>37.251923855812066</v>
      </c>
      <c r="M165" s="15"/>
      <c r="O165" s="11" t="s">
        <v>1069</v>
      </c>
      <c r="P165" s="11" t="s">
        <v>1070</v>
      </c>
    </row>
    <row r="166" spans="1:16" ht="33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2090.6999999999998</v>
      </c>
      <c r="H166" s="2">
        <v>47</v>
      </c>
      <c r="I166" s="15">
        <v>44.482978723404251</v>
      </c>
      <c r="J166" s="15">
        <v>14701.8</v>
      </c>
      <c r="K166" s="32">
        <v>1.1190730737053471E-3</v>
      </c>
      <c r="L166" s="15">
        <v>32.095486644151059</v>
      </c>
      <c r="M166" s="15"/>
      <c r="O166" s="11" t="s">
        <v>1071</v>
      </c>
      <c r="P166" s="11" t="s">
        <v>810</v>
      </c>
    </row>
    <row r="167" spans="1:16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10083</v>
      </c>
      <c r="H167" s="2">
        <v>7</v>
      </c>
      <c r="I167" s="15">
        <v>1440.4285714285713</v>
      </c>
      <c r="J167" s="15">
        <v>37623</v>
      </c>
      <c r="K167" s="32">
        <v>5.3970506539297919E-3</v>
      </c>
      <c r="L167" s="15">
        <v>109.00540540540541</v>
      </c>
      <c r="M167" s="15"/>
      <c r="O167" s="11" t="s">
        <v>1072</v>
      </c>
      <c r="P167" s="11" t="s">
        <v>1073</v>
      </c>
    </row>
    <row r="168" spans="1:16" ht="33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1827</v>
      </c>
      <c r="H168" s="2">
        <v>3</v>
      </c>
      <c r="I168" s="15">
        <v>609</v>
      </c>
      <c r="J168" s="15">
        <v>23598</v>
      </c>
      <c r="K168" s="32">
        <v>9.7792438210153013E-4</v>
      </c>
      <c r="L168" s="15">
        <v>14.687675858187957</v>
      </c>
      <c r="M168" s="15"/>
      <c r="O168" s="11" t="s">
        <v>1372</v>
      </c>
      <c r="P168" s="11" t="s">
        <v>1373</v>
      </c>
    </row>
    <row r="169" spans="1:16" ht="33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8735</v>
      </c>
      <c r="H169" s="2">
        <v>5</v>
      </c>
      <c r="I169" s="15">
        <v>1747</v>
      </c>
      <c r="J169" s="15">
        <v>14955</v>
      </c>
      <c r="K169" s="32">
        <v>4.6755169554772123E-3</v>
      </c>
      <c r="L169" s="15">
        <v>53.625145803916759</v>
      </c>
      <c r="M169" s="15"/>
      <c r="O169" s="11" t="s">
        <v>1074</v>
      </c>
      <c r="P169" s="11" t="s">
        <v>1075</v>
      </c>
    </row>
    <row r="170" spans="1:16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>
        <v>0</v>
      </c>
      <c r="H170" s="2" t="s">
        <v>1415</v>
      </c>
      <c r="I170" s="15" t="e">
        <v>#VALUE!</v>
      </c>
      <c r="J170" s="15">
        <v>7556</v>
      </c>
      <c r="K170" s="32">
        <v>0</v>
      </c>
      <c r="L170" s="15">
        <v>0</v>
      </c>
      <c r="M170" s="15"/>
      <c r="O170" s="11" t="s">
        <v>1076</v>
      </c>
      <c r="P170" s="11" t="s">
        <v>333</v>
      </c>
    </row>
    <row r="171" spans="1:16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>
        <v>599</v>
      </c>
      <c r="H171" s="2">
        <v>1</v>
      </c>
      <c r="I171" s="15">
        <v>599</v>
      </c>
      <c r="J171" s="15">
        <v>10055</v>
      </c>
      <c r="K171" s="32">
        <v>3.2062217015808246E-4</v>
      </c>
      <c r="L171" s="15">
        <v>7.8526481384373357</v>
      </c>
      <c r="M171" s="15"/>
      <c r="O171" s="11" t="s">
        <v>1077</v>
      </c>
      <c r="P171" s="11" t="s">
        <v>335</v>
      </c>
    </row>
    <row r="172" spans="1:16" ht="33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909</v>
      </c>
      <c r="H172" s="2">
        <v>1</v>
      </c>
      <c r="I172" s="15">
        <v>909</v>
      </c>
      <c r="J172" s="15">
        <v>14986</v>
      </c>
      <c r="K172" s="32">
        <v>4.8655351030667265E-4</v>
      </c>
      <c r="L172" s="15">
        <v>9.2406221408966136</v>
      </c>
      <c r="M172" s="15"/>
      <c r="O172" s="11" t="s">
        <v>1078</v>
      </c>
      <c r="P172" s="11" t="s">
        <v>1079</v>
      </c>
    </row>
    <row r="173" spans="1:16" ht="49.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>
        <v>0</v>
      </c>
      <c r="H173" s="2" t="s">
        <v>1415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>
        <v>345</v>
      </c>
      <c r="H174" s="2">
        <v>1</v>
      </c>
      <c r="I174" s="15">
        <v>345</v>
      </c>
      <c r="J174" s="15">
        <v>9739</v>
      </c>
      <c r="K174" s="32">
        <v>1.8466552371375366E-4</v>
      </c>
      <c r="L174" s="15">
        <v>1.685063983588942</v>
      </c>
      <c r="M174" s="15"/>
      <c r="O174" s="11" t="s">
        <v>1080</v>
      </c>
      <c r="P174" s="11" t="s">
        <v>1081</v>
      </c>
    </row>
    <row r="175" spans="1:16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3691</v>
      </c>
      <c r="H175" s="2">
        <v>9</v>
      </c>
      <c r="I175" s="15">
        <v>410.11111111111109</v>
      </c>
      <c r="J175" s="15">
        <v>23139</v>
      </c>
      <c r="K175" s="32">
        <v>1.9756534725433759E-3</v>
      </c>
      <c r="L175" s="15">
        <v>28.062039078537214</v>
      </c>
      <c r="M175" s="15"/>
      <c r="O175" s="11" t="s">
        <v>1082</v>
      </c>
      <c r="P175" s="11" t="s">
        <v>1083</v>
      </c>
    </row>
    <row r="176" spans="1:16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>
        <v>900</v>
      </c>
      <c r="H176" s="2">
        <v>1</v>
      </c>
      <c r="I176" s="15">
        <v>900</v>
      </c>
      <c r="J176" s="15">
        <v>14212</v>
      </c>
      <c r="K176" s="32">
        <v>4.8173614881848778E-4</v>
      </c>
      <c r="L176" s="15">
        <v>7.6798361634951791</v>
      </c>
      <c r="M176" s="15"/>
      <c r="O176" s="11" t="s">
        <v>1084</v>
      </c>
      <c r="P176" s="11" t="s">
        <v>1085</v>
      </c>
    </row>
    <row r="177" spans="1:16" ht="33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18807</v>
      </c>
      <c r="H177" s="2">
        <v>101</v>
      </c>
      <c r="I177" s="15">
        <v>186.20792079207922</v>
      </c>
      <c r="J177" s="15">
        <v>124543</v>
      </c>
      <c r="K177" s="32">
        <v>1.0066679723143667E-2</v>
      </c>
      <c r="L177" s="15">
        <v>14.901709096959758</v>
      </c>
      <c r="M177" s="15"/>
      <c r="O177" s="11" t="s">
        <v>1376</v>
      </c>
      <c r="P177" s="11" t="s">
        <v>344</v>
      </c>
    </row>
    <row r="178" spans="1:16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45063</v>
      </c>
      <c r="H178" s="2">
        <v>9</v>
      </c>
      <c r="I178" s="15">
        <v>5007</v>
      </c>
      <c r="J178" s="15">
        <v>144030</v>
      </c>
      <c r="K178" s="32">
        <v>2.4120528971341683E-2</v>
      </c>
      <c r="L178" s="15">
        <v>189.40400134498992</v>
      </c>
      <c r="M178" s="15"/>
      <c r="O178" s="11" t="s">
        <v>1086</v>
      </c>
      <c r="P178" s="11" t="s">
        <v>1087</v>
      </c>
    </row>
    <row r="179" spans="1:16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>
        <v>27462</v>
      </c>
      <c r="H179" s="2">
        <v>11</v>
      </c>
      <c r="I179" s="15">
        <v>2496.5454545454545</v>
      </c>
      <c r="J179" s="15">
        <v>69661</v>
      </c>
      <c r="K179" s="32">
        <v>1.469937568761479E-2</v>
      </c>
      <c r="L179" s="15">
        <v>433.97597977243993</v>
      </c>
      <c r="M179" s="15"/>
      <c r="O179" s="11" t="s">
        <v>1088</v>
      </c>
      <c r="P179" s="11" t="s">
        <v>348</v>
      </c>
    </row>
    <row r="180" spans="1:16" ht="33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>
        <v>0</v>
      </c>
      <c r="H180" s="2" t="s">
        <v>1415</v>
      </c>
      <c r="I180" s="15" t="e">
        <v>#VALUE!</v>
      </c>
      <c r="J180" s="15">
        <v>4046</v>
      </c>
      <c r="K180" s="32">
        <v>0</v>
      </c>
      <c r="L180" s="15">
        <v>0</v>
      </c>
      <c r="M180" s="15"/>
      <c r="O180" s="11" t="s">
        <v>1089</v>
      </c>
      <c r="P180" s="11" t="s">
        <v>350</v>
      </c>
    </row>
    <row r="181" spans="1:16" ht="33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>
        <v>1260</v>
      </c>
      <c r="H181" s="2">
        <v>1</v>
      </c>
      <c r="I181" s="15">
        <v>1260</v>
      </c>
      <c r="J181" s="15">
        <v>33270</v>
      </c>
      <c r="K181" s="32">
        <v>6.7443060834588295E-4</v>
      </c>
      <c r="L181" s="15">
        <v>5.8878504672897201</v>
      </c>
      <c r="M181" s="15"/>
      <c r="O181" s="11" t="s">
        <v>1377</v>
      </c>
      <c r="P181" s="11" t="s">
        <v>352</v>
      </c>
    </row>
    <row r="182" spans="1:16" ht="33">
      <c r="A182" s="2"/>
      <c r="B182" s="10" t="s">
        <v>776</v>
      </c>
      <c r="C182" s="11" t="s">
        <v>732</v>
      </c>
      <c r="D182" s="72" t="s">
        <v>733</v>
      </c>
      <c r="E182" s="2">
        <v>337.5</v>
      </c>
      <c r="F182" s="11" t="s">
        <v>795</v>
      </c>
      <c r="G182" s="15">
        <v>3000</v>
      </c>
      <c r="H182" s="2" t="s">
        <v>1415</v>
      </c>
      <c r="I182" s="15" t="e">
        <v>#VALUE!</v>
      </c>
      <c r="J182" s="15">
        <v>17600</v>
      </c>
      <c r="K182" s="32">
        <v>1.6057871627282927E-3</v>
      </c>
      <c r="L182" s="15">
        <v>8.8888888888888893</v>
      </c>
      <c r="M182" s="15"/>
      <c r="N182" s="42" t="s">
        <v>875</v>
      </c>
      <c r="O182" s="11" t="s">
        <v>1090</v>
      </c>
      <c r="P182" s="11" t="s">
        <v>1091</v>
      </c>
    </row>
    <row r="183" spans="1:16" ht="33">
      <c r="A183" s="2"/>
      <c r="B183" s="10" t="s">
        <v>776</v>
      </c>
      <c r="C183" s="11" t="s">
        <v>734</v>
      </c>
      <c r="D183" s="72" t="s">
        <v>735</v>
      </c>
      <c r="E183" s="2">
        <v>529.85</v>
      </c>
      <c r="F183" s="11" t="s">
        <v>784</v>
      </c>
      <c r="G183" s="15">
        <v>5000</v>
      </c>
      <c r="H183" s="2" t="s">
        <v>1415</v>
      </c>
      <c r="I183" s="15" t="e">
        <v>#VALUE!</v>
      </c>
      <c r="J183" s="15">
        <v>57870</v>
      </c>
      <c r="K183" s="32">
        <v>2.6763119378804879E-3</v>
      </c>
      <c r="L183" s="15">
        <v>9.4366330093422661</v>
      </c>
      <c r="M183" s="15"/>
      <c r="N183" s="42" t="s">
        <v>875</v>
      </c>
      <c r="O183" s="11" t="s">
        <v>1092</v>
      </c>
      <c r="P183" s="11" t="s">
        <v>735</v>
      </c>
    </row>
    <row r="184" spans="1:16">
      <c r="A184" s="2"/>
      <c r="B184" s="10" t="s">
        <v>271</v>
      </c>
      <c r="C184" s="11" t="s">
        <v>736</v>
      </c>
      <c r="D184" s="72" t="s">
        <v>737</v>
      </c>
      <c r="E184" s="2">
        <v>237.22</v>
      </c>
      <c r="F184" s="11" t="s">
        <v>784</v>
      </c>
      <c r="G184" s="15">
        <v>5000</v>
      </c>
      <c r="H184" s="2" t="s">
        <v>1415</v>
      </c>
      <c r="I184" s="15" t="e">
        <v>#VALUE!</v>
      </c>
      <c r="J184" s="15">
        <v>28000</v>
      </c>
      <c r="K184" s="32">
        <v>2.6763119378804879E-3</v>
      </c>
      <c r="L184" s="15">
        <v>21.077480819492454</v>
      </c>
      <c r="M184" s="15"/>
      <c r="N184" s="42" t="s">
        <v>874</v>
      </c>
      <c r="O184" s="11" t="s">
        <v>1093</v>
      </c>
      <c r="P184" s="11" t="s">
        <v>1094</v>
      </c>
    </row>
    <row r="185" spans="1:16" ht="33">
      <c r="A185" s="2"/>
      <c r="B185" s="10" t="s">
        <v>271</v>
      </c>
      <c r="C185" s="11" t="s">
        <v>738</v>
      </c>
      <c r="D185" s="72" t="s">
        <v>739</v>
      </c>
      <c r="E185" s="2">
        <v>371.3</v>
      </c>
      <c r="F185" s="11" t="s">
        <v>784</v>
      </c>
      <c r="G185" s="15">
        <v>8000</v>
      </c>
      <c r="H185" s="2" t="s">
        <v>1415</v>
      </c>
      <c r="I185" s="15" t="e">
        <v>#VALUE!</v>
      </c>
      <c r="J185" s="15">
        <v>43277</v>
      </c>
      <c r="K185" s="32">
        <v>4.2820991006087801E-3</v>
      </c>
      <c r="L185" s="15">
        <v>21.545919741448962</v>
      </c>
      <c r="M185" s="15"/>
      <c r="N185" s="42" t="s">
        <v>874</v>
      </c>
      <c r="O185" s="11" t="s">
        <v>1095</v>
      </c>
      <c r="P185" s="11" t="s">
        <v>739</v>
      </c>
    </row>
    <row r="186" spans="1:16" ht="33">
      <c r="A186" s="2"/>
      <c r="B186" s="10" t="s">
        <v>271</v>
      </c>
      <c r="C186" s="11" t="s">
        <v>740</v>
      </c>
      <c r="D186" s="72" t="s">
        <v>741</v>
      </c>
      <c r="E186" s="2">
        <v>2536.79</v>
      </c>
      <c r="F186" s="11" t="s">
        <v>784</v>
      </c>
      <c r="G186" s="15">
        <v>81000</v>
      </c>
      <c r="H186" s="2" t="s">
        <v>1415</v>
      </c>
      <c r="I186" s="15" t="e">
        <v>#VALUE!</v>
      </c>
      <c r="J186" s="15">
        <v>587000</v>
      </c>
      <c r="K186" s="32">
        <v>4.3356253393663904E-2</v>
      </c>
      <c r="L186" s="15">
        <v>31.930116406955246</v>
      </c>
      <c r="M186" s="15"/>
      <c r="N186" s="42" t="s">
        <v>874</v>
      </c>
      <c r="O186" s="11" t="s">
        <v>1378</v>
      </c>
      <c r="P186" s="11" t="s">
        <v>741</v>
      </c>
    </row>
    <row r="187" spans="1:16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5550</v>
      </c>
      <c r="H187" s="2">
        <v>16</v>
      </c>
      <c r="I187" s="15">
        <v>346.875</v>
      </c>
      <c r="J187" s="15">
        <v>19808</v>
      </c>
      <c r="K187" s="32">
        <v>2.9707062510473414E-3</v>
      </c>
      <c r="L187" s="15">
        <v>65.711579445891545</v>
      </c>
      <c r="M187" s="15"/>
      <c r="N187" s="42" t="s">
        <v>862</v>
      </c>
      <c r="O187" s="11" t="s">
        <v>1096</v>
      </c>
      <c r="P187" s="11" t="s">
        <v>1097</v>
      </c>
    </row>
    <row r="188" spans="1:16" ht="33">
      <c r="A188" s="2"/>
      <c r="B188" s="10" t="s">
        <v>271</v>
      </c>
      <c r="C188" s="11" t="s">
        <v>743</v>
      </c>
      <c r="D188" s="72" t="s">
        <v>744</v>
      </c>
      <c r="E188" s="2">
        <v>631.97</v>
      </c>
      <c r="F188" s="11" t="s">
        <v>784</v>
      </c>
      <c r="G188" s="15">
        <v>9000</v>
      </c>
      <c r="H188" s="2" t="s">
        <v>1415</v>
      </c>
      <c r="I188" s="15" t="e">
        <v>#VALUE!</v>
      </c>
      <c r="J188" s="15">
        <v>74400</v>
      </c>
      <c r="K188" s="32">
        <v>4.817361488184878E-3</v>
      </c>
      <c r="L188" s="15">
        <v>14.24118233460449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8000</v>
      </c>
      <c r="H189" s="2" t="s">
        <v>1415</v>
      </c>
      <c r="I189" s="15" t="e">
        <v>#VALUE!</v>
      </c>
      <c r="J189" s="15">
        <v>58000</v>
      </c>
      <c r="K189" s="32">
        <v>4.2820991006087801E-3</v>
      </c>
      <c r="L189" s="15">
        <v>15.873015873015873</v>
      </c>
      <c r="M189" s="15"/>
      <c r="N189" s="42" t="s">
        <v>875</v>
      </c>
      <c r="O189" s="11" t="s">
        <v>1379</v>
      </c>
      <c r="P189" s="11" t="s">
        <v>1409</v>
      </c>
    </row>
    <row r="190" spans="1:16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1415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570142.25</v>
      </c>
      <c r="H191" s="33">
        <v>1021</v>
      </c>
      <c r="I191" s="20">
        <v>558.41552399608224</v>
      </c>
      <c r="J191" s="20">
        <v>3540550.91</v>
      </c>
      <c r="K191" s="34">
        <v>0.30517570199300831</v>
      </c>
      <c r="L191" s="20">
        <v>31.72776633266221</v>
      </c>
      <c r="M191" s="20"/>
      <c r="O191" s="19"/>
      <c r="P191" s="19"/>
    </row>
    <row r="192" spans="1:16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9767</v>
      </c>
      <c r="H192" s="2">
        <v>28</v>
      </c>
      <c r="I192" s="15">
        <v>348.82142857142856</v>
      </c>
      <c r="J192" s="15">
        <v>43422</v>
      </c>
      <c r="K192" s="32">
        <v>5.2279077394557444E-3</v>
      </c>
      <c r="L192" s="15">
        <v>37.165144596651444</v>
      </c>
      <c r="M192" s="15"/>
      <c r="O192" s="11" t="s">
        <v>1102</v>
      </c>
      <c r="P192" s="11" t="s">
        <v>355</v>
      </c>
    </row>
    <row r="193" spans="1:16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2662</v>
      </c>
      <c r="H193" s="2">
        <v>3</v>
      </c>
      <c r="I193" s="15">
        <v>887.33333333333337</v>
      </c>
      <c r="J193" s="15">
        <v>12422</v>
      </c>
      <c r="K193" s="32">
        <v>1.4248684757275716E-3</v>
      </c>
      <c r="L193" s="15">
        <v>28.753510477424932</v>
      </c>
      <c r="M193" s="15"/>
      <c r="O193" s="11" t="s">
        <v>1103</v>
      </c>
      <c r="P193" s="11" t="s">
        <v>1104</v>
      </c>
    </row>
    <row r="194" spans="1:16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>
        <v>0</v>
      </c>
      <c r="H194" s="2" t="s">
        <v>1415</v>
      </c>
      <c r="I194" s="15" t="e">
        <v>#VALUE!</v>
      </c>
      <c r="J194" s="15">
        <v>0</v>
      </c>
      <c r="K194" s="32">
        <v>0</v>
      </c>
      <c r="L194" s="15">
        <v>0</v>
      </c>
      <c r="M194" s="15"/>
      <c r="O194" s="11" t="s">
        <v>1105</v>
      </c>
      <c r="P194" s="11" t="s">
        <v>807</v>
      </c>
    </row>
    <row r="195" spans="1:16" ht="33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908</v>
      </c>
      <c r="H195" s="2">
        <v>2</v>
      </c>
      <c r="I195" s="15">
        <v>454</v>
      </c>
      <c r="J195" s="15">
        <v>5237</v>
      </c>
      <c r="K195" s="32">
        <v>4.8601824791909656E-4</v>
      </c>
      <c r="L195" s="15">
        <v>21.165501165501166</v>
      </c>
      <c r="M195" s="15"/>
      <c r="O195" s="11" t="s">
        <v>1106</v>
      </c>
      <c r="P195" s="11" t="s">
        <v>1107</v>
      </c>
    </row>
    <row r="196" spans="1:16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1706</v>
      </c>
      <c r="H196" s="2">
        <v>4</v>
      </c>
      <c r="I196" s="15">
        <v>426.5</v>
      </c>
      <c r="J196" s="15">
        <v>21221</v>
      </c>
      <c r="K196" s="32">
        <v>9.131576332048224E-4</v>
      </c>
      <c r="L196" s="15">
        <v>11.289041821069349</v>
      </c>
      <c r="M196" s="15"/>
      <c r="O196" s="11" t="s">
        <v>1108</v>
      </c>
      <c r="P196" s="11" t="s">
        <v>362</v>
      </c>
    </row>
    <row r="197" spans="1:16" ht="33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12054</v>
      </c>
      <c r="H197" s="2">
        <v>19</v>
      </c>
      <c r="I197" s="15">
        <v>634.42105263157896</v>
      </c>
      <c r="J197" s="15">
        <v>34874</v>
      </c>
      <c r="K197" s="32">
        <v>6.4520528198422798E-3</v>
      </c>
      <c r="L197" s="15">
        <v>102.28256257955029</v>
      </c>
      <c r="M197" s="15"/>
      <c r="O197" s="11" t="s">
        <v>1380</v>
      </c>
      <c r="P197" s="11" t="s">
        <v>1381</v>
      </c>
    </row>
    <row r="198" spans="1:16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>
        <v>5833</v>
      </c>
      <c r="H198" s="2">
        <v>12</v>
      </c>
      <c r="I198" s="15">
        <v>486.08333333333331</v>
      </c>
      <c r="J198" s="15">
        <v>49168</v>
      </c>
      <c r="K198" s="32">
        <v>3.1221855067313769E-3</v>
      </c>
      <c r="L198" s="15">
        <v>24.607661154235572</v>
      </c>
      <c r="M198" s="15"/>
      <c r="O198" s="11" t="s">
        <v>1109</v>
      </c>
      <c r="P198" s="11" t="s">
        <v>365</v>
      </c>
    </row>
    <row r="199" spans="1:16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>
        <v>20819</v>
      </c>
      <c r="H199" s="2">
        <v>49</v>
      </c>
      <c r="I199" s="15">
        <v>424.87755102040819</v>
      </c>
      <c r="J199" s="15">
        <v>75852</v>
      </c>
      <c r="K199" s="32">
        <v>1.1143627646946775E-2</v>
      </c>
      <c r="L199" s="15">
        <v>104.095</v>
      </c>
      <c r="M199" s="15"/>
      <c r="O199" s="11" t="s">
        <v>1110</v>
      </c>
      <c r="P199" s="11" t="s">
        <v>1111</v>
      </c>
    </row>
    <row r="200" spans="1:16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0</v>
      </c>
      <c r="H200" s="2">
        <v>0</v>
      </c>
      <c r="I200" s="15" t="e">
        <v>#DIV/0!</v>
      </c>
      <c r="J200" s="15">
        <v>14193</v>
      </c>
      <c r="K200" s="32">
        <v>0</v>
      </c>
      <c r="L200" s="15">
        <v>0</v>
      </c>
      <c r="M200" s="15"/>
      <c r="O200" s="11" t="s">
        <v>1112</v>
      </c>
      <c r="P200" s="11" t="s">
        <v>369</v>
      </c>
    </row>
    <row r="201" spans="1:16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8943</v>
      </c>
      <c r="H201" s="2">
        <v>30</v>
      </c>
      <c r="I201" s="15">
        <v>298.10000000000002</v>
      </c>
      <c r="J201" s="15">
        <v>68608</v>
      </c>
      <c r="K201" s="32">
        <v>4.7868515320930406E-3</v>
      </c>
      <c r="L201" s="15">
        <v>9.8274725274725281</v>
      </c>
      <c r="M201" s="15"/>
      <c r="O201" s="11" t="s">
        <v>1113</v>
      </c>
      <c r="P201" s="11" t="s">
        <v>1114</v>
      </c>
    </row>
    <row r="202" spans="1:16" ht="33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17962</v>
      </c>
      <c r="H202" s="2">
        <v>114</v>
      </c>
      <c r="I202" s="15">
        <v>157.56140350877192</v>
      </c>
      <c r="J202" s="15">
        <v>73677</v>
      </c>
      <c r="K202" s="32">
        <v>9.6143830056418644E-3</v>
      </c>
      <c r="L202" s="15">
        <v>46.425432928405279</v>
      </c>
      <c r="M202" s="15"/>
      <c r="O202" s="11" t="s">
        <v>1115</v>
      </c>
      <c r="P202" s="11" t="s">
        <v>829</v>
      </c>
    </row>
    <row r="203" spans="1:16" ht="33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824</v>
      </c>
      <c r="H203" s="2">
        <v>11</v>
      </c>
      <c r="I203" s="15">
        <v>74.909090909090907</v>
      </c>
      <c r="J203" s="15">
        <v>4090</v>
      </c>
      <c r="K203" s="32">
        <v>4.4105620736270437E-4</v>
      </c>
      <c r="L203" s="15">
        <v>21.565035331065165</v>
      </c>
      <c r="M203" s="15"/>
      <c r="O203" s="11" t="s">
        <v>1116</v>
      </c>
      <c r="P203" s="11" t="s">
        <v>374</v>
      </c>
    </row>
    <row r="204" spans="1:16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0</v>
      </c>
      <c r="H204" s="2" t="s">
        <v>1415</v>
      </c>
      <c r="I204" s="15" t="e">
        <v>#VALUE!</v>
      </c>
      <c r="J204" s="15">
        <v>56788.920000000006</v>
      </c>
      <c r="K204" s="32">
        <v>0</v>
      </c>
      <c r="L204" s="15">
        <v>0</v>
      </c>
      <c r="M204" s="15"/>
      <c r="O204" s="11" t="s">
        <v>1117</v>
      </c>
      <c r="P204" s="11" t="s">
        <v>376</v>
      </c>
    </row>
    <row r="205" spans="1:16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>
        <v>719</v>
      </c>
      <c r="H205" s="2">
        <v>1</v>
      </c>
      <c r="I205" s="15">
        <v>719</v>
      </c>
      <c r="J205" s="15">
        <v>10293</v>
      </c>
      <c r="K205" s="32">
        <v>3.8485365666721415E-4</v>
      </c>
      <c r="L205" s="15">
        <v>11.641839378238343</v>
      </c>
      <c r="M205" s="15"/>
      <c r="O205" s="11" t="s">
        <v>1118</v>
      </c>
      <c r="P205" s="11" t="s">
        <v>792</v>
      </c>
    </row>
    <row r="206" spans="1:16" ht="33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6891</v>
      </c>
      <c r="H206" s="2">
        <v>14</v>
      </c>
      <c r="I206" s="15">
        <v>492.21428571428572</v>
      </c>
      <c r="J206" s="15">
        <v>42825</v>
      </c>
      <c r="K206" s="32">
        <v>3.6884931127868881E-3</v>
      </c>
      <c r="L206" s="15">
        <v>43.201053225503102</v>
      </c>
      <c r="M206" s="15"/>
      <c r="O206" s="11" t="s">
        <v>1119</v>
      </c>
      <c r="P206" s="11" t="s">
        <v>808</v>
      </c>
    </row>
    <row r="207" spans="1:16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5323</v>
      </c>
      <c r="H207" s="2">
        <v>22</v>
      </c>
      <c r="I207" s="15">
        <v>241.95454545454547</v>
      </c>
      <c r="J207" s="15">
        <v>20691</v>
      </c>
      <c r="K207" s="32">
        <v>2.8492016890675673E-3</v>
      </c>
      <c r="L207" s="15">
        <v>78.279411764705884</v>
      </c>
      <c r="M207" s="15"/>
      <c r="O207" s="11" t="s">
        <v>1120</v>
      </c>
      <c r="P207" s="11" t="s">
        <v>821</v>
      </c>
    </row>
    <row r="208" spans="1:16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7690</v>
      </c>
      <c r="H208" s="2">
        <v>7</v>
      </c>
      <c r="I208" s="15">
        <v>1098.5714285714287</v>
      </c>
      <c r="J208" s="15">
        <v>30951</v>
      </c>
      <c r="K208" s="32">
        <v>4.11616776046019E-3</v>
      </c>
      <c r="L208" s="15">
        <v>77.364185110663982</v>
      </c>
      <c r="M208" s="15"/>
      <c r="O208" s="11" t="s">
        <v>1121</v>
      </c>
      <c r="P208" s="11" t="s">
        <v>791</v>
      </c>
    </row>
    <row r="209" spans="1:16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2624</v>
      </c>
      <c r="H209" s="2">
        <v>5</v>
      </c>
      <c r="I209" s="15">
        <v>524.79999999999995</v>
      </c>
      <c r="J209" s="15">
        <v>13419.01</v>
      </c>
      <c r="K209" s="32">
        <v>1.40452850499968E-3</v>
      </c>
      <c r="L209" s="15">
        <v>35.925520262869661</v>
      </c>
      <c r="M209" s="15"/>
      <c r="O209" s="11" t="s">
        <v>1122</v>
      </c>
      <c r="P209" s="11" t="s">
        <v>828</v>
      </c>
    </row>
    <row r="210" spans="1:16" ht="33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13188.6</v>
      </c>
      <c r="H210" s="2">
        <v>21</v>
      </c>
      <c r="I210" s="15">
        <v>628.02857142857147</v>
      </c>
      <c r="J210" s="15">
        <v>91653.000000000015</v>
      </c>
      <c r="K210" s="32">
        <v>7.05936152478612E-3</v>
      </c>
      <c r="L210" s="15">
        <v>73.0184918613664</v>
      </c>
      <c r="M210" s="15"/>
      <c r="O210" s="11" t="s">
        <v>1123</v>
      </c>
      <c r="P210" s="11" t="s">
        <v>1124</v>
      </c>
    </row>
    <row r="211" spans="1:16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6135</v>
      </c>
      <c r="H211" s="2">
        <v>29</v>
      </c>
      <c r="I211" s="15">
        <v>211.55172413793105</v>
      </c>
      <c r="J211" s="15">
        <v>16041.4</v>
      </c>
      <c r="K211" s="32">
        <v>3.2838347477793586E-3</v>
      </c>
      <c r="L211" s="15">
        <v>81.172267795713154</v>
      </c>
      <c r="M211" s="15"/>
      <c r="O211" s="11" t="s">
        <v>1125</v>
      </c>
      <c r="P211" s="11" t="s">
        <v>1126</v>
      </c>
    </row>
    <row r="212" spans="1:16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>
        <v>2149</v>
      </c>
      <c r="H212" s="2">
        <v>6</v>
      </c>
      <c r="I212" s="15">
        <v>358.16666666666669</v>
      </c>
      <c r="J212" s="15">
        <v>5637</v>
      </c>
      <c r="K212" s="32">
        <v>1.1502788709010336E-3</v>
      </c>
      <c r="L212" s="15">
        <v>19.536363636363635</v>
      </c>
      <c r="M212" s="15"/>
      <c r="O212" s="11" t="s">
        <v>1127</v>
      </c>
      <c r="P212" s="11" t="s">
        <v>386</v>
      </c>
    </row>
    <row r="213" spans="1:16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11330</v>
      </c>
      <c r="H213" s="2">
        <v>16</v>
      </c>
      <c r="I213" s="15">
        <v>708.125</v>
      </c>
      <c r="J213" s="15">
        <v>37393</v>
      </c>
      <c r="K213" s="32">
        <v>6.064522851237185E-3</v>
      </c>
      <c r="L213" s="15">
        <v>252.61984392419174</v>
      </c>
      <c r="M213" s="15"/>
      <c r="O213" s="11" t="s">
        <v>1128</v>
      </c>
      <c r="P213" s="11" t="s">
        <v>388</v>
      </c>
    </row>
    <row r="214" spans="1:16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6267</v>
      </c>
      <c r="H214" s="2">
        <v>7</v>
      </c>
      <c r="I214" s="15">
        <v>895.28571428571433</v>
      </c>
      <c r="J214" s="15">
        <v>24272</v>
      </c>
      <c r="K214" s="32">
        <v>3.3544893829394033E-3</v>
      </c>
      <c r="L214" s="15">
        <v>85.14945652173914</v>
      </c>
      <c r="M214" s="15"/>
      <c r="O214" s="11" t="s">
        <v>1129</v>
      </c>
      <c r="P214" s="11" t="s">
        <v>390</v>
      </c>
    </row>
    <row r="215" spans="1:16" ht="66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11478</v>
      </c>
      <c r="H215" s="2">
        <v>12</v>
      </c>
      <c r="I215" s="15">
        <v>956.5</v>
      </c>
      <c r="J215" s="15">
        <v>18559</v>
      </c>
      <c r="K215" s="32">
        <v>6.1437416845984477E-3</v>
      </c>
      <c r="L215" s="15">
        <v>108.6109008327025</v>
      </c>
      <c r="M215" s="15"/>
      <c r="O215" s="11" t="s">
        <v>1130</v>
      </c>
      <c r="P215" s="11" t="s">
        <v>1131</v>
      </c>
    </row>
    <row r="216" spans="1:16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19671</v>
      </c>
      <c r="H216" s="2">
        <v>18</v>
      </c>
      <c r="I216" s="15">
        <v>1092.8333333333333</v>
      </c>
      <c r="J216" s="15">
        <v>32143</v>
      </c>
      <c r="K216" s="32">
        <v>1.0529146426009415E-2</v>
      </c>
      <c r="L216" s="15">
        <v>436.55126498002659</v>
      </c>
      <c r="M216" s="15"/>
      <c r="O216" s="11" t="s">
        <v>1132</v>
      </c>
      <c r="P216" s="11" t="s">
        <v>394</v>
      </c>
    </row>
    <row r="217" spans="1:16" ht="33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11840</v>
      </c>
      <c r="H217" s="2">
        <v>73</v>
      </c>
      <c r="I217" s="15">
        <v>162.1917808219178</v>
      </c>
      <c r="J217" s="15">
        <v>34628</v>
      </c>
      <c r="K217" s="32">
        <v>6.3375066689009951E-3</v>
      </c>
      <c r="L217" s="15">
        <v>90.916071565691482</v>
      </c>
      <c r="M217" s="15"/>
      <c r="O217" s="11" t="s">
        <v>1382</v>
      </c>
      <c r="P217" s="11" t="s">
        <v>1383</v>
      </c>
    </row>
    <row r="218" spans="1:16" ht="49.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3241</v>
      </c>
      <c r="H218" s="2">
        <v>16</v>
      </c>
      <c r="I218" s="15">
        <v>202.5625</v>
      </c>
      <c r="J218" s="15">
        <v>12891.4</v>
      </c>
      <c r="K218" s="32">
        <v>1.7347853981341322E-3</v>
      </c>
      <c r="L218" s="15">
        <v>67.087559511488308</v>
      </c>
      <c r="M218" s="15"/>
      <c r="O218" s="11" t="s">
        <v>1133</v>
      </c>
      <c r="P218" s="11" t="s">
        <v>1134</v>
      </c>
    </row>
    <row r="219" spans="1:16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1397</v>
      </c>
      <c r="H219" s="2">
        <v>3</v>
      </c>
      <c r="I219" s="15">
        <v>465.66666666666669</v>
      </c>
      <c r="J219" s="15">
        <v>3007</v>
      </c>
      <c r="K219" s="32">
        <v>7.4776155544380824E-4</v>
      </c>
      <c r="L219" s="15">
        <v>19.035290911568332</v>
      </c>
      <c r="M219" s="15"/>
      <c r="O219" s="11" t="s">
        <v>1135</v>
      </c>
      <c r="P219" s="11" t="s">
        <v>1136</v>
      </c>
    </row>
    <row r="220" spans="1:16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8111</v>
      </c>
      <c r="H220" s="2">
        <v>15</v>
      </c>
      <c r="I220" s="15">
        <v>540.73333333333335</v>
      </c>
      <c r="J220" s="15">
        <v>25516</v>
      </c>
      <c r="K220" s="32">
        <v>4.3415132256297275E-3</v>
      </c>
      <c r="L220" s="15">
        <v>144.50383039372883</v>
      </c>
      <c r="M220" s="15"/>
      <c r="O220" s="11" t="s">
        <v>1137</v>
      </c>
      <c r="P220" s="11" t="s">
        <v>402</v>
      </c>
    </row>
    <row r="221" spans="1:16" ht="49.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3148.1</v>
      </c>
      <c r="H221" s="2">
        <v>30</v>
      </c>
      <c r="I221" s="15">
        <v>104.93666666666667</v>
      </c>
      <c r="J221" s="15">
        <v>12315.1</v>
      </c>
      <c r="K221" s="32">
        <v>1.6850595223283126E-3</v>
      </c>
      <c r="L221" s="15">
        <v>111.55563430191354</v>
      </c>
      <c r="M221" s="15"/>
      <c r="O221" s="11" t="s">
        <v>1138</v>
      </c>
      <c r="P221" s="11" t="s">
        <v>1139</v>
      </c>
    </row>
    <row r="222" spans="1:16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4167</v>
      </c>
      <c r="H222" s="2">
        <v>17</v>
      </c>
      <c r="I222" s="15">
        <v>245.11764705882354</v>
      </c>
      <c r="J222" s="15">
        <v>17834.099999999999</v>
      </c>
      <c r="K222" s="32">
        <v>2.2304383690295985E-3</v>
      </c>
      <c r="L222" s="15">
        <v>56.740196078431374</v>
      </c>
      <c r="M222" s="15"/>
      <c r="O222" s="11" t="s">
        <v>1140</v>
      </c>
      <c r="P222" s="11" t="s">
        <v>1141</v>
      </c>
    </row>
    <row r="223" spans="1:16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2370.1999999999998</v>
      </c>
      <c r="H223" s="2">
        <v>18</v>
      </c>
      <c r="I223" s="15">
        <v>131.67777777777778</v>
      </c>
      <c r="J223" s="15">
        <v>8203.2000000000007</v>
      </c>
      <c r="K223" s="32">
        <v>1.2686789110328664E-3</v>
      </c>
      <c r="L223" s="15">
        <v>73.999375585388691</v>
      </c>
      <c r="M223" s="15"/>
      <c r="O223" s="11" t="s">
        <v>1142</v>
      </c>
      <c r="P223" s="11" t="s">
        <v>408</v>
      </c>
    </row>
    <row r="224" spans="1:16" ht="33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5717</v>
      </c>
      <c r="H224" s="2">
        <v>11</v>
      </c>
      <c r="I224" s="15">
        <v>519.72727272727275</v>
      </c>
      <c r="J224" s="15">
        <v>29427</v>
      </c>
      <c r="K224" s="32">
        <v>3.0600950697725498E-3</v>
      </c>
      <c r="L224" s="15">
        <v>23.814879613429977</v>
      </c>
      <c r="M224" s="15"/>
      <c r="O224" s="11" t="s">
        <v>1384</v>
      </c>
      <c r="P224" s="11" t="s">
        <v>410</v>
      </c>
    </row>
    <row r="225" spans="1:16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2627</v>
      </c>
      <c r="H225" s="2">
        <v>6</v>
      </c>
      <c r="I225" s="15">
        <v>437.83333333333331</v>
      </c>
      <c r="J225" s="15">
        <v>29547</v>
      </c>
      <c r="K225" s="32">
        <v>1.4061342921624083E-3</v>
      </c>
      <c r="L225" s="15">
        <v>38.172043010752695</v>
      </c>
      <c r="M225" s="15"/>
      <c r="O225" s="11" t="s">
        <v>1143</v>
      </c>
      <c r="P225" s="11" t="s">
        <v>1144</v>
      </c>
    </row>
    <row r="226" spans="1:16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733</v>
      </c>
      <c r="H226" s="2">
        <v>2</v>
      </c>
      <c r="I226" s="15">
        <v>366.5</v>
      </c>
      <c r="J226" s="15">
        <v>6119</v>
      </c>
      <c r="K226" s="32">
        <v>3.9234733009327951E-4</v>
      </c>
      <c r="L226" s="15">
        <v>65.213523131672602</v>
      </c>
      <c r="M226" s="15"/>
      <c r="O226" s="11" t="s">
        <v>1145</v>
      </c>
      <c r="P226" s="11" t="s">
        <v>1146</v>
      </c>
    </row>
    <row r="227" spans="1:16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3481</v>
      </c>
      <c r="H227" s="2">
        <v>4</v>
      </c>
      <c r="I227" s="15">
        <v>870.25</v>
      </c>
      <c r="J227" s="15">
        <v>32189</v>
      </c>
      <c r="K227" s="32">
        <v>1.8632483711523956E-3</v>
      </c>
      <c r="L227" s="15">
        <v>22.63770566430383</v>
      </c>
      <c r="M227" s="15"/>
      <c r="O227" s="11" t="s">
        <v>1147</v>
      </c>
      <c r="P227" s="11" t="s">
        <v>416</v>
      </c>
    </row>
    <row r="228" spans="1:16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2957</v>
      </c>
      <c r="H228" s="2">
        <v>10</v>
      </c>
      <c r="I228" s="15">
        <v>295.7</v>
      </c>
      <c r="J228" s="15">
        <v>22850</v>
      </c>
      <c r="K228" s="32">
        <v>1.5827708800625205E-3</v>
      </c>
      <c r="L228" s="15">
        <v>28.446368446368446</v>
      </c>
      <c r="M228" s="15"/>
      <c r="O228" s="11" t="s">
        <v>1148</v>
      </c>
      <c r="P228" s="11" t="s">
        <v>1149</v>
      </c>
    </row>
    <row r="229" spans="1:16" ht="82.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>
        <v>3129</v>
      </c>
      <c r="H229" s="2">
        <v>5</v>
      </c>
      <c r="I229" s="15">
        <v>625.79999999999995</v>
      </c>
      <c r="J229" s="15">
        <v>12953</v>
      </c>
      <c r="K229" s="32">
        <v>1.6748360107256093E-3</v>
      </c>
      <c r="L229" s="15">
        <v>15.218131413841737</v>
      </c>
      <c r="M229" s="15"/>
      <c r="O229" s="11" t="s">
        <v>1385</v>
      </c>
      <c r="P229" s="11" t="s">
        <v>1386</v>
      </c>
    </row>
    <row r="230" spans="1:16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3744</v>
      </c>
      <c r="H230" s="2">
        <v>107</v>
      </c>
      <c r="I230" s="15">
        <v>34.990654205607477</v>
      </c>
      <c r="J230" s="15">
        <v>20329</v>
      </c>
      <c r="K230" s="32">
        <v>2.0040223790849091E-3</v>
      </c>
      <c r="L230" s="15">
        <v>20.450076469303035</v>
      </c>
      <c r="M230" s="15"/>
      <c r="O230" s="11" t="s">
        <v>1150</v>
      </c>
      <c r="P230" s="11" t="s">
        <v>422</v>
      </c>
    </row>
    <row r="231" spans="1:16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>
        <v>960</v>
      </c>
      <c r="H231" s="2">
        <v>4</v>
      </c>
      <c r="I231" s="15">
        <v>240</v>
      </c>
      <c r="J231" s="15">
        <v>3300</v>
      </c>
      <c r="K231" s="32">
        <v>5.1385189207305362E-4</v>
      </c>
      <c r="L231" s="15">
        <v>28.906955736224027</v>
      </c>
      <c r="M231" s="15"/>
      <c r="O231" s="11" t="s">
        <v>1151</v>
      </c>
      <c r="P231" s="11" t="s">
        <v>1152</v>
      </c>
    </row>
    <row r="232" spans="1:16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1252</v>
      </c>
      <c r="H232" s="2">
        <v>7</v>
      </c>
      <c r="I232" s="15">
        <v>178.85714285714286</v>
      </c>
      <c r="J232" s="15">
        <v>6444.4000000000005</v>
      </c>
      <c r="K232" s="32">
        <v>6.7014850924527417E-4</v>
      </c>
      <c r="L232" s="15">
        <v>40.768479322696187</v>
      </c>
      <c r="M232" s="15"/>
      <c r="O232" s="11" t="s">
        <v>1153</v>
      </c>
      <c r="P232" s="11" t="s">
        <v>426</v>
      </c>
    </row>
    <row r="233" spans="1:16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2027</v>
      </c>
      <c r="H233" s="2">
        <v>7</v>
      </c>
      <c r="I233" s="15">
        <v>289.57142857142856</v>
      </c>
      <c r="J233" s="15">
        <v>17164</v>
      </c>
      <c r="K233" s="32">
        <v>1.0849768596167498E-3</v>
      </c>
      <c r="L233" s="15">
        <v>35.787429378531073</v>
      </c>
      <c r="M233" s="15"/>
      <c r="O233" s="11" t="s">
        <v>1154</v>
      </c>
      <c r="P233" s="11" t="s">
        <v>428</v>
      </c>
    </row>
    <row r="234" spans="1:16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4197</v>
      </c>
      <c r="H234" s="2">
        <v>93</v>
      </c>
      <c r="I234" s="15">
        <v>45.12903225806452</v>
      </c>
      <c r="J234" s="15">
        <v>28976</v>
      </c>
      <c r="K234" s="32">
        <v>2.2464962406568813E-3</v>
      </c>
      <c r="L234" s="15">
        <v>51.18292682926829</v>
      </c>
      <c r="M234" s="15"/>
      <c r="O234" s="11" t="s">
        <v>1155</v>
      </c>
      <c r="P234" s="11" t="s">
        <v>430</v>
      </c>
    </row>
    <row r="235" spans="1:16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5693</v>
      </c>
      <c r="H235" s="2">
        <v>4</v>
      </c>
      <c r="I235" s="15">
        <v>1423.25</v>
      </c>
      <c r="J235" s="15">
        <v>21125.5</v>
      </c>
      <c r="K235" s="32">
        <v>3.0472487724707235E-3</v>
      </c>
      <c r="L235" s="15">
        <v>65.137299771167051</v>
      </c>
      <c r="M235" s="15"/>
      <c r="O235" s="11" t="s">
        <v>1156</v>
      </c>
      <c r="P235" s="11" t="s">
        <v>432</v>
      </c>
    </row>
    <row r="236" spans="1:16" ht="33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9662</v>
      </c>
      <c r="H236" s="2">
        <v>12</v>
      </c>
      <c r="I236" s="15">
        <v>805.16666666666663</v>
      </c>
      <c r="J236" s="15">
        <v>58249</v>
      </c>
      <c r="K236" s="32">
        <v>5.1717051887602544E-3</v>
      </c>
      <c r="L236" s="15">
        <v>28.776507028830117</v>
      </c>
      <c r="M236" s="15"/>
      <c r="O236" s="11" t="s">
        <v>1157</v>
      </c>
      <c r="P236" s="11" t="s">
        <v>1158</v>
      </c>
    </row>
    <row r="237" spans="1:16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6561</v>
      </c>
      <c r="H237" s="2">
        <v>4</v>
      </c>
      <c r="I237" s="15">
        <v>1640.25</v>
      </c>
      <c r="J237" s="15">
        <v>43123</v>
      </c>
      <c r="K237" s="32">
        <v>3.5118565248867762E-3</v>
      </c>
      <c r="L237" s="15">
        <v>42.767746561501859</v>
      </c>
      <c r="M237" s="15"/>
      <c r="O237" s="11" t="s">
        <v>1159</v>
      </c>
      <c r="P237" s="11" t="s">
        <v>1160</v>
      </c>
    </row>
    <row r="238" spans="1:16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360</v>
      </c>
      <c r="H238" s="2">
        <v>1</v>
      </c>
      <c r="I238" s="15">
        <v>360</v>
      </c>
      <c r="J238" s="15">
        <v>9014</v>
      </c>
      <c r="K238" s="32">
        <v>1.9269445952739512E-4</v>
      </c>
      <c r="L238" s="15">
        <v>4.082558403266046</v>
      </c>
      <c r="M238" s="15"/>
      <c r="O238" s="11" t="s">
        <v>1161</v>
      </c>
      <c r="P238" s="11" t="s">
        <v>1162</v>
      </c>
    </row>
    <row r="239" spans="1:16" ht="33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>
        <v>0</v>
      </c>
      <c r="H239" s="2">
        <v>0</v>
      </c>
      <c r="I239" s="15" t="e">
        <v>#DIV/0!</v>
      </c>
      <c r="J239" s="15">
        <v>3742</v>
      </c>
      <c r="K239" s="32">
        <v>0</v>
      </c>
      <c r="L239" s="15">
        <v>0</v>
      </c>
      <c r="M239" s="15"/>
      <c r="O239" s="11" t="s">
        <v>1163</v>
      </c>
      <c r="P239" s="11" t="s">
        <v>440</v>
      </c>
    </row>
    <row r="240" spans="1:16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2807.1</v>
      </c>
      <c r="H240" s="2">
        <v>5</v>
      </c>
      <c r="I240" s="15">
        <v>561.41999999999996</v>
      </c>
      <c r="J240" s="15">
        <v>27038.1</v>
      </c>
      <c r="K240" s="32">
        <v>1.5025350481648633E-3</v>
      </c>
      <c r="L240" s="15">
        <v>96.796551724137927</v>
      </c>
      <c r="M240" s="15"/>
      <c r="O240" s="11" t="s">
        <v>1164</v>
      </c>
      <c r="P240" s="11" t="s">
        <v>442</v>
      </c>
    </row>
    <row r="241" spans="1:16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2395</v>
      </c>
      <c r="H241" s="2">
        <v>5</v>
      </c>
      <c r="I241" s="15">
        <v>479</v>
      </c>
      <c r="J241" s="15">
        <v>20161</v>
      </c>
      <c r="K241" s="32">
        <v>1.2819534182447537E-3</v>
      </c>
      <c r="L241" s="15">
        <v>45.214272229563903</v>
      </c>
      <c r="M241" s="15"/>
      <c r="O241" s="11" t="s">
        <v>1165</v>
      </c>
      <c r="P241" s="11" t="s">
        <v>1166</v>
      </c>
    </row>
    <row r="242" spans="1:16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1375</v>
      </c>
      <c r="H242" s="2">
        <v>2</v>
      </c>
      <c r="I242" s="15">
        <v>687.5</v>
      </c>
      <c r="J242" s="15">
        <v>16576</v>
      </c>
      <c r="K242" s="32">
        <v>7.359857829171341E-4</v>
      </c>
      <c r="L242" s="15">
        <v>29.41805733846812</v>
      </c>
      <c r="M242" s="15"/>
      <c r="O242" s="11" t="s">
        <v>1167</v>
      </c>
      <c r="P242" s="11" t="s">
        <v>793</v>
      </c>
    </row>
    <row r="243" spans="1:16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1991</v>
      </c>
      <c r="H243" s="2">
        <v>3</v>
      </c>
      <c r="I243" s="15">
        <v>663.66666666666663</v>
      </c>
      <c r="J243" s="15">
        <v>10494</v>
      </c>
      <c r="K243" s="32">
        <v>1.0657074136640103E-3</v>
      </c>
      <c r="L243" s="15">
        <v>9.8510711988521091</v>
      </c>
      <c r="M243" s="15"/>
      <c r="O243" s="11" t="s">
        <v>1168</v>
      </c>
      <c r="P243" s="11" t="s">
        <v>1169</v>
      </c>
    </row>
    <row r="244" spans="1:16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>
        <v>0</v>
      </c>
      <c r="H244" s="2" t="s">
        <v>1415</v>
      </c>
      <c r="I244" s="15" t="e">
        <v>#VALUE!</v>
      </c>
      <c r="J244" s="15">
        <v>4135</v>
      </c>
      <c r="K244" s="32">
        <v>0</v>
      </c>
      <c r="L244" s="15">
        <v>0</v>
      </c>
      <c r="M244" s="15"/>
      <c r="O244" s="11" t="s">
        <v>1170</v>
      </c>
      <c r="P244" s="11" t="s">
        <v>1171</v>
      </c>
    </row>
    <row r="245" spans="1:16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4140</v>
      </c>
      <c r="H245" s="2">
        <v>9</v>
      </c>
      <c r="I245" s="15">
        <v>460</v>
      </c>
      <c r="J245" s="15">
        <v>16984</v>
      </c>
      <c r="K245" s="32">
        <v>2.2159862845650439E-3</v>
      </c>
      <c r="L245" s="15">
        <v>59.774761767253821</v>
      </c>
      <c r="M245" s="15"/>
      <c r="O245" s="11" t="s">
        <v>1172</v>
      </c>
      <c r="P245" s="11" t="s">
        <v>1173</v>
      </c>
    </row>
    <row r="246" spans="1:16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>
        <v>0</v>
      </c>
      <c r="H246" s="2" t="s">
        <v>1415</v>
      </c>
      <c r="I246" s="15" t="e">
        <v>#VALUE!</v>
      </c>
      <c r="J246" s="15">
        <v>5683</v>
      </c>
      <c r="K246" s="32">
        <v>0</v>
      </c>
      <c r="L246" s="15">
        <v>0</v>
      </c>
      <c r="M246" s="15"/>
      <c r="O246" s="11" t="s">
        <v>1174</v>
      </c>
      <c r="P246" s="11" t="s">
        <v>453</v>
      </c>
    </row>
    <row r="247" spans="1:16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2655</v>
      </c>
      <c r="H247" s="2">
        <v>7</v>
      </c>
      <c r="I247" s="15">
        <v>379.28571428571428</v>
      </c>
      <c r="J247" s="15">
        <v>7754</v>
      </c>
      <c r="K247" s="32">
        <v>1.421121639014539E-3</v>
      </c>
      <c r="L247" s="15">
        <v>39.055604589585172</v>
      </c>
      <c r="M247" s="15"/>
      <c r="O247" s="11" t="s">
        <v>1175</v>
      </c>
      <c r="P247" s="11" t="s">
        <v>1176</v>
      </c>
    </row>
    <row r="248" spans="1:16" ht="33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763</v>
      </c>
      <c r="H248" s="2">
        <v>2</v>
      </c>
      <c r="I248" s="15">
        <v>381.5</v>
      </c>
      <c r="J248" s="15">
        <v>10997</v>
      </c>
      <c r="K248" s="32">
        <v>4.0840520172056243E-4</v>
      </c>
      <c r="L248" s="15">
        <v>8.3025027203482047</v>
      </c>
      <c r="M248" s="15"/>
      <c r="O248" s="11" t="s">
        <v>1177</v>
      </c>
      <c r="P248" s="11" t="s">
        <v>1178</v>
      </c>
    </row>
    <row r="249" spans="1:16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513</v>
      </c>
      <c r="H249" s="2">
        <v>5</v>
      </c>
      <c r="I249" s="15">
        <v>102.6</v>
      </c>
      <c r="J249" s="15">
        <v>3177</v>
      </c>
      <c r="K249" s="32">
        <v>2.7458960482653802E-4</v>
      </c>
      <c r="L249" s="15">
        <v>19.049387300408466</v>
      </c>
      <c r="M249" s="15"/>
      <c r="O249" s="11" t="s">
        <v>1179</v>
      </c>
      <c r="P249" s="11" t="s">
        <v>1180</v>
      </c>
    </row>
    <row r="250" spans="1:16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3310</v>
      </c>
      <c r="H250" s="2">
        <v>8</v>
      </c>
      <c r="I250" s="15">
        <v>413.75</v>
      </c>
      <c r="J250" s="15">
        <v>27435</v>
      </c>
      <c r="K250" s="32">
        <v>1.771718502876883E-3</v>
      </c>
      <c r="L250" s="15">
        <v>21.726288152280933</v>
      </c>
      <c r="M250" s="15"/>
      <c r="O250" s="11" t="s">
        <v>1181</v>
      </c>
      <c r="P250" s="11" t="s">
        <v>461</v>
      </c>
    </row>
    <row r="251" spans="1:16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837</v>
      </c>
      <c r="H251" s="2">
        <v>7</v>
      </c>
      <c r="I251" s="15">
        <v>119.57142857142857</v>
      </c>
      <c r="J251" s="15">
        <v>3202</v>
      </c>
      <c r="K251" s="32">
        <v>4.4801461840119364E-4</v>
      </c>
      <c r="L251" s="15">
        <v>28.605604921394395</v>
      </c>
      <c r="M251" s="15"/>
      <c r="O251" s="11" t="s">
        <v>1182</v>
      </c>
      <c r="P251" s="11" t="s">
        <v>463</v>
      </c>
    </row>
    <row r="252" spans="1:16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0</v>
      </c>
      <c r="H252" s="2">
        <v>0</v>
      </c>
      <c r="I252" s="15" t="e">
        <v>#DIV/0!</v>
      </c>
      <c r="J252" s="15">
        <v>17459</v>
      </c>
      <c r="K252" s="32">
        <v>0</v>
      </c>
      <c r="L252" s="15">
        <v>0</v>
      </c>
      <c r="M252" s="15"/>
      <c r="O252" s="11" t="s">
        <v>1183</v>
      </c>
      <c r="P252" s="11" t="s">
        <v>1184</v>
      </c>
    </row>
    <row r="253" spans="1:16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6118</v>
      </c>
      <c r="H253" s="2">
        <v>11</v>
      </c>
      <c r="I253" s="15">
        <v>556.18181818181813</v>
      </c>
      <c r="J253" s="15">
        <v>37410</v>
      </c>
      <c r="K253" s="32">
        <v>3.2747352871905647E-3</v>
      </c>
      <c r="L253" s="15">
        <v>15.729528216994472</v>
      </c>
      <c r="M253" s="15"/>
      <c r="O253" s="11" t="s">
        <v>1185</v>
      </c>
      <c r="P253" s="11" t="s">
        <v>467</v>
      </c>
    </row>
    <row r="254" spans="1:16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>
        <v>975</v>
      </c>
      <c r="H254" s="2">
        <v>4</v>
      </c>
      <c r="I254" s="15">
        <v>243.75</v>
      </c>
      <c r="J254" s="15">
        <v>7690</v>
      </c>
      <c r="K254" s="32">
        <v>5.2188082788669514E-4</v>
      </c>
      <c r="L254" s="15">
        <v>13.849431818181817</v>
      </c>
      <c r="M254" s="15"/>
      <c r="O254" s="11" t="s">
        <v>1186</v>
      </c>
      <c r="P254" s="11" t="s">
        <v>1187</v>
      </c>
    </row>
    <row r="255" spans="1:16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>
        <v>0</v>
      </c>
      <c r="H255" s="2">
        <v>0</v>
      </c>
      <c r="I255" s="15" t="e">
        <v>#DIV/0!</v>
      </c>
      <c r="J255" s="15">
        <v>9356.0499999999993</v>
      </c>
      <c r="K255" s="32">
        <v>0</v>
      </c>
      <c r="L255" s="15">
        <v>0</v>
      </c>
      <c r="M255" s="15"/>
      <c r="O255" s="11" t="s">
        <v>1188</v>
      </c>
      <c r="P255" s="11" t="s">
        <v>471</v>
      </c>
    </row>
    <row r="256" spans="1:16" ht="33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0</v>
      </c>
      <c r="H256" s="2">
        <v>0</v>
      </c>
      <c r="I256" s="15" t="e">
        <v>#DIV/0!</v>
      </c>
      <c r="J256" s="15">
        <v>10175</v>
      </c>
      <c r="K256" s="32">
        <v>0</v>
      </c>
      <c r="L256" s="15">
        <v>0</v>
      </c>
      <c r="M256" s="15"/>
      <c r="O256" s="11" t="s">
        <v>1387</v>
      </c>
      <c r="P256" s="11" t="s">
        <v>1388</v>
      </c>
    </row>
    <row r="257" spans="1:16" ht="33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>
        <v>8509</v>
      </c>
      <c r="H257" s="2">
        <v>17</v>
      </c>
      <c r="I257" s="15">
        <v>500.52941176470586</v>
      </c>
      <c r="J257" s="15">
        <v>36876</v>
      </c>
      <c r="K257" s="32">
        <v>4.5545476558850138E-3</v>
      </c>
      <c r="L257" s="15">
        <v>107.61350701909701</v>
      </c>
      <c r="M257" s="15"/>
      <c r="O257" s="11" t="s">
        <v>1189</v>
      </c>
      <c r="P257" s="11" t="s">
        <v>475</v>
      </c>
    </row>
    <row r="258" spans="1:16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>
        <v>2511</v>
      </c>
      <c r="H258" s="2">
        <v>3</v>
      </c>
      <c r="I258" s="15">
        <v>837</v>
      </c>
      <c r="J258" s="15">
        <v>22404</v>
      </c>
      <c r="K258" s="32">
        <v>1.344043855203581E-3</v>
      </c>
      <c r="L258" s="15">
        <v>4.3913955928646384</v>
      </c>
      <c r="M258" s="15"/>
      <c r="N258" s="65" t="s">
        <v>872</v>
      </c>
      <c r="O258" s="11" t="s">
        <v>1190</v>
      </c>
      <c r="P258" s="11" t="s">
        <v>1191</v>
      </c>
    </row>
    <row r="259" spans="1:16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1410</v>
      </c>
      <c r="H259" s="2">
        <v>1</v>
      </c>
      <c r="I259" s="15">
        <v>1410</v>
      </c>
      <c r="J259" s="15">
        <v>10375.01</v>
      </c>
      <c r="K259" s="32">
        <v>7.5471996648229756E-4</v>
      </c>
      <c r="L259" s="15">
        <v>10.561797752808989</v>
      </c>
      <c r="M259" s="15"/>
      <c r="N259" s="42" t="s">
        <v>875</v>
      </c>
      <c r="O259" s="11" t="s">
        <v>1192</v>
      </c>
      <c r="P259" s="11" t="s">
        <v>771</v>
      </c>
    </row>
    <row r="260" spans="1:16" ht="33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5040.6000000000004</v>
      </c>
      <c r="H260" s="2">
        <v>5</v>
      </c>
      <c r="I260" s="15">
        <v>1008.1200000000001</v>
      </c>
      <c r="J260" s="15">
        <v>49351.399999999994</v>
      </c>
      <c r="K260" s="32">
        <v>2.6980435908160777E-3</v>
      </c>
      <c r="L260" s="15">
        <v>24.542798714577859</v>
      </c>
      <c r="M260" s="15"/>
      <c r="N260" s="42" t="s">
        <v>873</v>
      </c>
      <c r="O260" s="11" t="s">
        <v>1193</v>
      </c>
      <c r="P260" s="11" t="s">
        <v>1194</v>
      </c>
    </row>
    <row r="261" spans="1:16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2329</v>
      </c>
      <c r="H261" s="2">
        <v>2</v>
      </c>
      <c r="I261" s="15">
        <v>1164.5</v>
      </c>
      <c r="J261" s="15">
        <v>11406.1</v>
      </c>
      <c r="K261" s="32">
        <v>1.2466261006647311E-3</v>
      </c>
      <c r="L261" s="15">
        <v>20.28392266155722</v>
      </c>
      <c r="M261" s="15"/>
      <c r="N261" s="42" t="s">
        <v>851</v>
      </c>
      <c r="O261" s="11" t="s">
        <v>1195</v>
      </c>
      <c r="P261" s="11" t="s">
        <v>1196</v>
      </c>
    </row>
    <row r="262" spans="1:16" s="21" customFormat="1">
      <c r="A262" s="33"/>
      <c r="B262" s="22" t="s">
        <v>839</v>
      </c>
      <c r="C262" s="19"/>
      <c r="D262" s="33"/>
      <c r="E262" s="33">
        <f>SUM(E192:E261)</f>
        <v>9132.1399999999976</v>
      </c>
      <c r="F262" s="33"/>
      <c r="G262" s="33">
        <v>309996.59999999998</v>
      </c>
      <c r="H262" s="33">
        <v>975</v>
      </c>
      <c r="I262" s="20">
        <v>317.94523076923076</v>
      </c>
      <c r="J262" s="20">
        <v>1628515.69</v>
      </c>
      <c r="K262" s="34">
        <v>0.16592952025647248</v>
      </c>
      <c r="L262" s="20">
        <v>33.945668813662522</v>
      </c>
      <c r="M262" s="20"/>
      <c r="O262" s="19"/>
      <c r="P262" s="19"/>
    </row>
    <row r="263" spans="1:16">
      <c r="A263" s="2"/>
      <c r="B263" s="10" t="s">
        <v>476</v>
      </c>
      <c r="C263" s="11" t="s">
        <v>477</v>
      </c>
      <c r="D263" s="12" t="s">
        <v>478</v>
      </c>
      <c r="E263" s="2">
        <v>2897.91</v>
      </c>
      <c r="F263" s="11" t="s">
        <v>799</v>
      </c>
      <c r="G263" s="15">
        <v>12140.7</v>
      </c>
      <c r="H263" s="2">
        <v>2343</v>
      </c>
      <c r="I263" s="15">
        <v>5.1816901408450704</v>
      </c>
      <c r="J263" s="15">
        <v>95619.099999999991</v>
      </c>
      <c r="K263" s="32">
        <v>6.4984600688451277E-3</v>
      </c>
      <c r="L263" s="15">
        <v>4.1894675818089597</v>
      </c>
      <c r="M263" s="15"/>
      <c r="N263" s="42"/>
      <c r="O263" s="11" t="s">
        <v>1197</v>
      </c>
      <c r="P263" s="11" t="s">
        <v>478</v>
      </c>
    </row>
    <row r="264" spans="1:16" ht="33">
      <c r="A264" s="2"/>
      <c r="B264" s="10" t="s">
        <v>476</v>
      </c>
      <c r="C264" s="11" t="s">
        <v>479</v>
      </c>
      <c r="D264" s="12" t="s">
        <v>480</v>
      </c>
      <c r="E264" s="2">
        <v>486.59</v>
      </c>
      <c r="F264" s="11" t="s">
        <v>805</v>
      </c>
      <c r="G264" s="15">
        <v>0</v>
      </c>
      <c r="H264" s="2">
        <v>0</v>
      </c>
      <c r="I264" s="15" t="e">
        <v>#DIV/0!</v>
      </c>
      <c r="J264" s="15">
        <v>119130</v>
      </c>
      <c r="K264" s="32">
        <v>0</v>
      </c>
      <c r="L264" s="15">
        <v>0</v>
      </c>
      <c r="M264" s="15"/>
      <c r="O264" s="11" t="s">
        <v>1198</v>
      </c>
      <c r="P264" s="11" t="s">
        <v>480</v>
      </c>
    </row>
    <row r="265" spans="1:16">
      <c r="A265" s="2"/>
      <c r="B265" s="10" t="s">
        <v>481</v>
      </c>
      <c r="C265" s="11" t="s">
        <v>482</v>
      </c>
      <c r="D265" s="12" t="s">
        <v>483</v>
      </c>
      <c r="E265" s="2">
        <v>79.930000000000007</v>
      </c>
      <c r="F265" s="11" t="s">
        <v>787</v>
      </c>
      <c r="G265" s="15">
        <v>1000</v>
      </c>
      <c r="H265" s="2">
        <v>57</v>
      </c>
      <c r="I265" s="15">
        <v>17.543859649122808</v>
      </c>
      <c r="J265" s="15">
        <v>10266</v>
      </c>
      <c r="K265" s="32">
        <v>5.3526238757609752E-4</v>
      </c>
      <c r="L265" s="15">
        <v>12.510947078693857</v>
      </c>
      <c r="M265" s="15"/>
      <c r="O265" s="11" t="s">
        <v>1199</v>
      </c>
      <c r="P265" s="11" t="s">
        <v>483</v>
      </c>
    </row>
    <row r="266" spans="1:16">
      <c r="A266" s="2"/>
      <c r="B266" s="10" t="s">
        <v>481</v>
      </c>
      <c r="C266" s="11" t="s">
        <v>484</v>
      </c>
      <c r="D266" s="12" t="s">
        <v>485</v>
      </c>
      <c r="E266" s="2">
        <v>71.099999999999994</v>
      </c>
      <c r="F266" s="11" t="s">
        <v>799</v>
      </c>
      <c r="G266" s="15">
        <v>430</v>
      </c>
      <c r="H266" s="2">
        <v>17</v>
      </c>
      <c r="I266" s="15">
        <v>25.294117647058822</v>
      </c>
      <c r="J266" s="15">
        <v>2639</v>
      </c>
      <c r="K266" s="32">
        <v>2.3016282665772194E-4</v>
      </c>
      <c r="L266" s="15">
        <v>6.0478199718706049</v>
      </c>
      <c r="M266" s="15"/>
      <c r="O266" s="11" t="s">
        <v>1200</v>
      </c>
      <c r="P266" s="11" t="s">
        <v>1201</v>
      </c>
    </row>
    <row r="267" spans="1:16" ht="33">
      <c r="A267" s="2"/>
      <c r="B267" s="10" t="s">
        <v>481</v>
      </c>
      <c r="C267" s="11" t="s">
        <v>486</v>
      </c>
      <c r="D267" s="12" t="s">
        <v>487</v>
      </c>
      <c r="E267" s="2">
        <v>914.8</v>
      </c>
      <c r="F267" s="11" t="s">
        <v>795</v>
      </c>
      <c r="G267" s="15">
        <v>10755</v>
      </c>
      <c r="H267" s="2">
        <v>88</v>
      </c>
      <c r="I267" s="15">
        <v>122.21590909090909</v>
      </c>
      <c r="J267" s="15">
        <v>66684.299999999988</v>
      </c>
      <c r="K267" s="32">
        <v>5.7567469783809293E-3</v>
      </c>
      <c r="L267" s="15">
        <v>11.75666812418015</v>
      </c>
      <c r="M267" s="15"/>
      <c r="O267" s="11" t="s">
        <v>1389</v>
      </c>
      <c r="P267" s="11" t="s">
        <v>487</v>
      </c>
    </row>
    <row r="268" spans="1:16" ht="33">
      <c r="A268" s="2"/>
      <c r="B268" s="10" t="s">
        <v>481</v>
      </c>
      <c r="C268" s="11" t="s">
        <v>488</v>
      </c>
      <c r="D268" s="12" t="s">
        <v>489</v>
      </c>
      <c r="E268" s="2">
        <v>65.900000000000006</v>
      </c>
      <c r="F268" s="11" t="s">
        <v>794</v>
      </c>
      <c r="G268" s="15">
        <v>204</v>
      </c>
      <c r="H268" s="2">
        <v>8</v>
      </c>
      <c r="I268" s="15">
        <v>25.5</v>
      </c>
      <c r="J268" s="15">
        <v>2251</v>
      </c>
      <c r="K268" s="32">
        <v>1.091935270655239E-4</v>
      </c>
      <c r="L268" s="15">
        <v>3.0955993930197265</v>
      </c>
      <c r="M268" s="15"/>
      <c r="O268" s="11" t="s">
        <v>1202</v>
      </c>
      <c r="P268" s="11" t="s">
        <v>489</v>
      </c>
    </row>
    <row r="269" spans="1:16">
      <c r="A269" s="2"/>
      <c r="B269" s="10" t="s">
        <v>481</v>
      </c>
      <c r="C269" s="11" t="s">
        <v>490</v>
      </c>
      <c r="D269" s="12" t="s">
        <v>491</v>
      </c>
      <c r="E269" s="2">
        <v>397.09</v>
      </c>
      <c r="F269" s="11" t="s">
        <v>783</v>
      </c>
      <c r="G269" s="15">
        <v>4800</v>
      </c>
      <c r="H269" s="2">
        <v>29</v>
      </c>
      <c r="I269" s="15">
        <v>165.51724137931035</v>
      </c>
      <c r="J269" s="15">
        <v>17070</v>
      </c>
      <c r="K269" s="32">
        <v>2.5692594603652684E-3</v>
      </c>
      <c r="L269" s="15">
        <v>12.087939761766854</v>
      </c>
      <c r="M269" s="15"/>
      <c r="O269" s="11" t="s">
        <v>1203</v>
      </c>
      <c r="P269" s="11" t="s">
        <v>491</v>
      </c>
    </row>
    <row r="270" spans="1:16">
      <c r="A270" s="2"/>
      <c r="B270" s="10" t="s">
        <v>481</v>
      </c>
      <c r="C270" s="11" t="s">
        <v>492</v>
      </c>
      <c r="D270" s="12" t="s">
        <v>493</v>
      </c>
      <c r="E270" s="2">
        <v>206</v>
      </c>
      <c r="F270" s="11" t="s">
        <v>805</v>
      </c>
      <c r="G270" s="15">
        <v>0</v>
      </c>
      <c r="H270" s="2" t="s">
        <v>1415</v>
      </c>
      <c r="I270" s="15" t="e">
        <v>#VALUE!</v>
      </c>
      <c r="J270" s="15">
        <v>13226</v>
      </c>
      <c r="K270" s="32">
        <v>0</v>
      </c>
      <c r="L270" s="15">
        <v>0</v>
      </c>
      <c r="M270" s="15"/>
      <c r="O270" s="11" t="s">
        <v>1204</v>
      </c>
      <c r="P270" s="11" t="s">
        <v>1205</v>
      </c>
    </row>
    <row r="271" spans="1:16">
      <c r="A271" s="2"/>
      <c r="B271" s="10" t="s">
        <v>481</v>
      </c>
      <c r="C271" s="11" t="s">
        <v>494</v>
      </c>
      <c r="D271" s="12" t="s">
        <v>495</v>
      </c>
      <c r="E271" s="2">
        <v>35.11</v>
      </c>
      <c r="F271" s="11" t="s">
        <v>795</v>
      </c>
      <c r="G271" s="15">
        <v>0</v>
      </c>
      <c r="H271" s="2" t="s">
        <v>1415</v>
      </c>
      <c r="I271" s="15" t="e">
        <v>#VALUE!</v>
      </c>
      <c r="J271" s="15">
        <v>1308</v>
      </c>
      <c r="K271" s="32">
        <v>0</v>
      </c>
      <c r="L271" s="15">
        <v>0</v>
      </c>
      <c r="M271" s="15"/>
      <c r="O271" s="11" t="s">
        <v>1206</v>
      </c>
      <c r="P271" s="11" t="s">
        <v>495</v>
      </c>
    </row>
    <row r="272" spans="1:16" ht="33">
      <c r="A272" s="2"/>
      <c r="B272" s="10" t="s">
        <v>481</v>
      </c>
      <c r="C272" s="11" t="s">
        <v>496</v>
      </c>
      <c r="D272" s="12" t="s">
        <v>497</v>
      </c>
      <c r="E272" s="2">
        <v>336.69</v>
      </c>
      <c r="F272" s="11" t="s">
        <v>805</v>
      </c>
      <c r="G272" s="15">
        <v>0</v>
      </c>
      <c r="H272" s="2">
        <v>0</v>
      </c>
      <c r="I272" s="15" t="e">
        <v>#DIV/0!</v>
      </c>
      <c r="J272" s="15">
        <v>59303</v>
      </c>
      <c r="K272" s="32">
        <v>0</v>
      </c>
      <c r="L272" s="15">
        <v>0</v>
      </c>
      <c r="M272" s="15"/>
      <c r="O272" s="11" t="s">
        <v>1207</v>
      </c>
      <c r="P272" s="11" t="s">
        <v>497</v>
      </c>
    </row>
    <row r="273" spans="1:16">
      <c r="A273" s="2"/>
      <c r="B273" s="10" t="s">
        <v>481</v>
      </c>
      <c r="C273" s="11" t="s">
        <v>498</v>
      </c>
      <c r="D273" s="12" t="s">
        <v>499</v>
      </c>
      <c r="E273" s="2">
        <v>15.85</v>
      </c>
      <c r="F273" s="11" t="s">
        <v>799</v>
      </c>
      <c r="G273" s="15">
        <v>0</v>
      </c>
      <c r="H273" s="2" t="s">
        <v>1415</v>
      </c>
      <c r="I273" s="15" t="e">
        <v>#VALUE!</v>
      </c>
      <c r="J273" s="15">
        <v>2314.0100000000002</v>
      </c>
      <c r="K273" s="32">
        <v>0</v>
      </c>
      <c r="L273" s="15">
        <v>0</v>
      </c>
      <c r="M273" s="15"/>
      <c r="O273" s="11" t="s">
        <v>1208</v>
      </c>
      <c r="P273" s="11" t="s">
        <v>499</v>
      </c>
    </row>
    <row r="274" spans="1:16">
      <c r="A274" s="2"/>
      <c r="B274" s="10" t="s">
        <v>481</v>
      </c>
      <c r="C274" s="11" t="s">
        <v>500</v>
      </c>
      <c r="D274" s="12" t="s">
        <v>501</v>
      </c>
      <c r="E274" s="2">
        <v>49.79</v>
      </c>
      <c r="F274" s="11" t="s">
        <v>799</v>
      </c>
      <c r="G274" s="15">
        <v>896</v>
      </c>
      <c r="H274" s="2">
        <v>10</v>
      </c>
      <c r="I274" s="15">
        <v>89.6</v>
      </c>
      <c r="J274" s="15">
        <v>5012</v>
      </c>
      <c r="K274" s="32">
        <v>4.7959509926818339E-4</v>
      </c>
      <c r="L274" s="15">
        <v>17.99558144205664</v>
      </c>
      <c r="M274" s="15"/>
      <c r="O274" s="11" t="s">
        <v>1209</v>
      </c>
      <c r="P274" s="11" t="s">
        <v>1210</v>
      </c>
    </row>
    <row r="275" spans="1:16">
      <c r="A275" s="2"/>
      <c r="B275" s="10" t="s">
        <v>481</v>
      </c>
      <c r="C275" s="11" t="s">
        <v>502</v>
      </c>
      <c r="D275" s="12" t="s">
        <v>503</v>
      </c>
      <c r="E275" s="2">
        <v>195.99</v>
      </c>
      <c r="F275" s="11" t="s">
        <v>805</v>
      </c>
      <c r="G275" s="15">
        <v>0</v>
      </c>
      <c r="H275" s="2">
        <v>0</v>
      </c>
      <c r="I275" s="15" t="e">
        <v>#DIV/0!</v>
      </c>
      <c r="J275" s="15">
        <v>1200</v>
      </c>
      <c r="K275" s="32">
        <v>0</v>
      </c>
      <c r="L275" s="15">
        <v>0</v>
      </c>
      <c r="M275" s="15"/>
      <c r="O275" s="11" t="s">
        <v>1211</v>
      </c>
      <c r="P275" s="11" t="s">
        <v>503</v>
      </c>
    </row>
    <row r="276" spans="1:16">
      <c r="A276" s="2"/>
      <c r="B276" s="10" t="s">
        <v>481</v>
      </c>
      <c r="C276" s="11" t="s">
        <v>504</v>
      </c>
      <c r="D276" s="12" t="s">
        <v>505</v>
      </c>
      <c r="E276" s="2">
        <v>31.37</v>
      </c>
      <c r="F276" s="11" t="s">
        <v>843</v>
      </c>
      <c r="G276" s="15">
        <v>590</v>
      </c>
      <c r="H276" s="2">
        <v>1</v>
      </c>
      <c r="I276" s="15">
        <v>590</v>
      </c>
      <c r="J276" s="15">
        <v>19655</v>
      </c>
      <c r="K276" s="32">
        <v>3.1580480866989758E-4</v>
      </c>
      <c r="L276" s="15">
        <v>18.807778131973222</v>
      </c>
      <c r="M276" s="15"/>
      <c r="O276" s="11" t="s">
        <v>1212</v>
      </c>
      <c r="P276" s="11" t="s">
        <v>1213</v>
      </c>
    </row>
    <row r="277" spans="1:16">
      <c r="A277" s="2"/>
      <c r="B277" s="10" t="s">
        <v>481</v>
      </c>
      <c r="C277" s="11" t="s">
        <v>506</v>
      </c>
      <c r="D277" s="12" t="s">
        <v>507</v>
      </c>
      <c r="E277" s="2">
        <v>66.73</v>
      </c>
      <c r="F277" s="11" t="s">
        <v>805</v>
      </c>
      <c r="G277" s="15">
        <v>699</v>
      </c>
      <c r="H277" s="2">
        <v>1</v>
      </c>
      <c r="I277" s="15">
        <v>699</v>
      </c>
      <c r="J277" s="15">
        <v>10325</v>
      </c>
      <c r="K277" s="32">
        <v>3.741484089156922E-4</v>
      </c>
      <c r="L277" s="15">
        <v>10.475048703731455</v>
      </c>
      <c r="M277" s="15"/>
      <c r="O277" s="11" t="s">
        <v>1214</v>
      </c>
      <c r="P277" s="11" t="s">
        <v>1215</v>
      </c>
    </row>
    <row r="278" spans="1:16">
      <c r="A278" s="2"/>
      <c r="B278" s="10" t="s">
        <v>481</v>
      </c>
      <c r="C278" s="11" t="s">
        <v>508</v>
      </c>
      <c r="D278" s="12" t="s">
        <v>509</v>
      </c>
      <c r="E278" s="2">
        <v>30.45</v>
      </c>
      <c r="F278" s="11" t="s">
        <v>795</v>
      </c>
      <c r="G278" s="15">
        <v>273</v>
      </c>
      <c r="H278" s="2">
        <v>4</v>
      </c>
      <c r="I278" s="15">
        <v>68.25</v>
      </c>
      <c r="J278" s="15">
        <v>3307.0600000000004</v>
      </c>
      <c r="K278" s="32">
        <v>1.4612663180827462E-4</v>
      </c>
      <c r="L278" s="15">
        <v>8.9655172413793114</v>
      </c>
      <c r="M278" s="15"/>
      <c r="O278" s="11" t="s">
        <v>1216</v>
      </c>
      <c r="P278" s="11" t="s">
        <v>509</v>
      </c>
    </row>
    <row r="279" spans="1:16" ht="33">
      <c r="A279" s="2"/>
      <c r="B279" s="10" t="s">
        <v>481</v>
      </c>
      <c r="C279" s="11" t="s">
        <v>510</v>
      </c>
      <c r="D279" s="12" t="s">
        <v>511</v>
      </c>
      <c r="E279" s="2">
        <v>65.89</v>
      </c>
      <c r="F279" s="11" t="s">
        <v>843</v>
      </c>
      <c r="G279" s="15">
        <v>286</v>
      </c>
      <c r="H279" s="2">
        <v>2</v>
      </c>
      <c r="I279" s="15">
        <v>143</v>
      </c>
      <c r="J279" s="15">
        <v>3982</v>
      </c>
      <c r="K279" s="32">
        <v>1.5308504284676391E-4</v>
      </c>
      <c r="L279" s="15">
        <v>4.3405676126878125</v>
      </c>
      <c r="M279" s="15"/>
      <c r="O279" s="11" t="s">
        <v>1217</v>
      </c>
      <c r="P279" s="11" t="s">
        <v>1218</v>
      </c>
    </row>
    <row r="280" spans="1:16">
      <c r="A280" s="2"/>
      <c r="B280" s="10" t="s">
        <v>481</v>
      </c>
      <c r="C280" s="11" t="s">
        <v>512</v>
      </c>
      <c r="D280" s="12" t="s">
        <v>513</v>
      </c>
      <c r="E280" s="2">
        <v>302.92</v>
      </c>
      <c r="F280" s="11" t="s">
        <v>783</v>
      </c>
      <c r="G280" s="15">
        <v>4678</v>
      </c>
      <c r="H280" s="2">
        <v>7</v>
      </c>
      <c r="I280" s="15">
        <v>668.28571428571433</v>
      </c>
      <c r="J280" s="15">
        <v>31029</v>
      </c>
      <c r="K280" s="32">
        <v>2.5039574490809844E-3</v>
      </c>
      <c r="L280" s="15">
        <v>15.443021259738543</v>
      </c>
      <c r="M280" s="15"/>
      <c r="O280" s="11" t="s">
        <v>1219</v>
      </c>
      <c r="P280" s="11" t="s">
        <v>513</v>
      </c>
    </row>
    <row r="281" spans="1:16">
      <c r="A281" s="2"/>
      <c r="B281" s="10" t="s">
        <v>481</v>
      </c>
      <c r="C281" s="11" t="s">
        <v>514</v>
      </c>
      <c r="D281" s="12" t="s">
        <v>515</v>
      </c>
      <c r="E281" s="2">
        <v>877.59</v>
      </c>
      <c r="F281" s="11" t="s">
        <v>805</v>
      </c>
      <c r="G281" s="15">
        <v>0</v>
      </c>
      <c r="H281" s="2">
        <v>0</v>
      </c>
      <c r="I281" s="15" t="e">
        <v>#DIV/0!</v>
      </c>
      <c r="J281" s="15">
        <v>128840</v>
      </c>
      <c r="K281" s="32">
        <v>0</v>
      </c>
      <c r="L281" s="15">
        <v>0</v>
      </c>
      <c r="M281" s="15"/>
      <c r="O281" s="11" t="s">
        <v>1220</v>
      </c>
      <c r="P281" s="11" t="s">
        <v>515</v>
      </c>
    </row>
    <row r="282" spans="1:16" ht="33">
      <c r="A282" s="2"/>
      <c r="B282" s="10" t="s">
        <v>481</v>
      </c>
      <c r="C282" s="11" t="s">
        <v>516</v>
      </c>
      <c r="D282" s="12" t="s">
        <v>517</v>
      </c>
      <c r="E282" s="2">
        <v>60.34</v>
      </c>
      <c r="F282" s="11" t="s">
        <v>784</v>
      </c>
      <c r="G282" s="15">
        <v>928</v>
      </c>
      <c r="H282" s="2">
        <v>2</v>
      </c>
      <c r="I282" s="15">
        <v>464</v>
      </c>
      <c r="J282" s="15">
        <v>12481</v>
      </c>
      <c r="K282" s="32">
        <v>4.967234956706185E-4</v>
      </c>
      <c r="L282" s="15">
        <v>15.379516075571759</v>
      </c>
      <c r="M282" s="15"/>
      <c r="O282" s="11" t="s">
        <v>1221</v>
      </c>
      <c r="P282" s="11" t="s">
        <v>517</v>
      </c>
    </row>
    <row r="283" spans="1:16">
      <c r="A283" s="2"/>
      <c r="B283" s="10" t="s">
        <v>481</v>
      </c>
      <c r="C283" s="11" t="s">
        <v>518</v>
      </c>
      <c r="D283" s="12" t="s">
        <v>519</v>
      </c>
      <c r="E283" s="2">
        <v>153</v>
      </c>
      <c r="F283" s="11" t="s">
        <v>799</v>
      </c>
      <c r="G283" s="15">
        <v>0</v>
      </c>
      <c r="H283" s="2" t="s">
        <v>1415</v>
      </c>
      <c r="I283" s="15" t="e">
        <v>#VALUE!</v>
      </c>
      <c r="J283" s="15">
        <v>3687</v>
      </c>
      <c r="K283" s="32">
        <v>0</v>
      </c>
      <c r="L283" s="15">
        <v>0</v>
      </c>
      <c r="M283" s="15"/>
      <c r="O283" s="11" t="s">
        <v>1222</v>
      </c>
      <c r="P283" s="11" t="s">
        <v>1223</v>
      </c>
    </row>
    <row r="284" spans="1:16">
      <c r="A284" s="2"/>
      <c r="B284" s="10" t="s">
        <v>481</v>
      </c>
      <c r="C284" s="11" t="s">
        <v>520</v>
      </c>
      <c r="D284" s="12" t="s">
        <v>820</v>
      </c>
      <c r="E284" s="2">
        <v>138.05000000000001</v>
      </c>
      <c r="F284" s="11" t="s">
        <v>800</v>
      </c>
      <c r="G284" s="15">
        <v>0</v>
      </c>
      <c r="H284" s="2">
        <v>0</v>
      </c>
      <c r="I284" s="15" t="e">
        <v>#DIV/0!</v>
      </c>
      <c r="J284" s="15">
        <v>22822</v>
      </c>
      <c r="K284" s="32">
        <v>0</v>
      </c>
      <c r="L284" s="15">
        <v>0</v>
      </c>
      <c r="M284" s="15"/>
      <c r="O284" s="11" t="s">
        <v>1224</v>
      </c>
      <c r="P284" s="11" t="s">
        <v>820</v>
      </c>
    </row>
    <row r="285" spans="1:16" ht="33">
      <c r="A285" s="2"/>
      <c r="B285" s="10" t="s">
        <v>481</v>
      </c>
      <c r="C285" s="11" t="s">
        <v>521</v>
      </c>
      <c r="D285" s="12" t="s">
        <v>522</v>
      </c>
      <c r="E285" s="2">
        <v>88.31</v>
      </c>
      <c r="F285" s="11" t="s">
        <v>784</v>
      </c>
      <c r="G285" s="15">
        <v>1495</v>
      </c>
      <c r="H285" s="2">
        <v>2</v>
      </c>
      <c r="I285" s="15">
        <v>747.5</v>
      </c>
      <c r="J285" s="15">
        <v>22340</v>
      </c>
      <c r="K285" s="32">
        <v>8.002172694262659E-4</v>
      </c>
      <c r="L285" s="15">
        <v>16.929000113237457</v>
      </c>
      <c r="M285" s="15"/>
      <c r="O285" s="11" t="s">
        <v>1225</v>
      </c>
      <c r="P285" s="11" t="s">
        <v>1226</v>
      </c>
    </row>
    <row r="286" spans="1:16">
      <c r="A286" s="2"/>
      <c r="B286" s="10" t="s">
        <v>481</v>
      </c>
      <c r="C286" s="11" t="s">
        <v>523</v>
      </c>
      <c r="D286" s="12" t="s">
        <v>524</v>
      </c>
      <c r="E286" s="2">
        <v>109.56</v>
      </c>
      <c r="F286" s="11" t="s">
        <v>784</v>
      </c>
      <c r="G286" s="15">
        <v>144</v>
      </c>
      <c r="H286" s="2">
        <v>1</v>
      </c>
      <c r="I286" s="15">
        <v>144</v>
      </c>
      <c r="J286" s="15">
        <v>5086</v>
      </c>
      <c r="K286" s="32">
        <v>7.7077783810958054E-5</v>
      </c>
      <c r="L286" s="15">
        <v>1.3143483023001095</v>
      </c>
      <c r="M286" s="15"/>
      <c r="O286" s="11" t="s">
        <v>1227</v>
      </c>
      <c r="P286" s="11" t="s">
        <v>1228</v>
      </c>
    </row>
    <row r="287" spans="1:16" ht="33">
      <c r="A287" s="2"/>
      <c r="B287" s="10" t="s">
        <v>481</v>
      </c>
      <c r="C287" s="11" t="s">
        <v>525</v>
      </c>
      <c r="D287" s="12" t="s">
        <v>526</v>
      </c>
      <c r="E287" s="2">
        <v>74</v>
      </c>
      <c r="F287" s="11" t="s">
        <v>784</v>
      </c>
      <c r="G287" s="15">
        <v>2405</v>
      </c>
      <c r="H287" s="2">
        <v>6</v>
      </c>
      <c r="I287" s="15">
        <v>400.83333333333331</v>
      </c>
      <c r="J287" s="15">
        <v>11207</v>
      </c>
      <c r="K287" s="32">
        <v>1.2873060421205145E-3</v>
      </c>
      <c r="L287" s="15">
        <v>32.5</v>
      </c>
      <c r="M287" s="15"/>
      <c r="O287" s="11" t="s">
        <v>1390</v>
      </c>
      <c r="P287" s="11" t="s">
        <v>1391</v>
      </c>
    </row>
    <row r="288" spans="1:16">
      <c r="A288" s="2"/>
      <c r="B288" s="10" t="s">
        <v>481</v>
      </c>
      <c r="C288" s="11" t="s">
        <v>527</v>
      </c>
      <c r="D288" s="12" t="s">
        <v>528</v>
      </c>
      <c r="E288" s="2">
        <v>242</v>
      </c>
      <c r="F288" s="11" t="s">
        <v>784</v>
      </c>
      <c r="G288" s="15">
        <v>3809.1</v>
      </c>
      <c r="H288" s="2">
        <v>18</v>
      </c>
      <c r="I288" s="15">
        <v>211.61666666666667</v>
      </c>
      <c r="J288" s="15">
        <v>26695.1</v>
      </c>
      <c r="K288" s="32">
        <v>2.038867960516113E-3</v>
      </c>
      <c r="L288" s="15">
        <v>15.740082644628099</v>
      </c>
      <c r="M288" s="15"/>
      <c r="O288" s="11" t="s">
        <v>1229</v>
      </c>
      <c r="P288" s="11" t="s">
        <v>1230</v>
      </c>
    </row>
    <row r="289" spans="1:16">
      <c r="A289" s="2"/>
      <c r="B289" s="10" t="s">
        <v>481</v>
      </c>
      <c r="C289" s="11" t="s">
        <v>529</v>
      </c>
      <c r="D289" s="12" t="s">
        <v>530</v>
      </c>
      <c r="E289" s="2">
        <v>32.06</v>
      </c>
      <c r="F289" s="11" t="s">
        <v>799</v>
      </c>
      <c r="G289" s="15">
        <v>20</v>
      </c>
      <c r="H289" s="2">
        <v>1</v>
      </c>
      <c r="I289" s="15">
        <v>20</v>
      </c>
      <c r="J289" s="15">
        <v>4773.1000000000004</v>
      </c>
      <c r="K289" s="32">
        <v>1.0705247751521952E-5</v>
      </c>
      <c r="L289" s="15">
        <v>0.62383031815346224</v>
      </c>
      <c r="M289" s="15"/>
      <c r="O289" s="11" t="s">
        <v>1231</v>
      </c>
      <c r="P289" s="11" t="s">
        <v>530</v>
      </c>
    </row>
    <row r="290" spans="1:16">
      <c r="A290" s="2"/>
      <c r="B290" s="10" t="s">
        <v>481</v>
      </c>
      <c r="C290" s="11" t="s">
        <v>531</v>
      </c>
      <c r="D290" s="12" t="s">
        <v>816</v>
      </c>
      <c r="E290" s="2">
        <v>643.89</v>
      </c>
      <c r="F290" s="11" t="s">
        <v>799</v>
      </c>
      <c r="G290" s="15">
        <v>1500</v>
      </c>
      <c r="H290" s="2">
        <v>1</v>
      </c>
      <c r="I290" s="15">
        <v>1500</v>
      </c>
      <c r="J290" s="15">
        <v>17750</v>
      </c>
      <c r="K290" s="32">
        <v>8.0289358136414633E-4</v>
      </c>
      <c r="L290" s="15">
        <v>2.329590457997484</v>
      </c>
      <c r="M290" s="15"/>
      <c r="O290" s="11" t="s">
        <v>1232</v>
      </c>
      <c r="P290" s="11" t="s">
        <v>816</v>
      </c>
    </row>
    <row r="291" spans="1:16" ht="33">
      <c r="A291" s="2"/>
      <c r="B291" s="10" t="s">
        <v>481</v>
      </c>
      <c r="C291" s="11" t="s">
        <v>532</v>
      </c>
      <c r="D291" s="12" t="s">
        <v>533</v>
      </c>
      <c r="E291" s="2">
        <v>326.05</v>
      </c>
      <c r="F291" s="11" t="s">
        <v>794</v>
      </c>
      <c r="G291" s="15">
        <v>5397</v>
      </c>
      <c r="H291" s="2">
        <v>2</v>
      </c>
      <c r="I291" s="15">
        <v>2698.5</v>
      </c>
      <c r="J291" s="15">
        <v>17393</v>
      </c>
      <c r="K291" s="32">
        <v>2.8888111057481986E-3</v>
      </c>
      <c r="L291" s="15">
        <v>16.552675969943259</v>
      </c>
      <c r="M291" s="15"/>
      <c r="O291" s="11" t="s">
        <v>1392</v>
      </c>
      <c r="P291" s="11" t="s">
        <v>533</v>
      </c>
    </row>
    <row r="292" spans="1:16">
      <c r="A292" s="2"/>
      <c r="B292" s="10" t="s">
        <v>481</v>
      </c>
      <c r="C292" s="11" t="s">
        <v>534</v>
      </c>
      <c r="D292" s="12" t="s">
        <v>535</v>
      </c>
      <c r="E292" s="2">
        <v>20.6</v>
      </c>
      <c r="F292" s="11" t="s">
        <v>795</v>
      </c>
      <c r="G292" s="15">
        <v>0</v>
      </c>
      <c r="H292" s="2">
        <v>0</v>
      </c>
      <c r="I292" s="15" t="e">
        <v>#DIV/0!</v>
      </c>
      <c r="J292" s="15">
        <v>0</v>
      </c>
      <c r="K292" s="32">
        <v>0</v>
      </c>
      <c r="L292" s="15">
        <v>0</v>
      </c>
      <c r="M292" s="15"/>
      <c r="O292" s="11" t="s">
        <v>1233</v>
      </c>
      <c r="P292" s="11" t="s">
        <v>1234</v>
      </c>
    </row>
    <row r="293" spans="1:16">
      <c r="A293" s="2"/>
      <c r="B293" s="10" t="s">
        <v>481</v>
      </c>
      <c r="C293" s="11" t="s">
        <v>536</v>
      </c>
      <c r="D293" s="54" t="s">
        <v>537</v>
      </c>
      <c r="E293" s="2">
        <v>326.10000000000002</v>
      </c>
      <c r="F293" s="11" t="s">
        <v>783</v>
      </c>
      <c r="G293" s="15"/>
      <c r="H293" s="2" t="s">
        <v>1415</v>
      </c>
      <c r="I293" s="15" t="e">
        <v>#VALUE!</v>
      </c>
      <c r="J293" s="15">
        <v>0</v>
      </c>
      <c r="K293" s="32">
        <v>0</v>
      </c>
      <c r="L293" s="15">
        <v>0</v>
      </c>
      <c r="M293" s="15"/>
      <c r="O293" s="11" t="s">
        <v>1235</v>
      </c>
      <c r="P293" s="11" t="s">
        <v>537</v>
      </c>
    </row>
    <row r="294" spans="1:16">
      <c r="A294" s="2"/>
      <c r="B294" s="10" t="s">
        <v>481</v>
      </c>
      <c r="C294" s="11" t="s">
        <v>538</v>
      </c>
      <c r="D294" s="12" t="s">
        <v>539</v>
      </c>
      <c r="E294" s="2">
        <v>75.849999999999994</v>
      </c>
      <c r="F294" s="11" t="s">
        <v>784</v>
      </c>
      <c r="G294" s="15">
        <v>348</v>
      </c>
      <c r="H294" s="2">
        <v>2</v>
      </c>
      <c r="I294" s="15">
        <v>174</v>
      </c>
      <c r="J294" s="15">
        <v>5220.1000000000004</v>
      </c>
      <c r="K294" s="32">
        <v>1.8627131087648195E-4</v>
      </c>
      <c r="L294" s="15">
        <v>4.5880026367831253</v>
      </c>
      <c r="M294" s="15"/>
      <c r="O294" s="11" t="s">
        <v>1236</v>
      </c>
      <c r="P294" s="11" t="s">
        <v>539</v>
      </c>
    </row>
    <row r="295" spans="1:16">
      <c r="A295" s="2"/>
      <c r="B295" s="10" t="s">
        <v>481</v>
      </c>
      <c r="C295" s="11" t="s">
        <v>540</v>
      </c>
      <c r="D295" s="12" t="s">
        <v>541</v>
      </c>
      <c r="E295" s="2">
        <v>104.67</v>
      </c>
      <c r="F295" s="11" t="s">
        <v>795</v>
      </c>
      <c r="G295" s="15">
        <v>437</v>
      </c>
      <c r="H295" s="2">
        <v>3</v>
      </c>
      <c r="I295" s="15">
        <v>145.66666666666666</v>
      </c>
      <c r="J295" s="15">
        <v>7112</v>
      </c>
      <c r="K295" s="32">
        <v>2.3390966337075462E-4</v>
      </c>
      <c r="L295" s="15">
        <v>4.1750262730486289</v>
      </c>
      <c r="M295" s="15"/>
      <c r="O295" s="11" t="s">
        <v>1237</v>
      </c>
      <c r="P295" s="11" t="s">
        <v>541</v>
      </c>
    </row>
    <row r="296" spans="1:16" ht="33">
      <c r="A296" s="2"/>
      <c r="B296" s="10" t="s">
        <v>481</v>
      </c>
      <c r="C296" s="11" t="s">
        <v>542</v>
      </c>
      <c r="D296" s="12" t="s">
        <v>543</v>
      </c>
      <c r="E296" s="2">
        <v>36.89</v>
      </c>
      <c r="F296" s="11" t="s">
        <v>784</v>
      </c>
      <c r="G296" s="15">
        <v>45</v>
      </c>
      <c r="H296" s="2">
        <v>1</v>
      </c>
      <c r="I296" s="15">
        <v>45</v>
      </c>
      <c r="J296" s="15">
        <v>1820</v>
      </c>
      <c r="K296" s="32">
        <v>2.408680744092439E-5</v>
      </c>
      <c r="L296" s="15">
        <v>1.2198427758200054</v>
      </c>
      <c r="M296" s="15"/>
      <c r="O296" s="11" t="s">
        <v>1238</v>
      </c>
      <c r="P296" s="11" t="s">
        <v>1239</v>
      </c>
    </row>
    <row r="297" spans="1:16">
      <c r="A297" s="2"/>
      <c r="B297" s="10" t="s">
        <v>481</v>
      </c>
      <c r="C297" s="11" t="s">
        <v>544</v>
      </c>
      <c r="D297" s="12" t="s">
        <v>545</v>
      </c>
      <c r="E297" s="2">
        <v>61.87</v>
      </c>
      <c r="F297" s="11" t="s">
        <v>795</v>
      </c>
      <c r="G297" s="15">
        <v>963</v>
      </c>
      <c r="H297" s="2">
        <v>2</v>
      </c>
      <c r="I297" s="15">
        <v>481.5</v>
      </c>
      <c r="J297" s="15">
        <v>5028</v>
      </c>
      <c r="K297" s="32">
        <v>5.1545767923578197E-4</v>
      </c>
      <c r="L297" s="15">
        <v>15.564894132859221</v>
      </c>
      <c r="M297" s="15"/>
      <c r="O297" s="11" t="s">
        <v>1240</v>
      </c>
      <c r="P297" s="11" t="s">
        <v>545</v>
      </c>
    </row>
    <row r="298" spans="1:16">
      <c r="A298" s="2"/>
      <c r="B298" s="10" t="s">
        <v>481</v>
      </c>
      <c r="C298" s="11" t="s">
        <v>546</v>
      </c>
      <c r="D298" s="12" t="s">
        <v>547</v>
      </c>
      <c r="E298" s="2">
        <v>43.1</v>
      </c>
      <c r="F298" s="11" t="s">
        <v>784</v>
      </c>
      <c r="G298" s="15">
        <v>1555</v>
      </c>
      <c r="H298" s="2">
        <v>5</v>
      </c>
      <c r="I298" s="15">
        <v>311</v>
      </c>
      <c r="J298" s="15">
        <v>10473.01</v>
      </c>
      <c r="K298" s="32">
        <v>8.3233301268083174E-4</v>
      </c>
      <c r="L298" s="15">
        <v>36.078886310904871</v>
      </c>
      <c r="M298" s="15"/>
      <c r="O298" s="11" t="s">
        <v>1241</v>
      </c>
      <c r="P298" s="11" t="s">
        <v>547</v>
      </c>
    </row>
    <row r="299" spans="1:16">
      <c r="A299" s="2"/>
      <c r="B299" s="10" t="s">
        <v>481</v>
      </c>
      <c r="C299" s="11" t="s">
        <v>548</v>
      </c>
      <c r="D299" s="12" t="s">
        <v>549</v>
      </c>
      <c r="E299" s="2">
        <v>55.28</v>
      </c>
      <c r="F299" s="11" t="s">
        <v>784</v>
      </c>
      <c r="G299" s="15">
        <v>243</v>
      </c>
      <c r="H299" s="2">
        <v>4</v>
      </c>
      <c r="I299" s="15">
        <v>60.75</v>
      </c>
      <c r="J299" s="15">
        <v>7721.01</v>
      </c>
      <c r="K299" s="32">
        <v>1.300687601809917E-4</v>
      </c>
      <c r="L299" s="15">
        <v>4.3958031837916058</v>
      </c>
      <c r="M299" s="15"/>
      <c r="O299" s="11" t="s">
        <v>1242</v>
      </c>
      <c r="P299" s="11" t="s">
        <v>549</v>
      </c>
    </row>
    <row r="300" spans="1:16">
      <c r="A300" s="2"/>
      <c r="B300" s="10" t="s">
        <v>481</v>
      </c>
      <c r="C300" s="11" t="s">
        <v>550</v>
      </c>
      <c r="D300" s="12" t="s">
        <v>551</v>
      </c>
      <c r="E300" s="2">
        <v>158.18</v>
      </c>
      <c r="F300" s="11" t="s">
        <v>795</v>
      </c>
      <c r="G300" s="15">
        <v>2293.1</v>
      </c>
      <c r="H300" s="2">
        <v>1</v>
      </c>
      <c r="I300" s="15">
        <v>2293.1</v>
      </c>
      <c r="J300" s="15">
        <v>28551.409999999996</v>
      </c>
      <c r="K300" s="32">
        <v>1.2274101809507494E-3</v>
      </c>
      <c r="L300" s="15">
        <v>14.496775825009482</v>
      </c>
      <c r="M300" s="15"/>
      <c r="O300" s="11" t="s">
        <v>1243</v>
      </c>
      <c r="P300" s="11" t="s">
        <v>551</v>
      </c>
    </row>
    <row r="301" spans="1:16" ht="33">
      <c r="A301" s="2"/>
      <c r="B301" s="10" t="s">
        <v>481</v>
      </c>
      <c r="C301" s="11" t="s">
        <v>552</v>
      </c>
      <c r="D301" s="12" t="s">
        <v>553</v>
      </c>
      <c r="E301" s="2">
        <v>63.66</v>
      </c>
      <c r="F301" s="11" t="s">
        <v>784</v>
      </c>
      <c r="G301" s="15">
        <v>2713</v>
      </c>
      <c r="H301" s="2">
        <v>11</v>
      </c>
      <c r="I301" s="15">
        <v>246.63636363636363</v>
      </c>
      <c r="J301" s="15">
        <v>16668</v>
      </c>
      <c r="K301" s="32">
        <v>1.4521668574939528E-3</v>
      </c>
      <c r="L301" s="15">
        <v>42.617027961043043</v>
      </c>
      <c r="M301" s="15"/>
      <c r="O301" s="11" t="s">
        <v>1244</v>
      </c>
      <c r="P301" s="11" t="s">
        <v>553</v>
      </c>
    </row>
    <row r="302" spans="1:16">
      <c r="A302" s="2"/>
      <c r="B302" s="10" t="s">
        <v>481</v>
      </c>
      <c r="C302" s="11" t="s">
        <v>554</v>
      </c>
      <c r="D302" s="12" t="s">
        <v>555</v>
      </c>
      <c r="E302" s="2">
        <v>56.07</v>
      </c>
      <c r="F302" s="11" t="s">
        <v>784</v>
      </c>
      <c r="G302" s="15">
        <v>640</v>
      </c>
      <c r="H302" s="2">
        <v>1</v>
      </c>
      <c r="I302" s="15">
        <v>640</v>
      </c>
      <c r="J302" s="15">
        <v>5159</v>
      </c>
      <c r="K302" s="32">
        <v>3.4256792804870245E-4</v>
      </c>
      <c r="L302" s="15">
        <v>11.41430354913501</v>
      </c>
      <c r="M302" s="15"/>
      <c r="O302" s="11" t="s">
        <v>1245</v>
      </c>
      <c r="P302" s="11" t="s">
        <v>555</v>
      </c>
    </row>
    <row r="303" spans="1:16">
      <c r="A303" s="2"/>
      <c r="B303" s="10" t="s">
        <v>481</v>
      </c>
      <c r="C303" s="11" t="s">
        <v>556</v>
      </c>
      <c r="D303" s="12" t="s">
        <v>557</v>
      </c>
      <c r="E303" s="2">
        <v>130.16</v>
      </c>
      <c r="F303" s="11" t="s">
        <v>784</v>
      </c>
      <c r="G303" s="15">
        <v>4461</v>
      </c>
      <c r="H303" s="2">
        <v>11</v>
      </c>
      <c r="I303" s="15">
        <v>405.54545454545456</v>
      </c>
      <c r="J303" s="15">
        <v>30767</v>
      </c>
      <c r="K303" s="32">
        <v>2.387805510976971E-3</v>
      </c>
      <c r="L303" s="15">
        <v>34.273202212661339</v>
      </c>
      <c r="M303" s="15"/>
      <c r="O303" s="11" t="s">
        <v>1246</v>
      </c>
      <c r="P303" s="11" t="s">
        <v>1247</v>
      </c>
    </row>
    <row r="304" spans="1:16">
      <c r="A304" s="2"/>
      <c r="B304" s="10" t="s">
        <v>481</v>
      </c>
      <c r="C304" s="11" t="s">
        <v>558</v>
      </c>
      <c r="D304" s="12" t="s">
        <v>559</v>
      </c>
      <c r="E304" s="2">
        <v>56.62</v>
      </c>
      <c r="F304" s="11" t="s">
        <v>784</v>
      </c>
      <c r="G304" s="15">
        <v>1479</v>
      </c>
      <c r="H304" s="2">
        <v>5</v>
      </c>
      <c r="I304" s="15">
        <v>295.8</v>
      </c>
      <c r="J304" s="15">
        <v>13750</v>
      </c>
      <c r="K304" s="32">
        <v>7.9165307122504823E-4</v>
      </c>
      <c r="L304" s="15">
        <v>26.121511833274461</v>
      </c>
      <c r="M304" s="15"/>
      <c r="O304" s="11" t="s">
        <v>1248</v>
      </c>
      <c r="P304" s="11" t="s">
        <v>1249</v>
      </c>
    </row>
    <row r="305" spans="1:16">
      <c r="A305" s="2"/>
      <c r="B305" s="10" t="s">
        <v>481</v>
      </c>
      <c r="C305" s="11" t="s">
        <v>560</v>
      </c>
      <c r="D305" s="12" t="s">
        <v>561</v>
      </c>
      <c r="E305" s="2">
        <v>199.25</v>
      </c>
      <c r="F305" s="11" t="s">
        <v>787</v>
      </c>
      <c r="G305" s="15">
        <v>0</v>
      </c>
      <c r="H305" s="2" t="s">
        <v>1415</v>
      </c>
      <c r="I305" s="15" t="e">
        <v>#VALUE!</v>
      </c>
      <c r="J305" s="15">
        <v>0</v>
      </c>
      <c r="K305" s="32">
        <v>0</v>
      </c>
      <c r="L305" s="15">
        <v>0</v>
      </c>
      <c r="M305" s="15"/>
      <c r="O305" s="11" t="s">
        <v>1250</v>
      </c>
      <c r="P305" s="11" t="s">
        <v>561</v>
      </c>
    </row>
    <row r="306" spans="1:16" ht="33">
      <c r="A306" s="2"/>
      <c r="B306" s="10" t="s">
        <v>481</v>
      </c>
      <c r="C306" s="11" t="s">
        <v>562</v>
      </c>
      <c r="D306" s="12" t="s">
        <v>563</v>
      </c>
      <c r="E306" s="2">
        <v>89.25</v>
      </c>
      <c r="F306" s="11" t="s">
        <v>784</v>
      </c>
      <c r="G306" s="15">
        <v>0</v>
      </c>
      <c r="H306" s="2">
        <v>0</v>
      </c>
      <c r="I306" s="15" t="e">
        <v>#DIV/0!</v>
      </c>
      <c r="J306" s="15">
        <v>2613</v>
      </c>
      <c r="K306" s="32">
        <v>0</v>
      </c>
      <c r="L306" s="15">
        <v>0</v>
      </c>
      <c r="M306" s="15"/>
      <c r="O306" s="11" t="s">
        <v>1251</v>
      </c>
      <c r="P306" s="11" t="s">
        <v>563</v>
      </c>
    </row>
    <row r="307" spans="1:16">
      <c r="A307" s="2"/>
      <c r="B307" s="10" t="s">
        <v>481</v>
      </c>
      <c r="C307" s="11" t="s">
        <v>564</v>
      </c>
      <c r="D307" s="12" t="s">
        <v>565</v>
      </c>
      <c r="E307" s="2">
        <v>83.25</v>
      </c>
      <c r="F307" s="11" t="s">
        <v>784</v>
      </c>
      <c r="G307" s="15">
        <v>1577.04</v>
      </c>
      <c r="H307" s="2">
        <v>5</v>
      </c>
      <c r="I307" s="15">
        <v>315.40800000000002</v>
      </c>
      <c r="J307" s="15">
        <v>6254.04</v>
      </c>
      <c r="K307" s="32">
        <v>8.4413019570300882E-4</v>
      </c>
      <c r="L307" s="15">
        <v>18.943423423423422</v>
      </c>
      <c r="M307" s="15"/>
      <c r="O307" s="11" t="s">
        <v>1252</v>
      </c>
      <c r="P307" s="11" t="s">
        <v>565</v>
      </c>
    </row>
    <row r="308" spans="1:16">
      <c r="A308" s="2"/>
      <c r="B308" s="10" t="s">
        <v>481</v>
      </c>
      <c r="C308" s="11" t="s">
        <v>566</v>
      </c>
      <c r="D308" s="12" t="s">
        <v>567</v>
      </c>
      <c r="E308" s="2">
        <v>151.19</v>
      </c>
      <c r="F308" s="11" t="s">
        <v>784</v>
      </c>
      <c r="G308" s="15">
        <v>2253</v>
      </c>
      <c r="H308" s="2">
        <v>5</v>
      </c>
      <c r="I308" s="15">
        <v>450.6</v>
      </c>
      <c r="J308" s="15">
        <v>24812</v>
      </c>
      <c r="K308" s="32">
        <v>1.2059461592089477E-3</v>
      </c>
      <c r="L308" s="15">
        <v>14.901779218202263</v>
      </c>
      <c r="M308" s="15"/>
      <c r="O308" s="11" t="s">
        <v>1253</v>
      </c>
      <c r="P308" s="11" t="s">
        <v>1254</v>
      </c>
    </row>
    <row r="309" spans="1:16">
      <c r="A309" s="2"/>
      <c r="B309" s="10" t="s">
        <v>481</v>
      </c>
      <c r="C309" s="11" t="s">
        <v>568</v>
      </c>
      <c r="D309" s="12" t="s">
        <v>569</v>
      </c>
      <c r="E309" s="2">
        <v>29.1</v>
      </c>
      <c r="F309" s="11" t="s">
        <v>799</v>
      </c>
      <c r="G309" s="15">
        <v>0</v>
      </c>
      <c r="H309" s="2" t="s">
        <v>1415</v>
      </c>
      <c r="I309" s="15" t="e">
        <v>#VALUE!</v>
      </c>
      <c r="J309" s="15">
        <v>4977</v>
      </c>
      <c r="K309" s="32">
        <v>0</v>
      </c>
      <c r="L309" s="15">
        <v>0</v>
      </c>
      <c r="M309" s="15"/>
      <c r="O309" s="11" t="s">
        <v>1255</v>
      </c>
      <c r="P309" s="11" t="s">
        <v>569</v>
      </c>
    </row>
    <row r="310" spans="1:16" ht="33">
      <c r="A310" s="2"/>
      <c r="B310" s="10" t="s">
        <v>481</v>
      </c>
      <c r="C310" s="11" t="s">
        <v>570</v>
      </c>
      <c r="D310" s="12" t="s">
        <v>571</v>
      </c>
      <c r="E310" s="2">
        <v>65.73</v>
      </c>
      <c r="F310" s="11" t="s">
        <v>784</v>
      </c>
      <c r="G310" s="15">
        <v>0</v>
      </c>
      <c r="H310" s="2">
        <v>0</v>
      </c>
      <c r="I310" s="15" t="e">
        <v>#DIV/0!</v>
      </c>
      <c r="J310" s="15">
        <v>2210</v>
      </c>
      <c r="K310" s="32">
        <v>0</v>
      </c>
      <c r="L310" s="15">
        <v>0</v>
      </c>
      <c r="M310" s="15"/>
      <c r="O310" s="11" t="s">
        <v>1256</v>
      </c>
      <c r="P310" s="11" t="s">
        <v>571</v>
      </c>
    </row>
    <row r="311" spans="1:16">
      <c r="A311" s="2"/>
      <c r="B311" s="10" t="s">
        <v>481</v>
      </c>
      <c r="C311" s="11" t="s">
        <v>572</v>
      </c>
      <c r="D311" s="12" t="s">
        <v>573</v>
      </c>
      <c r="E311" s="2">
        <v>30.18</v>
      </c>
      <c r="F311" s="11" t="s">
        <v>795</v>
      </c>
      <c r="G311" s="15">
        <v>100</v>
      </c>
      <c r="H311" s="2">
        <v>1</v>
      </c>
      <c r="I311" s="15">
        <v>100</v>
      </c>
      <c r="J311" s="15">
        <v>2600</v>
      </c>
      <c r="K311" s="32">
        <v>5.3526238757609754E-5</v>
      </c>
      <c r="L311" s="15">
        <v>3.313452617627568</v>
      </c>
      <c r="M311" s="15"/>
      <c r="O311" s="11" t="s">
        <v>1257</v>
      </c>
      <c r="P311" s="11" t="s">
        <v>573</v>
      </c>
    </row>
    <row r="312" spans="1:16">
      <c r="A312" s="2"/>
      <c r="B312" s="10" t="s">
        <v>481</v>
      </c>
      <c r="C312" s="11" t="s">
        <v>574</v>
      </c>
      <c r="D312" s="12" t="s">
        <v>823</v>
      </c>
      <c r="E312" s="2">
        <v>57.59</v>
      </c>
      <c r="F312" s="11" t="s">
        <v>784</v>
      </c>
      <c r="G312" s="15">
        <v>492</v>
      </c>
      <c r="H312" s="2">
        <v>2</v>
      </c>
      <c r="I312" s="15">
        <v>246</v>
      </c>
      <c r="J312" s="15">
        <v>2943</v>
      </c>
      <c r="K312" s="32">
        <v>2.6334909468743998E-4</v>
      </c>
      <c r="L312" s="15">
        <v>8.5431498524049303</v>
      </c>
      <c r="M312" s="15"/>
      <c r="O312" s="11" t="s">
        <v>1258</v>
      </c>
      <c r="P312" s="11" t="s">
        <v>823</v>
      </c>
    </row>
    <row r="313" spans="1:16">
      <c r="A313" s="2"/>
      <c r="B313" s="10" t="s">
        <v>481</v>
      </c>
      <c r="C313" s="11" t="s">
        <v>575</v>
      </c>
      <c r="D313" s="12" t="s">
        <v>576</v>
      </c>
      <c r="E313" s="2">
        <v>105.02</v>
      </c>
      <c r="F313" s="11" t="s">
        <v>784</v>
      </c>
      <c r="G313" s="15">
        <v>269</v>
      </c>
      <c r="H313" s="2">
        <v>1</v>
      </c>
      <c r="I313" s="15">
        <v>269</v>
      </c>
      <c r="J313" s="15">
        <v>6549</v>
      </c>
      <c r="K313" s="32">
        <v>1.4398558225797023E-4</v>
      </c>
      <c r="L313" s="15">
        <v>2.5614168729765758</v>
      </c>
      <c r="M313" s="15"/>
      <c r="O313" s="11" t="s">
        <v>1259</v>
      </c>
      <c r="P313" s="11" t="s">
        <v>576</v>
      </c>
    </row>
    <row r="314" spans="1:16">
      <c r="A314" s="2"/>
      <c r="B314" s="10" t="s">
        <v>481</v>
      </c>
      <c r="C314" s="11" t="s">
        <v>577</v>
      </c>
      <c r="D314" s="12" t="s">
        <v>578</v>
      </c>
      <c r="E314" s="2">
        <v>67.099999999999994</v>
      </c>
      <c r="F314" s="11" t="s">
        <v>795</v>
      </c>
      <c r="G314" s="15">
        <v>1975</v>
      </c>
      <c r="H314" s="2">
        <v>4</v>
      </c>
      <c r="I314" s="15">
        <v>493.75</v>
      </c>
      <c r="J314" s="15">
        <v>15676</v>
      </c>
      <c r="K314" s="32">
        <v>1.0571432154627928E-3</v>
      </c>
      <c r="L314" s="15">
        <v>29.433681073025337</v>
      </c>
      <c r="M314" s="15"/>
      <c r="O314" s="11" t="s">
        <v>1260</v>
      </c>
      <c r="P314" s="11" t="s">
        <v>1261</v>
      </c>
    </row>
    <row r="315" spans="1:16">
      <c r="A315" s="2"/>
      <c r="B315" s="10" t="s">
        <v>481</v>
      </c>
      <c r="C315" s="11" t="s">
        <v>579</v>
      </c>
      <c r="D315" s="12" t="s">
        <v>580</v>
      </c>
      <c r="E315" s="2">
        <v>126.98</v>
      </c>
      <c r="F315" s="11" t="s">
        <v>795</v>
      </c>
      <c r="G315" s="15">
        <v>450</v>
      </c>
      <c r="H315" s="2">
        <v>4</v>
      </c>
      <c r="I315" s="15">
        <v>112.5</v>
      </c>
      <c r="J315" s="15">
        <v>6798</v>
      </c>
      <c r="K315" s="32">
        <v>2.4086807440924389E-4</v>
      </c>
      <c r="L315" s="15">
        <v>3.5438651756182074</v>
      </c>
      <c r="M315" s="15"/>
      <c r="O315" s="11" t="s">
        <v>1262</v>
      </c>
      <c r="P315" s="11" t="s">
        <v>580</v>
      </c>
    </row>
    <row r="316" spans="1:16">
      <c r="A316" s="2"/>
      <c r="B316" s="10" t="s">
        <v>481</v>
      </c>
      <c r="C316" s="11" t="s">
        <v>581</v>
      </c>
      <c r="D316" s="12" t="s">
        <v>582</v>
      </c>
      <c r="E316" s="2">
        <v>65.05</v>
      </c>
      <c r="F316" s="11" t="s">
        <v>799</v>
      </c>
      <c r="G316" s="15">
        <v>78</v>
      </c>
      <c r="H316" s="2">
        <v>1</v>
      </c>
      <c r="I316" s="15">
        <v>78</v>
      </c>
      <c r="J316" s="15">
        <v>7248</v>
      </c>
      <c r="K316" s="32">
        <v>4.1750466230935611E-5</v>
      </c>
      <c r="L316" s="15">
        <v>1.1990776325903152</v>
      </c>
      <c r="M316" s="15"/>
      <c r="O316" s="11" t="s">
        <v>1263</v>
      </c>
      <c r="P316" s="11" t="s">
        <v>582</v>
      </c>
    </row>
    <row r="317" spans="1:16">
      <c r="A317" s="2"/>
      <c r="B317" s="10" t="s">
        <v>481</v>
      </c>
      <c r="C317" s="11" t="s">
        <v>583</v>
      </c>
      <c r="D317" s="12" t="s">
        <v>584</v>
      </c>
      <c r="E317" s="2">
        <v>85.56</v>
      </c>
      <c r="F317" s="11" t="s">
        <v>795</v>
      </c>
      <c r="G317" s="15">
        <v>89</v>
      </c>
      <c r="H317" s="2">
        <v>1</v>
      </c>
      <c r="I317" s="15">
        <v>89</v>
      </c>
      <c r="J317" s="15">
        <v>4267</v>
      </c>
      <c r="K317" s="32">
        <v>4.7638352494272683E-5</v>
      </c>
      <c r="L317" s="15">
        <v>1.0402057035998129</v>
      </c>
      <c r="M317" s="15"/>
      <c r="O317" s="11" t="s">
        <v>1264</v>
      </c>
      <c r="P317" s="11" t="s">
        <v>584</v>
      </c>
    </row>
    <row r="318" spans="1:16">
      <c r="A318" s="2"/>
      <c r="B318" s="10" t="s">
        <v>481</v>
      </c>
      <c r="C318" s="11" t="s">
        <v>585</v>
      </c>
      <c r="D318" s="12" t="s">
        <v>586</v>
      </c>
      <c r="E318" s="2">
        <v>37.14</v>
      </c>
      <c r="F318" s="11" t="s">
        <v>843</v>
      </c>
      <c r="G318" s="15">
        <v>457</v>
      </c>
      <c r="H318" s="2">
        <v>2</v>
      </c>
      <c r="I318" s="15">
        <v>228.5</v>
      </c>
      <c r="J318" s="15">
        <v>3212.9</v>
      </c>
      <c r="K318" s="32">
        <v>2.4461491112227657E-4</v>
      </c>
      <c r="L318" s="15">
        <v>12.304792676359719</v>
      </c>
      <c r="M318" s="15"/>
      <c r="O318" s="11" t="s">
        <v>1265</v>
      </c>
      <c r="P318" s="11" t="s">
        <v>1266</v>
      </c>
    </row>
    <row r="319" spans="1:16">
      <c r="A319" s="2"/>
      <c r="B319" s="10" t="s">
        <v>481</v>
      </c>
      <c r="C319" s="11" t="s">
        <v>587</v>
      </c>
      <c r="D319" s="12" t="s">
        <v>588</v>
      </c>
      <c r="E319" s="2">
        <v>91.88</v>
      </c>
      <c r="F319" s="11" t="s">
        <v>784</v>
      </c>
      <c r="G319" s="15">
        <v>3299</v>
      </c>
      <c r="H319" s="2">
        <v>6</v>
      </c>
      <c r="I319" s="15">
        <v>549.83333333333337</v>
      </c>
      <c r="J319" s="15">
        <v>14793</v>
      </c>
      <c r="K319" s="32">
        <v>1.7658306166135457E-3</v>
      </c>
      <c r="L319" s="15">
        <v>35.905528950805397</v>
      </c>
      <c r="M319" s="15"/>
      <c r="O319" s="11" t="s">
        <v>1267</v>
      </c>
      <c r="P319" s="11" t="s">
        <v>588</v>
      </c>
    </row>
    <row r="320" spans="1:16" ht="33">
      <c r="A320" s="2"/>
      <c r="B320" s="10" t="s">
        <v>481</v>
      </c>
      <c r="C320" s="11" t="s">
        <v>589</v>
      </c>
      <c r="D320" s="12" t="s">
        <v>818</v>
      </c>
      <c r="E320" s="2">
        <v>34.01</v>
      </c>
      <c r="F320" s="11" t="s">
        <v>787</v>
      </c>
      <c r="G320" s="15">
        <v>648</v>
      </c>
      <c r="H320" s="2">
        <v>45</v>
      </c>
      <c r="I320" s="15">
        <v>14.4</v>
      </c>
      <c r="J320" s="15">
        <v>6304</v>
      </c>
      <c r="K320" s="32">
        <v>3.4685002714931123E-4</v>
      </c>
      <c r="L320" s="15">
        <v>19.053219641281977</v>
      </c>
      <c r="M320" s="15"/>
      <c r="O320" s="11" t="s">
        <v>1268</v>
      </c>
      <c r="P320" s="11" t="s">
        <v>818</v>
      </c>
    </row>
    <row r="321" spans="1:16">
      <c r="A321" s="2"/>
      <c r="B321" s="10" t="s">
        <v>481</v>
      </c>
      <c r="C321" s="11" t="s">
        <v>590</v>
      </c>
      <c r="D321" s="12" t="s">
        <v>591</v>
      </c>
      <c r="E321" s="2">
        <v>217.23</v>
      </c>
      <c r="F321" s="11" t="s">
        <v>784</v>
      </c>
      <c r="G321" s="15">
        <v>4496</v>
      </c>
      <c r="H321" s="2">
        <v>11</v>
      </c>
      <c r="I321" s="15">
        <v>408.72727272727275</v>
      </c>
      <c r="J321" s="15">
        <v>24500</v>
      </c>
      <c r="K321" s="32">
        <v>2.4065396945421348E-3</v>
      </c>
      <c r="L321" s="15">
        <v>20.696957142199512</v>
      </c>
      <c r="M321" s="15"/>
      <c r="O321" s="11" t="s">
        <v>1269</v>
      </c>
      <c r="P321" s="11" t="s">
        <v>591</v>
      </c>
    </row>
    <row r="322" spans="1:16" ht="33">
      <c r="A322" s="2"/>
      <c r="B322" s="10" t="s">
        <v>481</v>
      </c>
      <c r="C322" s="11" t="s">
        <v>592</v>
      </c>
      <c r="D322" s="12" t="s">
        <v>593</v>
      </c>
      <c r="E322" s="2">
        <v>646.16</v>
      </c>
      <c r="F322" s="11" t="s">
        <v>805</v>
      </c>
      <c r="G322" s="15">
        <v>15792</v>
      </c>
      <c r="H322" s="2">
        <v>1</v>
      </c>
      <c r="I322" s="15">
        <v>15792</v>
      </c>
      <c r="J322" s="15">
        <v>201932</v>
      </c>
      <c r="K322" s="32">
        <v>8.4528636246017329E-3</v>
      </c>
      <c r="L322" s="15">
        <v>24.439767240311998</v>
      </c>
      <c r="M322" s="15"/>
      <c r="O322" s="11" t="s">
        <v>1270</v>
      </c>
      <c r="P322" s="11" t="s">
        <v>593</v>
      </c>
    </row>
    <row r="323" spans="1:16">
      <c r="A323" s="2"/>
      <c r="B323" s="10" t="s">
        <v>481</v>
      </c>
      <c r="C323" s="11" t="s">
        <v>594</v>
      </c>
      <c r="D323" s="12" t="s">
        <v>595</v>
      </c>
      <c r="E323" s="2">
        <v>87.2</v>
      </c>
      <c r="F323" s="11" t="s">
        <v>784</v>
      </c>
      <c r="G323" s="15">
        <v>529</v>
      </c>
      <c r="H323" s="2">
        <v>3</v>
      </c>
      <c r="I323" s="15">
        <v>176.33333333333334</v>
      </c>
      <c r="J323" s="15">
        <v>5200</v>
      </c>
      <c r="K323" s="32">
        <v>2.8315380302775558E-4</v>
      </c>
      <c r="L323" s="15">
        <v>6.0665137614678901</v>
      </c>
      <c r="M323" s="15"/>
      <c r="O323" s="11" t="s">
        <v>1271</v>
      </c>
      <c r="P323" s="11" t="s">
        <v>595</v>
      </c>
    </row>
    <row r="324" spans="1:16">
      <c r="A324" s="2"/>
      <c r="B324" s="10" t="s">
        <v>481</v>
      </c>
      <c r="C324" s="11" t="s">
        <v>596</v>
      </c>
      <c r="D324" s="12" t="s">
        <v>597</v>
      </c>
      <c r="E324" s="2">
        <v>40.21</v>
      </c>
      <c r="F324" s="11" t="s">
        <v>1429</v>
      </c>
      <c r="G324" s="15">
        <v>1000</v>
      </c>
      <c r="H324" s="2">
        <v>1</v>
      </c>
      <c r="I324" s="15">
        <v>1000</v>
      </c>
      <c r="J324" s="15">
        <v>6690</v>
      </c>
      <c r="K324" s="32">
        <v>5.3526238757609752E-4</v>
      </c>
      <c r="L324" s="15">
        <v>24.86943546381497</v>
      </c>
      <c r="M324" s="15"/>
      <c r="O324" s="11" t="s">
        <v>1272</v>
      </c>
      <c r="P324" s="11" t="s">
        <v>597</v>
      </c>
    </row>
    <row r="325" spans="1:16" ht="33">
      <c r="A325" s="2"/>
      <c r="B325" s="10" t="s">
        <v>481</v>
      </c>
      <c r="C325" s="11" t="s">
        <v>598</v>
      </c>
      <c r="D325" s="12" t="s">
        <v>599</v>
      </c>
      <c r="E325" s="2">
        <v>605.47</v>
      </c>
      <c r="F325" s="11" t="s">
        <v>805</v>
      </c>
      <c r="G325" s="15">
        <v>0</v>
      </c>
      <c r="H325" s="2">
        <v>0</v>
      </c>
      <c r="I325" s="15" t="e">
        <v>#DIV/0!</v>
      </c>
      <c r="J325" s="15">
        <v>107976</v>
      </c>
      <c r="K325" s="32">
        <v>0</v>
      </c>
      <c r="L325" s="15">
        <v>0</v>
      </c>
      <c r="M325" s="15"/>
      <c r="O325" s="11" t="s">
        <v>1273</v>
      </c>
      <c r="P325" s="11" t="s">
        <v>599</v>
      </c>
    </row>
    <row r="326" spans="1:16">
      <c r="A326" s="2"/>
      <c r="B326" s="10" t="s">
        <v>481</v>
      </c>
      <c r="C326" s="11" t="s">
        <v>600</v>
      </c>
      <c r="D326" s="12" t="s">
        <v>601</v>
      </c>
      <c r="E326" s="2">
        <v>116</v>
      </c>
      <c r="F326" s="11" t="s">
        <v>805</v>
      </c>
      <c r="G326" s="15">
        <v>0</v>
      </c>
      <c r="H326" s="2" t="s">
        <v>1415</v>
      </c>
      <c r="I326" s="15" t="e">
        <v>#VALUE!</v>
      </c>
      <c r="J326" s="15">
        <v>3000</v>
      </c>
      <c r="K326" s="32">
        <v>0</v>
      </c>
      <c r="L326" s="15">
        <v>0</v>
      </c>
      <c r="M326" s="15"/>
      <c r="O326" s="11" t="s">
        <v>1274</v>
      </c>
      <c r="P326" s="11" t="s">
        <v>601</v>
      </c>
    </row>
    <row r="327" spans="1:16">
      <c r="A327" s="2"/>
      <c r="B327" s="10" t="s">
        <v>481</v>
      </c>
      <c r="C327" s="11" t="s">
        <v>602</v>
      </c>
      <c r="D327" s="12" t="s">
        <v>603</v>
      </c>
      <c r="E327" s="2">
        <v>281.95</v>
      </c>
      <c r="F327" s="11" t="s">
        <v>783</v>
      </c>
      <c r="G327" s="15">
        <v>2177.3000000000002</v>
      </c>
      <c r="H327" s="2">
        <v>8</v>
      </c>
      <c r="I327" s="15">
        <v>272.16250000000002</v>
      </c>
      <c r="J327" s="15">
        <v>17029.3</v>
      </c>
      <c r="K327" s="32">
        <v>1.1654267964694373E-3</v>
      </c>
      <c r="L327" s="15">
        <v>7.7222911863805646</v>
      </c>
      <c r="M327" s="15"/>
      <c r="O327" s="11" t="s">
        <v>1275</v>
      </c>
      <c r="P327" s="11" t="s">
        <v>603</v>
      </c>
    </row>
    <row r="328" spans="1:16">
      <c r="A328" s="2"/>
      <c r="B328" s="10" t="s">
        <v>481</v>
      </c>
      <c r="C328" s="11" t="s">
        <v>604</v>
      </c>
      <c r="D328" s="12" t="s">
        <v>817</v>
      </c>
      <c r="E328" s="2">
        <v>209</v>
      </c>
      <c r="F328" s="11" t="s">
        <v>795</v>
      </c>
      <c r="G328" s="15">
        <v>7000</v>
      </c>
      <c r="H328" s="2">
        <v>4</v>
      </c>
      <c r="I328" s="15">
        <v>1750</v>
      </c>
      <c r="J328" s="15">
        <v>24103.16</v>
      </c>
      <c r="K328" s="32">
        <v>3.7468367130326827E-3</v>
      </c>
      <c r="L328" s="15">
        <v>33.492822966507177</v>
      </c>
      <c r="M328" s="15"/>
      <c r="O328" s="11" t="s">
        <v>1276</v>
      </c>
      <c r="P328" s="11" t="s">
        <v>817</v>
      </c>
    </row>
    <row r="329" spans="1:16">
      <c r="A329" s="2"/>
      <c r="B329" s="10" t="s">
        <v>481</v>
      </c>
      <c r="C329" s="11" t="s">
        <v>859</v>
      </c>
      <c r="D329" s="12" t="s">
        <v>860</v>
      </c>
      <c r="E329" s="2">
        <v>52.31</v>
      </c>
      <c r="F329" s="11" t="s">
        <v>846</v>
      </c>
      <c r="G329" s="15">
        <v>658</v>
      </c>
      <c r="H329" s="2">
        <v>6</v>
      </c>
      <c r="I329" s="15">
        <v>109.66666666666667</v>
      </c>
      <c r="J329" s="15">
        <v>4700</v>
      </c>
      <c r="K329" s="32">
        <v>3.522026510250722E-4</v>
      </c>
      <c r="L329" s="15">
        <v>12.578856815140508</v>
      </c>
      <c r="M329" s="15"/>
      <c r="N329" s="42" t="s">
        <v>861</v>
      </c>
      <c r="O329" s="11" t="s">
        <v>1277</v>
      </c>
      <c r="P329" s="11" t="s">
        <v>1278</v>
      </c>
    </row>
    <row r="330" spans="1:16" ht="33">
      <c r="A330" s="2"/>
      <c r="B330" s="10" t="s">
        <v>481</v>
      </c>
      <c r="C330" s="67" t="s">
        <v>876</v>
      </c>
      <c r="D330" s="67" t="s">
        <v>1404</v>
      </c>
      <c r="E330" s="2">
        <v>226.59</v>
      </c>
      <c r="F330" s="11" t="s">
        <v>854</v>
      </c>
      <c r="G330" s="15">
        <v>0</v>
      </c>
      <c r="H330" s="2" t="s">
        <v>1415</v>
      </c>
      <c r="I330" s="15" t="e">
        <v>#VALUE!</v>
      </c>
      <c r="J330" s="15">
        <v>3674</v>
      </c>
      <c r="K330" s="32">
        <v>0</v>
      </c>
      <c r="L330" s="15">
        <v>0</v>
      </c>
      <c r="M330" s="15"/>
      <c r="N330" s="42" t="s">
        <v>878</v>
      </c>
      <c r="O330" s="11" t="s">
        <v>1403</v>
      </c>
      <c r="P330" s="11" t="s">
        <v>877</v>
      </c>
    </row>
    <row r="331" spans="1:16" s="21" customFormat="1">
      <c r="A331" s="33"/>
      <c r="B331" s="22" t="s">
        <v>840</v>
      </c>
      <c r="C331" s="19"/>
      <c r="D331" s="52"/>
      <c r="E331" s="33">
        <f>SUM(E263:E330)</f>
        <v>13984.41</v>
      </c>
      <c r="F331" s="33"/>
      <c r="G331" s="33">
        <v>110966.23999999999</v>
      </c>
      <c r="H331" s="33">
        <v>2757</v>
      </c>
      <c r="I331" s="33" t="e">
        <v>#DIV/0!</v>
      </c>
      <c r="J331" s="20">
        <v>1379725.6</v>
      </c>
      <c r="K331" s="34">
        <v>5.9396054562742252E-2</v>
      </c>
      <c r="L331" s="20">
        <v>7.9349961850374804</v>
      </c>
      <c r="M331" s="20"/>
    </row>
    <row r="332" spans="1:16" ht="33">
      <c r="A332" s="2"/>
      <c r="B332" s="10" t="s">
        <v>605</v>
      </c>
      <c r="C332" s="11" t="s">
        <v>606</v>
      </c>
      <c r="D332" s="12" t="s">
        <v>607</v>
      </c>
      <c r="E332" s="2">
        <v>4752</v>
      </c>
      <c r="F332" s="11" t="s">
        <v>799</v>
      </c>
      <c r="G332" s="15">
        <v>54916.800000000003</v>
      </c>
      <c r="H332" s="2">
        <v>1414</v>
      </c>
      <c r="I332" s="15">
        <v>38.837906647807642</v>
      </c>
      <c r="J332" s="15">
        <v>252803.60000000003</v>
      </c>
      <c r="K332" s="32">
        <v>2.9394897486039035E-2</v>
      </c>
      <c r="L332" s="15">
        <v>11.556565656565658</v>
      </c>
      <c r="M332" s="15"/>
      <c r="N332" s="42"/>
      <c r="O332" s="11" t="s">
        <v>1279</v>
      </c>
      <c r="P332" s="11" t="s">
        <v>1280</v>
      </c>
    </row>
    <row r="333" spans="1:16">
      <c r="A333" s="2"/>
      <c r="B333" s="10" t="s">
        <v>605</v>
      </c>
      <c r="C333" s="11" t="s">
        <v>608</v>
      </c>
      <c r="D333" s="12" t="s">
        <v>609</v>
      </c>
      <c r="E333" s="2">
        <v>242.18</v>
      </c>
      <c r="F333" s="11" t="s">
        <v>783</v>
      </c>
      <c r="G333" s="15">
        <v>10219</v>
      </c>
      <c r="H333" s="2">
        <v>108</v>
      </c>
      <c r="I333" s="15">
        <v>94.620370370370367</v>
      </c>
      <c r="J333" s="15">
        <v>80636</v>
      </c>
      <c r="K333" s="32">
        <v>5.4698463386401407E-3</v>
      </c>
      <c r="L333" s="15">
        <v>42.195887356511683</v>
      </c>
      <c r="M333" s="15"/>
      <c r="O333" s="11" t="s">
        <v>1281</v>
      </c>
      <c r="P333" s="11" t="s">
        <v>609</v>
      </c>
    </row>
    <row r="334" spans="1:16">
      <c r="A334" s="2"/>
      <c r="B334" s="10" t="s">
        <v>610</v>
      </c>
      <c r="C334" s="11" t="s">
        <v>611</v>
      </c>
      <c r="D334" s="12" t="s">
        <v>612</v>
      </c>
      <c r="E334" s="2">
        <v>180</v>
      </c>
      <c r="F334" s="11" t="s">
        <v>783</v>
      </c>
      <c r="G334" s="15">
        <v>18576</v>
      </c>
      <c r="H334" s="2">
        <v>17</v>
      </c>
      <c r="I334" s="15">
        <v>1092.7058823529412</v>
      </c>
      <c r="J334" s="15">
        <v>95230</v>
      </c>
      <c r="K334" s="32">
        <v>9.9430341116135881E-3</v>
      </c>
      <c r="L334" s="15">
        <v>103.2</v>
      </c>
      <c r="M334" s="15"/>
      <c r="O334" s="11" t="s">
        <v>1282</v>
      </c>
      <c r="P334" s="11" t="s">
        <v>612</v>
      </c>
    </row>
    <row r="335" spans="1:16">
      <c r="A335" s="2"/>
      <c r="B335" s="10" t="s">
        <v>610</v>
      </c>
      <c r="C335" s="11" t="s">
        <v>613</v>
      </c>
      <c r="D335" s="12" t="s">
        <v>614</v>
      </c>
      <c r="E335" s="2">
        <v>357.16</v>
      </c>
      <c r="F335" s="11" t="s">
        <v>783</v>
      </c>
      <c r="G335" s="15">
        <v>13186</v>
      </c>
      <c r="H335" s="2">
        <v>53</v>
      </c>
      <c r="I335" s="15">
        <v>248.79245283018867</v>
      </c>
      <c r="J335" s="15">
        <v>53258</v>
      </c>
      <c r="K335" s="32">
        <v>7.0579698425784227E-3</v>
      </c>
      <c r="L335" s="15">
        <v>36.919027886661439</v>
      </c>
      <c r="M335" s="15"/>
      <c r="O335" s="11" t="s">
        <v>1283</v>
      </c>
      <c r="P335" s="11" t="s">
        <v>614</v>
      </c>
    </row>
    <row r="336" spans="1:16" ht="33">
      <c r="A336" s="2"/>
      <c r="B336" s="10" t="s">
        <v>615</v>
      </c>
      <c r="C336" s="11" t="s">
        <v>616</v>
      </c>
      <c r="D336" s="51" t="s">
        <v>617</v>
      </c>
      <c r="E336" s="2">
        <v>1561</v>
      </c>
      <c r="F336" s="11" t="s">
        <v>783</v>
      </c>
      <c r="G336" s="15">
        <v>14085</v>
      </c>
      <c r="H336" s="2">
        <v>12</v>
      </c>
      <c r="I336" s="15">
        <v>1173.75</v>
      </c>
      <c r="J336" s="15">
        <v>68272</v>
      </c>
      <c r="K336" s="32">
        <v>7.5391707290093342E-3</v>
      </c>
      <c r="L336" s="15">
        <v>9.0230621396540673</v>
      </c>
      <c r="M336" s="15"/>
      <c r="O336" s="11" t="s">
        <v>1410</v>
      </c>
      <c r="P336" s="11" t="s">
        <v>1405</v>
      </c>
    </row>
    <row r="337" spans="1:16" ht="33">
      <c r="A337" s="2"/>
      <c r="B337" s="10" t="s">
        <v>615</v>
      </c>
      <c r="C337" s="11" t="s">
        <v>618</v>
      </c>
      <c r="D337" s="12" t="s">
        <v>619</v>
      </c>
      <c r="E337" s="2">
        <v>2349</v>
      </c>
      <c r="F337" s="11" t="s">
        <v>799</v>
      </c>
      <c r="G337" s="15">
        <v>9329</v>
      </c>
      <c r="H337" s="2">
        <v>3</v>
      </c>
      <c r="I337" s="15">
        <v>3109.6666666666665</v>
      </c>
      <c r="J337" s="15">
        <v>170224</v>
      </c>
      <c r="K337" s="32">
        <v>4.9934628136974139E-3</v>
      </c>
      <c r="L337" s="15">
        <v>3.9714772243507874</v>
      </c>
      <c r="M337" s="15"/>
      <c r="O337" s="11" t="s">
        <v>1393</v>
      </c>
      <c r="P337" s="11" t="s">
        <v>619</v>
      </c>
    </row>
    <row r="338" spans="1:16">
      <c r="A338" s="2"/>
      <c r="B338" s="10" t="s">
        <v>605</v>
      </c>
      <c r="C338" s="11" t="s">
        <v>620</v>
      </c>
      <c r="D338" s="12" t="s">
        <v>621</v>
      </c>
      <c r="E338" s="2">
        <v>194</v>
      </c>
      <c r="F338" s="11" t="s">
        <v>783</v>
      </c>
      <c r="G338" s="15">
        <v>10296</v>
      </c>
      <c r="H338" s="2">
        <v>21</v>
      </c>
      <c r="I338" s="15">
        <v>490.28571428571428</v>
      </c>
      <c r="J338" s="15">
        <v>68982</v>
      </c>
      <c r="K338" s="32">
        <v>5.5110615424835002E-3</v>
      </c>
      <c r="L338" s="15">
        <v>53.072164948453612</v>
      </c>
      <c r="M338" s="15"/>
      <c r="O338" s="11" t="s">
        <v>1284</v>
      </c>
      <c r="P338" s="11" t="s">
        <v>1285</v>
      </c>
    </row>
    <row r="339" spans="1:16">
      <c r="A339" s="2"/>
      <c r="B339" s="10" t="s">
        <v>605</v>
      </c>
      <c r="C339" s="11" t="s">
        <v>622</v>
      </c>
      <c r="D339" s="12" t="s">
        <v>623</v>
      </c>
      <c r="E339" s="2">
        <v>1013</v>
      </c>
      <c r="F339" s="11" t="s">
        <v>799</v>
      </c>
      <c r="G339" s="15">
        <v>1079.2</v>
      </c>
      <c r="H339" s="2">
        <v>17</v>
      </c>
      <c r="I339" s="15">
        <v>63.482352941176472</v>
      </c>
      <c r="J339" s="15">
        <v>9562.3000000000011</v>
      </c>
      <c r="K339" s="32">
        <v>5.776551686721245E-4</v>
      </c>
      <c r="L339" s="15">
        <v>1.0653504442250741</v>
      </c>
      <c r="M339" s="15"/>
      <c r="O339" s="11" t="s">
        <v>1286</v>
      </c>
      <c r="P339" s="11" t="s">
        <v>623</v>
      </c>
    </row>
    <row r="340" spans="1:16" ht="33">
      <c r="A340" s="2"/>
      <c r="B340" s="10" t="s">
        <v>615</v>
      </c>
      <c r="C340" s="11" t="s">
        <v>624</v>
      </c>
      <c r="D340" s="12" t="s">
        <v>625</v>
      </c>
      <c r="E340" s="2">
        <v>166.17</v>
      </c>
      <c r="F340" s="11" t="s">
        <v>799</v>
      </c>
      <c r="G340" s="15">
        <v>1702</v>
      </c>
      <c r="H340" s="2">
        <v>9</v>
      </c>
      <c r="I340" s="15">
        <v>189.11111111111111</v>
      </c>
      <c r="J340" s="15">
        <v>23493</v>
      </c>
      <c r="K340" s="32">
        <v>9.1101658365451801E-4</v>
      </c>
      <c r="L340" s="15">
        <v>10.242522717698742</v>
      </c>
      <c r="M340" s="15"/>
      <c r="O340" s="11" t="s">
        <v>1287</v>
      </c>
      <c r="P340" s="11" t="s">
        <v>1288</v>
      </c>
    </row>
    <row r="341" spans="1:16">
      <c r="A341" s="2"/>
      <c r="B341" s="10" t="s">
        <v>605</v>
      </c>
      <c r="C341" s="11" t="s">
        <v>626</v>
      </c>
      <c r="D341" s="12" t="s">
        <v>627</v>
      </c>
      <c r="E341" s="2">
        <v>341</v>
      </c>
      <c r="F341" s="11" t="s">
        <v>783</v>
      </c>
      <c r="G341" s="15">
        <v>19273</v>
      </c>
      <c r="H341" s="2">
        <v>98</v>
      </c>
      <c r="I341" s="15">
        <v>196.66326530612244</v>
      </c>
      <c r="J341" s="15">
        <v>120870</v>
      </c>
      <c r="K341" s="32">
        <v>1.0316111995754128E-2</v>
      </c>
      <c r="L341" s="15">
        <v>56.519061583577709</v>
      </c>
      <c r="M341" s="15"/>
      <c r="O341" s="11" t="s">
        <v>1289</v>
      </c>
      <c r="P341" s="11" t="s">
        <v>627</v>
      </c>
    </row>
    <row r="342" spans="1:16">
      <c r="A342" s="2"/>
      <c r="B342" s="10" t="s">
        <v>605</v>
      </c>
      <c r="C342" s="11" t="s">
        <v>628</v>
      </c>
      <c r="D342" s="12" t="s">
        <v>629</v>
      </c>
      <c r="E342" s="2">
        <v>771</v>
      </c>
      <c r="F342" s="11" t="s">
        <v>783</v>
      </c>
      <c r="G342" s="15">
        <v>28372</v>
      </c>
      <c r="H342" s="2">
        <v>101</v>
      </c>
      <c r="I342" s="15">
        <v>280.91089108910893</v>
      </c>
      <c r="J342" s="15">
        <v>140329</v>
      </c>
      <c r="K342" s="32">
        <v>1.5186464460309039E-2</v>
      </c>
      <c r="L342" s="15">
        <v>36.798962386511022</v>
      </c>
      <c r="M342" s="15"/>
      <c r="O342" s="11" t="s">
        <v>1290</v>
      </c>
      <c r="P342" s="11" t="s">
        <v>629</v>
      </c>
    </row>
    <row r="343" spans="1:16" ht="33">
      <c r="A343" s="2"/>
      <c r="B343" s="10" t="s">
        <v>615</v>
      </c>
      <c r="C343" s="11" t="s">
        <v>630</v>
      </c>
      <c r="D343" s="14" t="s">
        <v>631</v>
      </c>
      <c r="E343" s="2">
        <v>1509</v>
      </c>
      <c r="F343" s="11" t="s">
        <v>783</v>
      </c>
      <c r="G343" s="15"/>
      <c r="H343" s="2" t="s">
        <v>1415</v>
      </c>
      <c r="I343" s="15" t="e">
        <v>#VALUE!</v>
      </c>
      <c r="J343" s="15">
        <v>0</v>
      </c>
      <c r="K343" s="32">
        <v>0</v>
      </c>
      <c r="L343" s="15">
        <v>0</v>
      </c>
      <c r="M343" s="15"/>
      <c r="O343" s="11" t="s">
        <v>1394</v>
      </c>
      <c r="P343" s="11" t="s">
        <v>631</v>
      </c>
    </row>
    <row r="344" spans="1:16">
      <c r="A344" s="2"/>
      <c r="B344" s="76" t="s">
        <v>605</v>
      </c>
      <c r="C344" s="79" t="s">
        <v>632</v>
      </c>
      <c r="D344" s="75" t="s">
        <v>633</v>
      </c>
      <c r="E344" s="78">
        <v>80</v>
      </c>
      <c r="F344" s="79" t="s">
        <v>787</v>
      </c>
      <c r="G344" s="80"/>
      <c r="H344" s="78" t="s">
        <v>1415</v>
      </c>
      <c r="I344" s="80" t="e">
        <v>#VALUE!</v>
      </c>
      <c r="J344" s="80">
        <v>0</v>
      </c>
      <c r="K344" s="81">
        <v>0</v>
      </c>
      <c r="L344" s="80">
        <v>0</v>
      </c>
      <c r="M344" s="80"/>
      <c r="O344" s="11" t="s">
        <v>1291</v>
      </c>
      <c r="P344" s="11" t="s">
        <v>633</v>
      </c>
    </row>
    <row r="345" spans="1:16" ht="33">
      <c r="A345" s="2"/>
      <c r="B345" s="10" t="s">
        <v>605</v>
      </c>
      <c r="C345" s="11" t="s">
        <v>634</v>
      </c>
      <c r="D345" s="12" t="s">
        <v>635</v>
      </c>
      <c r="E345" s="2">
        <v>898.19</v>
      </c>
      <c r="F345" s="11" t="s">
        <v>783</v>
      </c>
      <c r="G345" s="15">
        <v>52090.5</v>
      </c>
      <c r="H345" s="2">
        <v>575</v>
      </c>
      <c r="I345" s="15">
        <v>90.592173913043482</v>
      </c>
      <c r="J345" s="15">
        <v>265719.90000000002</v>
      </c>
      <c r="K345" s="32">
        <v>2.7882085400032709E-2</v>
      </c>
      <c r="L345" s="15">
        <v>57.994967657177206</v>
      </c>
      <c r="M345" s="15"/>
      <c r="O345" s="11" t="s">
        <v>1395</v>
      </c>
      <c r="P345" s="11" t="s">
        <v>635</v>
      </c>
    </row>
    <row r="346" spans="1:16">
      <c r="A346" s="2"/>
      <c r="B346" s="10" t="s">
        <v>605</v>
      </c>
      <c r="C346" s="11" t="s">
        <v>636</v>
      </c>
      <c r="D346" s="12" t="s">
        <v>637</v>
      </c>
      <c r="E346" s="2">
        <v>277</v>
      </c>
      <c r="F346" s="11" t="s">
        <v>783</v>
      </c>
      <c r="G346" s="15">
        <v>18495</v>
      </c>
      <c r="H346" s="2">
        <v>78</v>
      </c>
      <c r="I346" s="15">
        <v>237.11538461538461</v>
      </c>
      <c r="J346" s="15">
        <v>94615</v>
      </c>
      <c r="K346" s="32">
        <v>9.8996778582199248E-3</v>
      </c>
      <c r="L346" s="15">
        <v>66.768953068592054</v>
      </c>
      <c r="M346" s="15"/>
      <c r="O346" s="11" t="s">
        <v>1292</v>
      </c>
      <c r="P346" s="11" t="s">
        <v>637</v>
      </c>
    </row>
    <row r="347" spans="1:16">
      <c r="A347" s="2"/>
      <c r="B347" s="10" t="s">
        <v>605</v>
      </c>
      <c r="C347" s="11" t="s">
        <v>638</v>
      </c>
      <c r="D347" s="12" t="s">
        <v>639</v>
      </c>
      <c r="E347" s="2">
        <v>355.77</v>
      </c>
      <c r="F347" s="11" t="s">
        <v>783</v>
      </c>
      <c r="G347" s="15">
        <v>10342.15</v>
      </c>
      <c r="H347" s="2">
        <v>57</v>
      </c>
      <c r="I347" s="15">
        <v>181.44122807017544</v>
      </c>
      <c r="J347" s="15">
        <v>56134.6</v>
      </c>
      <c r="K347" s="32">
        <v>5.535763901670137E-3</v>
      </c>
      <c r="L347" s="15">
        <v>29.06976417348287</v>
      </c>
      <c r="M347" s="15"/>
      <c r="O347" s="11" t="s">
        <v>1293</v>
      </c>
      <c r="P347" s="11" t="s">
        <v>1294</v>
      </c>
    </row>
    <row r="348" spans="1:16" ht="33">
      <c r="A348" s="2"/>
      <c r="B348" s="10" t="s">
        <v>605</v>
      </c>
      <c r="C348" s="11" t="s">
        <v>640</v>
      </c>
      <c r="D348" s="12" t="s">
        <v>641</v>
      </c>
      <c r="E348" s="2">
        <v>419.86</v>
      </c>
      <c r="F348" s="11" t="s">
        <v>783</v>
      </c>
      <c r="G348" s="15">
        <v>23257</v>
      </c>
      <c r="H348" s="2">
        <v>114</v>
      </c>
      <c r="I348" s="15">
        <v>204.00877192982455</v>
      </c>
      <c r="J348" s="15">
        <v>135458</v>
      </c>
      <c r="K348" s="32">
        <v>1.2448597347857301E-2</v>
      </c>
      <c r="L348" s="15">
        <v>55.392273615014524</v>
      </c>
      <c r="M348" s="15"/>
      <c r="O348" s="11" t="s">
        <v>1295</v>
      </c>
      <c r="P348" s="11" t="s">
        <v>641</v>
      </c>
    </row>
    <row r="349" spans="1:16">
      <c r="A349" s="2"/>
      <c r="B349" s="10" t="s">
        <v>605</v>
      </c>
      <c r="C349" s="11" t="s">
        <v>642</v>
      </c>
      <c r="D349" s="12" t="s">
        <v>643</v>
      </c>
      <c r="E349" s="2">
        <v>61.47</v>
      </c>
      <c r="F349" s="11" t="s">
        <v>787</v>
      </c>
      <c r="G349" s="15">
        <v>2185</v>
      </c>
      <c r="H349" s="2">
        <v>6</v>
      </c>
      <c r="I349" s="15">
        <v>364.16666666666669</v>
      </c>
      <c r="J349" s="15">
        <v>15414</v>
      </c>
      <c r="K349" s="32">
        <v>1.1695483168537731E-3</v>
      </c>
      <c r="L349" s="15">
        <v>35.54579469659997</v>
      </c>
      <c r="M349" s="15"/>
      <c r="O349" s="11" t="s">
        <v>1296</v>
      </c>
      <c r="P349" s="11" t="s">
        <v>1297</v>
      </c>
    </row>
    <row r="350" spans="1:16">
      <c r="A350" s="2"/>
      <c r="B350" s="10" t="s">
        <v>610</v>
      </c>
      <c r="C350" s="11" t="s">
        <v>644</v>
      </c>
      <c r="D350" s="12" t="s">
        <v>645</v>
      </c>
      <c r="E350" s="2">
        <v>125.9</v>
      </c>
      <c r="F350" s="11" t="s">
        <v>783</v>
      </c>
      <c r="G350" s="15">
        <v>5143</v>
      </c>
      <c r="H350" s="2">
        <v>36</v>
      </c>
      <c r="I350" s="15">
        <v>142.86111111111111</v>
      </c>
      <c r="J350" s="15">
        <v>40639</v>
      </c>
      <c r="K350" s="32">
        <v>2.7528544593038696E-3</v>
      </c>
      <c r="L350" s="15">
        <v>40.849880857823671</v>
      </c>
      <c r="M350" s="15"/>
      <c r="O350" s="11" t="s">
        <v>1298</v>
      </c>
      <c r="P350" s="11" t="s">
        <v>645</v>
      </c>
    </row>
    <row r="351" spans="1:16" ht="49.5">
      <c r="A351" s="2"/>
      <c r="B351" s="10" t="s">
        <v>610</v>
      </c>
      <c r="C351" s="11" t="s">
        <v>646</v>
      </c>
      <c r="D351" s="12" t="s">
        <v>647</v>
      </c>
      <c r="E351" s="2">
        <v>233</v>
      </c>
      <c r="F351" s="11" t="s">
        <v>783</v>
      </c>
      <c r="G351" s="15">
        <v>10152.290000000001</v>
      </c>
      <c r="H351" s="2">
        <v>47</v>
      </c>
      <c r="I351" s="15">
        <v>216.00617021276597</v>
      </c>
      <c r="J351" s="15">
        <v>62872.380000000005</v>
      </c>
      <c r="K351" s="32">
        <v>5.4341389847649395E-3</v>
      </c>
      <c r="L351" s="15">
        <v>43.572060085836917</v>
      </c>
      <c r="M351" s="15"/>
      <c r="O351" s="11" t="s">
        <v>1396</v>
      </c>
      <c r="P351" s="11" t="s">
        <v>647</v>
      </c>
    </row>
    <row r="352" spans="1:16">
      <c r="A352" s="2"/>
      <c r="B352" s="10" t="s">
        <v>615</v>
      </c>
      <c r="C352" s="11" t="s">
        <v>648</v>
      </c>
      <c r="D352" s="12" t="s">
        <v>649</v>
      </c>
      <c r="E352" s="2">
        <v>594.33000000000004</v>
      </c>
      <c r="F352" s="11" t="s">
        <v>794</v>
      </c>
      <c r="G352" s="15">
        <v>243</v>
      </c>
      <c r="H352" s="2">
        <v>2</v>
      </c>
      <c r="I352" s="15">
        <v>121.5</v>
      </c>
      <c r="J352" s="15">
        <v>1954</v>
      </c>
      <c r="K352" s="32">
        <v>1.300687601809917E-4</v>
      </c>
      <c r="L352" s="15">
        <v>0.40886376255615564</v>
      </c>
      <c r="M352" s="15"/>
      <c r="O352" s="11" t="s">
        <v>1299</v>
      </c>
      <c r="P352" s="11" t="s">
        <v>649</v>
      </c>
    </row>
    <row r="353" spans="1:16" ht="33">
      <c r="A353" s="2"/>
      <c r="B353" s="10" t="s">
        <v>605</v>
      </c>
      <c r="C353" s="11" t="s">
        <v>650</v>
      </c>
      <c r="D353" s="51" t="s">
        <v>651</v>
      </c>
      <c r="E353" s="2">
        <v>1205</v>
      </c>
      <c r="F353" s="11" t="s">
        <v>799</v>
      </c>
      <c r="G353" s="15">
        <v>2475</v>
      </c>
      <c r="H353" s="2">
        <v>35</v>
      </c>
      <c r="I353" s="15">
        <v>70.714285714285708</v>
      </c>
      <c r="J353" s="15">
        <v>23111</v>
      </c>
      <c r="K353" s="32">
        <v>1.3247744092508415E-3</v>
      </c>
      <c r="L353" s="15">
        <v>2.0539419087136928</v>
      </c>
      <c r="M353" s="15"/>
      <c r="O353" s="11" t="s">
        <v>1397</v>
      </c>
      <c r="P353" s="11" t="s">
        <v>1398</v>
      </c>
    </row>
    <row r="354" spans="1:16" ht="33">
      <c r="A354" s="2"/>
      <c r="B354" s="10" t="s">
        <v>605</v>
      </c>
      <c r="C354" s="11" t="s">
        <v>652</v>
      </c>
      <c r="D354" s="12" t="s">
        <v>653</v>
      </c>
      <c r="E354" s="2">
        <v>143.26</v>
      </c>
      <c r="F354" s="11" t="s">
        <v>787</v>
      </c>
      <c r="G354" s="15">
        <v>3004.2</v>
      </c>
      <c r="H354" s="2">
        <v>22</v>
      </c>
      <c r="I354" s="15">
        <v>136.55454545454543</v>
      </c>
      <c r="J354" s="15">
        <v>18203.2</v>
      </c>
      <c r="K354" s="32">
        <v>1.6080352647561123E-3</v>
      </c>
      <c r="L354" s="15">
        <v>20.970263855926287</v>
      </c>
      <c r="M354" s="15"/>
      <c r="O354" s="11" t="s">
        <v>1300</v>
      </c>
      <c r="P354" s="11" t="s">
        <v>653</v>
      </c>
    </row>
    <row r="355" spans="1:16">
      <c r="A355" s="2"/>
      <c r="B355" s="10" t="s">
        <v>610</v>
      </c>
      <c r="C355" s="11" t="s">
        <v>654</v>
      </c>
      <c r="D355" s="12" t="s">
        <v>655</v>
      </c>
      <c r="E355" s="2">
        <v>91.16</v>
      </c>
      <c r="F355" s="11" t="s">
        <v>783</v>
      </c>
      <c r="G355" s="15">
        <v>3005.5</v>
      </c>
      <c r="H355" s="2">
        <v>53</v>
      </c>
      <c r="I355" s="15">
        <v>56.70754716981132</v>
      </c>
      <c r="J355" s="15">
        <v>25962.980000000003</v>
      </c>
      <c r="K355" s="32">
        <v>1.6087311058599612E-3</v>
      </c>
      <c r="L355" s="15">
        <v>32.969504168494957</v>
      </c>
      <c r="M355" s="15"/>
      <c r="O355" s="11" t="s">
        <v>1301</v>
      </c>
      <c r="P355" s="11" t="s">
        <v>655</v>
      </c>
    </row>
    <row r="356" spans="1:16" ht="33">
      <c r="A356" s="2"/>
      <c r="B356" s="10" t="s">
        <v>610</v>
      </c>
      <c r="C356" s="11" t="s">
        <v>656</v>
      </c>
      <c r="D356" s="12" t="s">
        <v>657</v>
      </c>
      <c r="E356" s="2">
        <v>132.66999999999999</v>
      </c>
      <c r="F356" s="11" t="s">
        <v>787</v>
      </c>
      <c r="G356" s="15">
        <v>753.34</v>
      </c>
      <c r="H356" s="2">
        <v>41</v>
      </c>
      <c r="I356" s="15">
        <v>18.374146341463415</v>
      </c>
      <c r="J356" s="15">
        <v>3523.34</v>
      </c>
      <c r="K356" s="32">
        <v>4.0323456705657735E-4</v>
      </c>
      <c r="L356" s="15">
        <v>5.6782995402125582</v>
      </c>
      <c r="M356" s="15"/>
      <c r="O356" s="11" t="s">
        <v>1302</v>
      </c>
      <c r="P356" s="11" t="s">
        <v>1303</v>
      </c>
    </row>
    <row r="357" spans="1:16" ht="33">
      <c r="A357" s="2"/>
      <c r="B357" s="10" t="s">
        <v>610</v>
      </c>
      <c r="C357" s="11" t="s">
        <v>658</v>
      </c>
      <c r="D357" s="12" t="s">
        <v>659</v>
      </c>
      <c r="E357" s="2">
        <v>79.680000000000007</v>
      </c>
      <c r="F357" s="11" t="s">
        <v>783</v>
      </c>
      <c r="G357" s="15">
        <v>3501</v>
      </c>
      <c r="H357" s="2">
        <v>43</v>
      </c>
      <c r="I357" s="15">
        <v>81.418604651162795</v>
      </c>
      <c r="J357" s="15">
        <v>18517</v>
      </c>
      <c r="K357" s="32">
        <v>1.8739536189039175E-3</v>
      </c>
      <c r="L357" s="15">
        <v>43.938253012048186</v>
      </c>
      <c r="M357" s="15"/>
      <c r="O357" s="11" t="s">
        <v>1304</v>
      </c>
      <c r="P357" s="11" t="s">
        <v>659</v>
      </c>
    </row>
    <row r="358" spans="1:16" ht="33">
      <c r="A358" s="2"/>
      <c r="B358" s="10" t="s">
        <v>610</v>
      </c>
      <c r="C358" s="11" t="s">
        <v>660</v>
      </c>
      <c r="D358" s="12" t="s">
        <v>661</v>
      </c>
      <c r="E358" s="2">
        <v>324.16000000000003</v>
      </c>
      <c r="F358" s="11" t="s">
        <v>783</v>
      </c>
      <c r="G358" s="15">
        <v>16261</v>
      </c>
      <c r="H358" s="2">
        <v>65</v>
      </c>
      <c r="I358" s="15">
        <v>250.16923076923078</v>
      </c>
      <c r="J358" s="15">
        <v>72957</v>
      </c>
      <c r="K358" s="32">
        <v>8.7039016843749231E-3</v>
      </c>
      <c r="L358" s="15">
        <v>50.163499506416578</v>
      </c>
      <c r="M358" s="15"/>
      <c r="O358" s="11" t="s">
        <v>1305</v>
      </c>
      <c r="P358" s="11" t="s">
        <v>661</v>
      </c>
    </row>
    <row r="359" spans="1:16">
      <c r="A359" s="2"/>
      <c r="B359" s="10" t="s">
        <v>778</v>
      </c>
      <c r="C359" s="11" t="s">
        <v>748</v>
      </c>
      <c r="D359" s="12" t="s">
        <v>749</v>
      </c>
      <c r="E359" s="2">
        <v>298</v>
      </c>
      <c r="F359" s="11" t="s">
        <v>783</v>
      </c>
      <c r="G359" s="15">
        <v>14882</v>
      </c>
      <c r="H359" s="2">
        <v>112</v>
      </c>
      <c r="I359" s="15">
        <v>132.875</v>
      </c>
      <c r="J359" s="15">
        <v>87513</v>
      </c>
      <c r="K359" s="32">
        <v>7.9657748519074839E-3</v>
      </c>
      <c r="L359" s="15">
        <v>49.939597315436245</v>
      </c>
      <c r="M359" s="15"/>
      <c r="N359" s="42" t="s">
        <v>857</v>
      </c>
      <c r="O359" s="11" t="s">
        <v>1306</v>
      </c>
      <c r="P359" s="11" t="s">
        <v>1307</v>
      </c>
    </row>
    <row r="360" spans="1:16">
      <c r="A360" s="2"/>
      <c r="B360" s="10" t="s">
        <v>610</v>
      </c>
      <c r="C360" s="67" t="s">
        <v>1432</v>
      </c>
      <c r="D360" s="67" t="s">
        <v>1433</v>
      </c>
      <c r="E360" s="2">
        <v>271.11</v>
      </c>
      <c r="F360" s="11" t="s">
        <v>783</v>
      </c>
      <c r="G360" s="15">
        <v>7353</v>
      </c>
      <c r="H360" s="2">
        <v>4</v>
      </c>
      <c r="I360" s="15">
        <v>1838.25</v>
      </c>
      <c r="J360" s="15">
        <v>33624</v>
      </c>
      <c r="K360" s="32">
        <v>3.9357843358470449E-3</v>
      </c>
      <c r="L360" s="15">
        <v>27.121832466526502</v>
      </c>
      <c r="M360" s="15"/>
      <c r="N360" s="42" t="s">
        <v>1434</v>
      </c>
      <c r="O360" s="11" t="s">
        <v>1435</v>
      </c>
      <c r="P360" s="11" t="s">
        <v>1433</v>
      </c>
    </row>
    <row r="361" spans="1:16">
      <c r="A361" s="2"/>
      <c r="B361" s="10" t="s">
        <v>610</v>
      </c>
      <c r="C361" s="67" t="s">
        <v>1441</v>
      </c>
      <c r="D361" s="67" t="s">
        <v>1442</v>
      </c>
      <c r="E361" s="2">
        <v>179.66</v>
      </c>
      <c r="F361" s="11" t="s">
        <v>783</v>
      </c>
      <c r="G361" s="15">
        <v>12565</v>
      </c>
      <c r="H361" s="2">
        <v>32</v>
      </c>
      <c r="I361" s="15">
        <v>392.65625</v>
      </c>
      <c r="J361" s="15">
        <v>12565</v>
      </c>
      <c r="K361" s="32"/>
      <c r="L361" s="15">
        <v>69.937660024490711</v>
      </c>
      <c r="M361" s="15"/>
      <c r="N361" s="42" t="s">
        <v>1443</v>
      </c>
      <c r="O361" s="11" t="s">
        <v>1444</v>
      </c>
      <c r="P361" s="11" t="s">
        <v>1442</v>
      </c>
    </row>
    <row r="362" spans="1:16" s="21" customFormat="1">
      <c r="A362" s="33"/>
      <c r="B362" s="22" t="s">
        <v>841</v>
      </c>
      <c r="C362" s="19"/>
      <c r="D362" s="52"/>
      <c r="E362" s="33">
        <f>SUM(E332:E361)</f>
        <v>19205.73</v>
      </c>
      <c r="F362" s="33"/>
      <c r="G362" s="33">
        <v>366741.98000000004</v>
      </c>
      <c r="H362" s="33">
        <v>3175</v>
      </c>
      <c r="I362" s="20">
        <v>115.50928503937008</v>
      </c>
      <c r="J362" s="20">
        <v>2052443.3000000003</v>
      </c>
      <c r="K362" s="34">
        <v>0.19630318783918543</v>
      </c>
      <c r="L362" s="20">
        <v>19.095445994502686</v>
      </c>
      <c r="M362" s="20"/>
      <c r="O362" s="19"/>
      <c r="P362" s="19"/>
    </row>
    <row r="363" spans="1:16">
      <c r="A363" s="2"/>
      <c r="B363" s="10" t="s">
        <v>662</v>
      </c>
      <c r="C363" s="11" t="s">
        <v>663</v>
      </c>
      <c r="D363" s="12" t="s">
        <v>664</v>
      </c>
      <c r="E363" s="2">
        <v>464.49</v>
      </c>
      <c r="F363" s="11" t="s">
        <v>783</v>
      </c>
      <c r="G363" s="15">
        <v>0</v>
      </c>
      <c r="H363" s="2" t="s">
        <v>1415</v>
      </c>
      <c r="I363" s="15" t="e">
        <v>#VALUE!</v>
      </c>
      <c r="J363" s="15">
        <v>68000</v>
      </c>
      <c r="K363" s="32">
        <v>0</v>
      </c>
      <c r="L363" s="15">
        <v>0</v>
      </c>
      <c r="M363" s="15"/>
      <c r="O363" s="11" t="s">
        <v>1308</v>
      </c>
      <c r="P363" s="11" t="s">
        <v>664</v>
      </c>
    </row>
    <row r="364" spans="1:16">
      <c r="A364" s="2"/>
      <c r="B364" s="10" t="s">
        <v>662</v>
      </c>
      <c r="C364" s="13" t="s">
        <v>665</v>
      </c>
      <c r="D364" s="12" t="s">
        <v>666</v>
      </c>
      <c r="E364" s="2">
        <v>34.93</v>
      </c>
      <c r="F364" s="11" t="s">
        <v>806</v>
      </c>
      <c r="G364" s="15">
        <v>900</v>
      </c>
      <c r="H364" s="2">
        <v>36</v>
      </c>
      <c r="I364" s="15">
        <v>25</v>
      </c>
      <c r="J364" s="15">
        <v>7473</v>
      </c>
      <c r="K364" s="32">
        <v>4.8173614881848778E-4</v>
      </c>
      <c r="L364" s="15">
        <v>25.765817348983681</v>
      </c>
      <c r="M364" s="15"/>
      <c r="O364" s="11" t="s">
        <v>1309</v>
      </c>
      <c r="P364" s="11" t="s">
        <v>666</v>
      </c>
    </row>
    <row r="365" spans="1:16">
      <c r="A365" s="2"/>
      <c r="B365" s="10" t="s">
        <v>667</v>
      </c>
      <c r="C365" s="13" t="s">
        <v>668</v>
      </c>
      <c r="D365" s="12" t="s">
        <v>669</v>
      </c>
      <c r="E365" s="2">
        <v>44.69</v>
      </c>
      <c r="F365" s="11" t="s">
        <v>794</v>
      </c>
      <c r="G365" s="15">
        <v>0</v>
      </c>
      <c r="H365" s="2">
        <v>0</v>
      </c>
      <c r="I365" s="15" t="e">
        <v>#DIV/0!</v>
      </c>
      <c r="J365" s="15">
        <v>0</v>
      </c>
      <c r="K365" s="32">
        <v>0</v>
      </c>
      <c r="L365" s="15">
        <v>0</v>
      </c>
      <c r="M365" s="15"/>
      <c r="O365" s="11" t="s">
        <v>1399</v>
      </c>
      <c r="P365" s="11" t="e">
        <v>#N/A</v>
      </c>
    </row>
    <row r="366" spans="1:16" ht="49.5">
      <c r="A366" s="2"/>
      <c r="B366" s="10" t="s">
        <v>667</v>
      </c>
      <c r="C366" s="13" t="s">
        <v>670</v>
      </c>
      <c r="D366" s="12" t="s">
        <v>814</v>
      </c>
      <c r="E366" s="2">
        <v>31.55</v>
      </c>
      <c r="F366" s="11" t="s">
        <v>794</v>
      </c>
      <c r="G366" s="15">
        <v>416</v>
      </c>
      <c r="H366" s="2">
        <v>1</v>
      </c>
      <c r="I366" s="15">
        <v>416</v>
      </c>
      <c r="J366" s="15">
        <v>2504</v>
      </c>
      <c r="K366" s="32">
        <v>2.2266915323165658E-4</v>
      </c>
      <c r="L366" s="15">
        <v>13.185419968304279</v>
      </c>
      <c r="M366" s="15"/>
      <c r="O366" s="11" t="s">
        <v>1310</v>
      </c>
      <c r="P366" s="11" t="s">
        <v>1311</v>
      </c>
    </row>
    <row r="367" spans="1:16" ht="33">
      <c r="A367" s="2"/>
      <c r="B367" s="76" t="s">
        <v>667</v>
      </c>
      <c r="C367" s="77" t="s">
        <v>671</v>
      </c>
      <c r="D367" s="75" t="s">
        <v>672</v>
      </c>
      <c r="E367" s="78">
        <v>143.94999999999999</v>
      </c>
      <c r="F367" s="79" t="s">
        <v>787</v>
      </c>
      <c r="G367" s="80"/>
      <c r="H367" s="78" t="s">
        <v>1415</v>
      </c>
      <c r="I367" s="80" t="e">
        <v>#VALUE!</v>
      </c>
      <c r="J367" s="80">
        <v>0</v>
      </c>
      <c r="K367" s="81">
        <v>0</v>
      </c>
      <c r="L367" s="80">
        <v>0</v>
      </c>
      <c r="M367" s="80"/>
      <c r="O367" s="11" t="s">
        <v>1312</v>
      </c>
      <c r="P367" s="11" t="s">
        <v>1313</v>
      </c>
    </row>
    <row r="368" spans="1:16">
      <c r="A368" s="2"/>
      <c r="B368" s="10" t="s">
        <v>667</v>
      </c>
      <c r="C368" s="13" t="s">
        <v>673</v>
      </c>
      <c r="D368" s="12" t="s">
        <v>674</v>
      </c>
      <c r="E368" s="2">
        <v>51.15</v>
      </c>
      <c r="F368" s="11" t="s">
        <v>787</v>
      </c>
      <c r="G368" s="15">
        <v>531.29999999999995</v>
      </c>
      <c r="H368" s="2">
        <v>1</v>
      </c>
      <c r="I368" s="15">
        <v>531.29999999999995</v>
      </c>
      <c r="J368" s="15">
        <v>5111.0000000000009</v>
      </c>
      <c r="K368" s="32">
        <v>2.8438490651918062E-4</v>
      </c>
      <c r="L368" s="15">
        <v>10.387096774193548</v>
      </c>
      <c r="M368" s="15"/>
      <c r="O368" s="11" t="s">
        <v>1314</v>
      </c>
      <c r="P368" s="11" t="s">
        <v>674</v>
      </c>
    </row>
    <row r="369" spans="1:16" ht="33">
      <c r="A369" s="2"/>
      <c r="B369" s="10" t="s">
        <v>667</v>
      </c>
      <c r="C369" s="11" t="s">
        <v>675</v>
      </c>
      <c r="D369" s="12" t="s">
        <v>676</v>
      </c>
      <c r="E369" s="2">
        <v>49.18</v>
      </c>
      <c r="F369" s="11" t="s">
        <v>787</v>
      </c>
      <c r="G369" s="15">
        <v>2273.6</v>
      </c>
      <c r="H369" s="2">
        <v>52</v>
      </c>
      <c r="I369" s="15">
        <v>43.723076923076924</v>
      </c>
      <c r="J369" s="15">
        <v>21527.9</v>
      </c>
      <c r="K369" s="32">
        <v>1.2169725643930154E-3</v>
      </c>
      <c r="L369" s="15">
        <v>46.230174867832453</v>
      </c>
      <c r="M369" s="15"/>
      <c r="O369" s="11" t="s">
        <v>1315</v>
      </c>
      <c r="P369" s="11" t="s">
        <v>1316</v>
      </c>
    </row>
    <row r="370" spans="1:16" ht="33">
      <c r="A370" s="2"/>
      <c r="B370" s="10" t="s">
        <v>667</v>
      </c>
      <c r="C370" s="13" t="s">
        <v>677</v>
      </c>
      <c r="D370" s="12" t="s">
        <v>678</v>
      </c>
      <c r="E370" s="2">
        <v>78.97</v>
      </c>
      <c r="F370" s="11" t="s">
        <v>787</v>
      </c>
      <c r="G370" s="15">
        <v>190</v>
      </c>
      <c r="H370" s="2">
        <v>5</v>
      </c>
      <c r="I370" s="15">
        <v>38</v>
      </c>
      <c r="J370" s="15">
        <v>1892.8</v>
      </c>
      <c r="K370" s="32">
        <v>1.0169985363945853E-4</v>
      </c>
      <c r="L370" s="15">
        <v>2.4059769532733948</v>
      </c>
      <c r="M370" s="15"/>
      <c r="O370" s="11" t="s">
        <v>1317</v>
      </c>
      <c r="P370" s="11" t="s">
        <v>1318</v>
      </c>
    </row>
    <row r="371" spans="1:16">
      <c r="A371" s="2"/>
      <c r="B371" s="10" t="s">
        <v>667</v>
      </c>
      <c r="C371" s="11" t="s">
        <v>679</v>
      </c>
      <c r="D371" s="12" t="s">
        <v>680</v>
      </c>
      <c r="E371" s="2">
        <v>1020</v>
      </c>
      <c r="F371" s="11" t="s">
        <v>799</v>
      </c>
      <c r="G371" s="15">
        <v>193</v>
      </c>
      <c r="H371" s="2">
        <v>5</v>
      </c>
      <c r="I371" s="15">
        <v>38.6</v>
      </c>
      <c r="J371" s="15">
        <v>126033</v>
      </c>
      <c r="K371" s="32">
        <v>1.0330564080218683E-4</v>
      </c>
      <c r="L371" s="15">
        <v>0.1892156862745098</v>
      </c>
      <c r="M371" s="15"/>
      <c r="O371" s="11" t="s">
        <v>1319</v>
      </c>
      <c r="P371" s="11" t="s">
        <v>1320</v>
      </c>
    </row>
    <row r="372" spans="1:16">
      <c r="A372" s="2"/>
      <c r="B372" s="10" t="s">
        <v>667</v>
      </c>
      <c r="C372" s="13" t="s">
        <v>681</v>
      </c>
      <c r="D372" s="12" t="s">
        <v>682</v>
      </c>
      <c r="E372" s="2">
        <v>275</v>
      </c>
      <c r="F372" s="11" t="s">
        <v>799</v>
      </c>
      <c r="G372" s="15">
        <v>3580</v>
      </c>
      <c r="H372" s="2">
        <v>12</v>
      </c>
      <c r="I372" s="15">
        <v>298.33333333333331</v>
      </c>
      <c r="J372" s="15">
        <v>14383</v>
      </c>
      <c r="K372" s="32">
        <v>1.9162393475224292E-3</v>
      </c>
      <c r="L372" s="15">
        <v>13.018181818181818</v>
      </c>
      <c r="M372" s="15"/>
      <c r="O372" s="11" t="s">
        <v>1321</v>
      </c>
      <c r="P372" s="11" t="s">
        <v>682</v>
      </c>
    </row>
    <row r="373" spans="1:16" ht="33">
      <c r="A373" s="2"/>
      <c r="B373" s="10" t="s">
        <v>667</v>
      </c>
      <c r="C373" s="13" t="s">
        <v>683</v>
      </c>
      <c r="D373" s="12" t="s">
        <v>684</v>
      </c>
      <c r="E373" s="2">
        <v>400</v>
      </c>
      <c r="F373" s="11" t="s">
        <v>799</v>
      </c>
      <c r="G373" s="15">
        <v>0</v>
      </c>
      <c r="H373" s="2" t="s">
        <v>1415</v>
      </c>
      <c r="I373" s="15" t="e">
        <v>#VALUE!</v>
      </c>
      <c r="J373" s="15">
        <v>0</v>
      </c>
      <c r="K373" s="32">
        <v>0</v>
      </c>
      <c r="L373" s="15">
        <v>0</v>
      </c>
      <c r="M373" s="15"/>
      <c r="N373" s="45"/>
      <c r="O373" s="11" t="s">
        <v>1322</v>
      </c>
      <c r="P373" s="11" t="s">
        <v>1323</v>
      </c>
    </row>
    <row r="374" spans="1:16">
      <c r="A374" s="2"/>
      <c r="B374" s="10" t="s">
        <v>780</v>
      </c>
      <c r="C374" s="35" t="s">
        <v>766</v>
      </c>
      <c r="D374" s="50" t="s">
        <v>767</v>
      </c>
      <c r="E374" s="2">
        <v>121.88</v>
      </c>
      <c r="F374" s="11" t="s">
        <v>794</v>
      </c>
      <c r="G374" s="15">
        <v>2000</v>
      </c>
      <c r="H374" s="2">
        <v>12</v>
      </c>
      <c r="I374" s="15">
        <v>166.66666666666666</v>
      </c>
      <c r="J374" s="15">
        <v>4857</v>
      </c>
      <c r="K374" s="32">
        <v>1.070524775152195E-3</v>
      </c>
      <c r="L374" s="15">
        <v>16.409583196586809</v>
      </c>
      <c r="M374" s="15"/>
      <c r="O374" s="11" t="s">
        <v>1324</v>
      </c>
      <c r="P374" s="11" t="e">
        <v>#N/A</v>
      </c>
    </row>
    <row r="375" spans="1:16">
      <c r="A375" s="2"/>
      <c r="B375" s="10" t="s">
        <v>662</v>
      </c>
      <c r="C375" s="13" t="s">
        <v>750</v>
      </c>
      <c r="D375" s="12" t="s">
        <v>751</v>
      </c>
      <c r="E375" s="2">
        <v>194.64</v>
      </c>
      <c r="F375" s="11" t="s">
        <v>787</v>
      </c>
      <c r="G375" s="15">
        <v>73</v>
      </c>
      <c r="H375" s="2">
        <v>4</v>
      </c>
      <c r="I375" s="15">
        <v>18.25</v>
      </c>
      <c r="J375" s="15">
        <v>2118</v>
      </c>
      <c r="K375" s="32">
        <v>3.9074154293055124E-5</v>
      </c>
      <c r="L375" s="15">
        <v>0.37505137690094537</v>
      </c>
      <c r="M375" s="15"/>
      <c r="N375" s="42" t="s">
        <v>873</v>
      </c>
      <c r="O375" s="11" t="s">
        <v>1325</v>
      </c>
      <c r="P375" s="11" t="s">
        <v>751</v>
      </c>
    </row>
    <row r="376" spans="1:16" ht="49.5">
      <c r="A376" s="2"/>
      <c r="B376" s="10" t="s">
        <v>662</v>
      </c>
      <c r="C376" s="11" t="s">
        <v>752</v>
      </c>
      <c r="D376" s="50" t="s">
        <v>753</v>
      </c>
      <c r="E376" s="2">
        <v>418.51</v>
      </c>
      <c r="F376" s="11" t="s">
        <v>783</v>
      </c>
      <c r="G376" s="15"/>
      <c r="H376" s="2" t="s">
        <v>1415</v>
      </c>
      <c r="I376" s="15" t="e">
        <v>#VALUE!</v>
      </c>
      <c r="J376" s="15">
        <v>0</v>
      </c>
      <c r="K376" s="32">
        <v>0</v>
      </c>
      <c r="L376" s="15">
        <v>0</v>
      </c>
      <c r="M376" s="15"/>
      <c r="O376" s="11" t="s">
        <v>1326</v>
      </c>
      <c r="P376" s="11" t="s">
        <v>1327</v>
      </c>
    </row>
    <row r="377" spans="1:16">
      <c r="A377" s="2"/>
      <c r="B377" s="10" t="s">
        <v>667</v>
      </c>
      <c r="C377" s="11" t="s">
        <v>754</v>
      </c>
      <c r="D377" s="50" t="s">
        <v>755</v>
      </c>
      <c r="E377" s="2">
        <v>445.32</v>
      </c>
      <c r="F377" s="11" t="s">
        <v>799</v>
      </c>
      <c r="G377" s="15"/>
      <c r="H377" s="2" t="s">
        <v>1415</v>
      </c>
      <c r="I377" s="15" t="e">
        <v>#VALUE!</v>
      </c>
      <c r="J377" s="15">
        <v>0</v>
      </c>
      <c r="K377" s="32">
        <v>0</v>
      </c>
      <c r="L377" s="15">
        <v>0</v>
      </c>
      <c r="M377" s="15"/>
      <c r="O377" s="11" t="s">
        <v>1328</v>
      </c>
      <c r="P377" s="11" t="s">
        <v>755</v>
      </c>
    </row>
    <row r="378" spans="1:16" ht="66">
      <c r="A378" s="2"/>
      <c r="B378" s="10" t="s">
        <v>667</v>
      </c>
      <c r="C378" s="11" t="s">
        <v>756</v>
      </c>
      <c r="D378" s="50" t="s">
        <v>757</v>
      </c>
      <c r="E378" s="2">
        <v>440</v>
      </c>
      <c r="F378" s="11" t="s">
        <v>783</v>
      </c>
      <c r="G378" s="15"/>
      <c r="H378" s="2" t="s">
        <v>1415</v>
      </c>
      <c r="I378" s="15" t="e">
        <v>#VALUE!</v>
      </c>
      <c r="J378" s="15">
        <v>0</v>
      </c>
      <c r="K378" s="32">
        <v>0</v>
      </c>
      <c r="L378" s="15">
        <v>0</v>
      </c>
      <c r="M378" s="15"/>
      <c r="O378" s="11" t="s">
        <v>1329</v>
      </c>
      <c r="P378" s="11" t="s">
        <v>1330</v>
      </c>
    </row>
    <row r="379" spans="1:16">
      <c r="A379" s="2"/>
      <c r="B379" s="10" t="s">
        <v>667</v>
      </c>
      <c r="C379" s="11" t="s">
        <v>758</v>
      </c>
      <c r="D379" s="50" t="s">
        <v>759</v>
      </c>
      <c r="E379" s="2">
        <v>351.99</v>
      </c>
      <c r="F379" s="11" t="s">
        <v>799</v>
      </c>
      <c r="G379" s="15"/>
      <c r="H379" s="2" t="s">
        <v>1415</v>
      </c>
      <c r="I379" s="15" t="e">
        <v>#VALUE!</v>
      </c>
      <c r="J379" s="15">
        <v>0</v>
      </c>
      <c r="K379" s="32">
        <v>0</v>
      </c>
      <c r="L379" s="15">
        <v>0</v>
      </c>
      <c r="M379" s="15"/>
      <c r="O379" s="11" t="s">
        <v>1331</v>
      </c>
      <c r="P379" s="11" t="s">
        <v>759</v>
      </c>
    </row>
    <row r="380" spans="1:16">
      <c r="A380" s="2"/>
      <c r="B380" s="10" t="s">
        <v>685</v>
      </c>
      <c r="C380" s="11" t="s">
        <v>686</v>
      </c>
      <c r="D380" s="12" t="s">
        <v>687</v>
      </c>
      <c r="E380" s="2">
        <v>719.99</v>
      </c>
      <c r="F380" s="11" t="s">
        <v>783</v>
      </c>
      <c r="G380" s="15">
        <v>4678</v>
      </c>
      <c r="H380" s="2">
        <v>1</v>
      </c>
      <c r="I380" s="15">
        <v>4678</v>
      </c>
      <c r="J380" s="15">
        <v>28977</v>
      </c>
      <c r="K380" s="32">
        <v>2.5039574490809844E-3</v>
      </c>
      <c r="L380" s="15">
        <v>6.4973124626730927</v>
      </c>
      <c r="M380" s="15"/>
      <c r="O380" s="11" t="s">
        <v>1332</v>
      </c>
      <c r="P380" s="11" t="s">
        <v>687</v>
      </c>
    </row>
    <row r="381" spans="1:16">
      <c r="A381" s="2"/>
      <c r="B381" s="10" t="s">
        <v>685</v>
      </c>
      <c r="C381" s="11" t="s">
        <v>688</v>
      </c>
      <c r="D381" s="12" t="s">
        <v>689</v>
      </c>
      <c r="E381" s="2">
        <v>58</v>
      </c>
      <c r="F381" s="11" t="s">
        <v>787</v>
      </c>
      <c r="G381" s="15">
        <v>237</v>
      </c>
      <c r="H381" s="2">
        <v>2</v>
      </c>
      <c r="I381" s="15">
        <v>118.5</v>
      </c>
      <c r="J381" s="15">
        <v>2279</v>
      </c>
      <c r="K381" s="32">
        <v>1.2685718585553511E-4</v>
      </c>
      <c r="L381" s="15">
        <v>4.0862068965517242</v>
      </c>
      <c r="M381" s="15"/>
      <c r="O381" s="11" t="s">
        <v>1333</v>
      </c>
      <c r="P381" s="11" t="s">
        <v>689</v>
      </c>
    </row>
    <row r="382" spans="1:16" ht="33">
      <c r="A382" s="2"/>
      <c r="B382" s="10" t="s">
        <v>685</v>
      </c>
      <c r="C382" s="11" t="s">
        <v>690</v>
      </c>
      <c r="D382" s="12" t="s">
        <v>691</v>
      </c>
      <c r="E382" s="2">
        <v>150.63</v>
      </c>
      <c r="F382" s="11" t="s">
        <v>783</v>
      </c>
      <c r="G382" s="15">
        <v>4449</v>
      </c>
      <c r="H382" s="2">
        <v>4</v>
      </c>
      <c r="I382" s="15">
        <v>1112.25</v>
      </c>
      <c r="J382" s="15">
        <v>52910.400000000001</v>
      </c>
      <c r="K382" s="32">
        <v>2.3813823623260581E-3</v>
      </c>
      <c r="L382" s="15">
        <v>29.535949014140609</v>
      </c>
      <c r="M382" s="15"/>
      <c r="O382" s="11" t="s">
        <v>1334</v>
      </c>
      <c r="P382" s="11" t="s">
        <v>1335</v>
      </c>
    </row>
    <row r="383" spans="1:16" ht="33">
      <c r="A383" s="2"/>
      <c r="B383" s="10" t="s">
        <v>685</v>
      </c>
      <c r="C383" s="11" t="s">
        <v>692</v>
      </c>
      <c r="D383" s="12" t="s">
        <v>693</v>
      </c>
      <c r="E383" s="2">
        <v>120.1</v>
      </c>
      <c r="F383" s="11" t="s">
        <v>783</v>
      </c>
      <c r="G383" s="15">
        <v>4653</v>
      </c>
      <c r="H383" s="2">
        <v>18</v>
      </c>
      <c r="I383" s="15">
        <v>258.5</v>
      </c>
      <c r="J383" s="15">
        <v>23573</v>
      </c>
      <c r="K383" s="32">
        <v>2.4905758893915817E-3</v>
      </c>
      <c r="L383" s="15">
        <v>38.742714404662784</v>
      </c>
      <c r="M383" s="15"/>
      <c r="O383" s="11" t="s">
        <v>1336</v>
      </c>
      <c r="P383" s="11" t="s">
        <v>693</v>
      </c>
    </row>
    <row r="384" spans="1:16">
      <c r="A384" s="2"/>
      <c r="B384" s="76" t="s">
        <v>685</v>
      </c>
      <c r="C384" s="79" t="s">
        <v>694</v>
      </c>
      <c r="D384" s="75" t="s">
        <v>695</v>
      </c>
      <c r="E384" s="78">
        <v>137.06</v>
      </c>
      <c r="F384" s="79" t="s">
        <v>787</v>
      </c>
      <c r="G384" s="80"/>
      <c r="H384" s="78" t="s">
        <v>1415</v>
      </c>
      <c r="I384" s="80" t="e">
        <v>#VALUE!</v>
      </c>
      <c r="J384" s="80">
        <v>0</v>
      </c>
      <c r="K384" s="81">
        <v>0</v>
      </c>
      <c r="L384" s="80">
        <v>0</v>
      </c>
      <c r="M384" s="80"/>
      <c r="O384" s="11" t="s">
        <v>1337</v>
      </c>
      <c r="P384" s="11" t="s">
        <v>695</v>
      </c>
    </row>
    <row r="385" spans="1:16">
      <c r="A385" s="2"/>
      <c r="B385" s="10" t="s">
        <v>685</v>
      </c>
      <c r="C385" s="11" t="s">
        <v>696</v>
      </c>
      <c r="D385" s="12" t="s">
        <v>697</v>
      </c>
      <c r="E385" s="2">
        <v>197.71</v>
      </c>
      <c r="F385" s="11" t="s">
        <v>783</v>
      </c>
      <c r="G385" s="15">
        <v>0</v>
      </c>
      <c r="H385" s="2">
        <v>0</v>
      </c>
      <c r="I385" s="15" t="e">
        <v>#DIV/0!</v>
      </c>
      <c r="J385" s="15">
        <v>6313</v>
      </c>
      <c r="K385" s="32">
        <v>0</v>
      </c>
      <c r="L385" s="15">
        <v>0</v>
      </c>
      <c r="M385" s="15"/>
      <c r="O385" s="11" t="s">
        <v>1338</v>
      </c>
      <c r="P385" s="11" t="s">
        <v>1339</v>
      </c>
    </row>
    <row r="386" spans="1:16">
      <c r="A386" s="2"/>
      <c r="B386" s="10" t="s">
        <v>685</v>
      </c>
      <c r="C386" s="11" t="s">
        <v>698</v>
      </c>
      <c r="D386" s="12" t="s">
        <v>699</v>
      </c>
      <c r="E386" s="2">
        <v>106.78</v>
      </c>
      <c r="F386" s="11" t="s">
        <v>783</v>
      </c>
      <c r="G386" s="15">
        <v>5057</v>
      </c>
      <c r="H386" s="2">
        <v>1</v>
      </c>
      <c r="I386" s="15">
        <v>5057</v>
      </c>
      <c r="J386" s="15">
        <v>26819.010000000002</v>
      </c>
      <c r="K386" s="32">
        <v>2.7068218939723253E-3</v>
      </c>
      <c r="L386" s="15">
        <v>47.359056002996816</v>
      </c>
      <c r="M386" s="15"/>
      <c r="O386" s="11" t="s">
        <v>1340</v>
      </c>
      <c r="P386" s="11" t="s">
        <v>699</v>
      </c>
    </row>
    <row r="387" spans="1:16">
      <c r="A387" s="2"/>
      <c r="B387" s="10" t="s">
        <v>685</v>
      </c>
      <c r="C387" s="11" t="s">
        <v>700</v>
      </c>
      <c r="D387" s="12" t="s">
        <v>701</v>
      </c>
      <c r="E387" s="2">
        <v>104.12</v>
      </c>
      <c r="F387" s="11" t="s">
        <v>787</v>
      </c>
      <c r="G387" s="15">
        <v>890</v>
      </c>
      <c r="H387" s="2">
        <v>40</v>
      </c>
      <c r="I387" s="15">
        <v>22.25</v>
      </c>
      <c r="J387" s="15">
        <v>10214</v>
      </c>
      <c r="K387" s="32">
        <v>4.763835249427268E-4</v>
      </c>
      <c r="L387" s="15">
        <v>8.5478294275835562</v>
      </c>
      <c r="M387" s="15"/>
      <c r="O387" s="11" t="s">
        <v>1341</v>
      </c>
      <c r="P387" s="11" t="s">
        <v>701</v>
      </c>
    </row>
    <row r="388" spans="1:16">
      <c r="A388" s="2"/>
      <c r="B388" s="10" t="s">
        <v>685</v>
      </c>
      <c r="C388" s="11" t="s">
        <v>702</v>
      </c>
      <c r="D388" s="12" t="s">
        <v>703</v>
      </c>
      <c r="E388" s="2">
        <v>144.34</v>
      </c>
      <c r="F388" s="11" t="s">
        <v>783</v>
      </c>
      <c r="G388" s="15">
        <v>2100</v>
      </c>
      <c r="H388" s="2">
        <v>6</v>
      </c>
      <c r="I388" s="15">
        <v>350</v>
      </c>
      <c r="J388" s="15">
        <v>18053</v>
      </c>
      <c r="K388" s="32">
        <v>1.1240510139098048E-3</v>
      </c>
      <c r="L388" s="15">
        <v>14.548981571290009</v>
      </c>
      <c r="M388" s="15"/>
      <c r="O388" s="11" t="s">
        <v>1342</v>
      </c>
      <c r="P388" s="11" t="s">
        <v>703</v>
      </c>
    </row>
    <row r="389" spans="1:16" ht="33">
      <c r="A389" s="2"/>
      <c r="B389" s="10" t="s">
        <v>685</v>
      </c>
      <c r="C389" s="11" t="s">
        <v>704</v>
      </c>
      <c r="D389" s="12" t="s">
        <v>705</v>
      </c>
      <c r="E389" s="2">
        <v>118.7</v>
      </c>
      <c r="F389" s="11" t="s">
        <v>783</v>
      </c>
      <c r="G389" s="15">
        <v>1810</v>
      </c>
      <c r="H389" s="2">
        <v>3</v>
      </c>
      <c r="I389" s="15">
        <v>603.33333333333337</v>
      </c>
      <c r="J389" s="15">
        <v>12970.1</v>
      </c>
      <c r="K389" s="32">
        <v>9.6882492151273653E-4</v>
      </c>
      <c r="L389" s="15">
        <v>15.248525695029485</v>
      </c>
      <c r="M389" s="15"/>
      <c r="O389" s="11" t="s">
        <v>1400</v>
      </c>
      <c r="P389" s="11" t="s">
        <v>705</v>
      </c>
    </row>
    <row r="390" spans="1:16">
      <c r="A390" s="2"/>
      <c r="B390" s="10" t="s">
        <v>685</v>
      </c>
      <c r="C390" s="11" t="s">
        <v>706</v>
      </c>
      <c r="D390" s="12" t="s">
        <v>707</v>
      </c>
      <c r="E390" s="2">
        <v>706.9</v>
      </c>
      <c r="F390" s="11" t="s">
        <v>799</v>
      </c>
      <c r="G390" s="15">
        <v>340</v>
      </c>
      <c r="H390" s="2">
        <v>15</v>
      </c>
      <c r="I390" s="15">
        <v>22.666666666666668</v>
      </c>
      <c r="J390" s="15">
        <v>6327</v>
      </c>
      <c r="K390" s="32">
        <v>1.8198921177587317E-4</v>
      </c>
      <c r="L390" s="15">
        <v>0.48097326354505587</v>
      </c>
      <c r="M390" s="15"/>
      <c r="O390" s="11" t="s">
        <v>1343</v>
      </c>
      <c r="P390" s="11" t="s">
        <v>707</v>
      </c>
    </row>
    <row r="391" spans="1:16">
      <c r="A391" s="2"/>
      <c r="B391" s="10" t="s">
        <v>685</v>
      </c>
      <c r="C391" s="13" t="s">
        <v>708</v>
      </c>
      <c r="D391" s="12" t="s">
        <v>709</v>
      </c>
      <c r="E391" s="2">
        <v>168.31</v>
      </c>
      <c r="F391" s="11" t="s">
        <v>799</v>
      </c>
      <c r="G391" s="15">
        <v>0</v>
      </c>
      <c r="H391" s="2">
        <v>0</v>
      </c>
      <c r="I391" s="15" t="e">
        <v>#DIV/0!</v>
      </c>
      <c r="J391" s="15">
        <v>1860</v>
      </c>
      <c r="K391" s="32">
        <v>0</v>
      </c>
      <c r="L391" s="15">
        <v>0</v>
      </c>
      <c r="M391" s="15"/>
      <c r="O391" s="11" t="s">
        <v>1344</v>
      </c>
      <c r="P391" s="11" t="s">
        <v>709</v>
      </c>
    </row>
    <row r="392" spans="1:16" ht="33">
      <c r="A392" s="2"/>
      <c r="B392" s="10" t="s">
        <v>685</v>
      </c>
      <c r="C392" s="11" t="s">
        <v>710</v>
      </c>
      <c r="D392" s="12" t="s">
        <v>711</v>
      </c>
      <c r="E392" s="2">
        <v>223.59</v>
      </c>
      <c r="F392" s="11" t="s">
        <v>783</v>
      </c>
      <c r="G392" s="15">
        <v>5146</v>
      </c>
      <c r="H392" s="2">
        <v>31</v>
      </c>
      <c r="I392" s="15">
        <v>166</v>
      </c>
      <c r="J392" s="15">
        <v>21663</v>
      </c>
      <c r="K392" s="32">
        <v>2.7544602464665978E-3</v>
      </c>
      <c r="L392" s="15">
        <v>23.015340578737867</v>
      </c>
      <c r="M392" s="15"/>
      <c r="O392" s="11" t="s">
        <v>1345</v>
      </c>
      <c r="P392" s="11" t="s">
        <v>1346</v>
      </c>
    </row>
    <row r="393" spans="1:16" ht="33">
      <c r="A393" s="2"/>
      <c r="B393" s="10" t="s">
        <v>685</v>
      </c>
      <c r="C393" s="11" t="s">
        <v>712</v>
      </c>
      <c r="D393" s="12" t="s">
        <v>713</v>
      </c>
      <c r="E393" s="2">
        <v>28.08</v>
      </c>
      <c r="F393" s="11" t="s">
        <v>787</v>
      </c>
      <c r="G393" s="15">
        <v>791</v>
      </c>
      <c r="H393" s="2">
        <v>2</v>
      </c>
      <c r="I393" s="15">
        <v>395.5</v>
      </c>
      <c r="J393" s="15">
        <v>8273</v>
      </c>
      <c r="K393" s="32">
        <v>4.2339254857269316E-4</v>
      </c>
      <c r="L393" s="15">
        <v>28.169515669515672</v>
      </c>
      <c r="M393" s="15"/>
      <c r="O393" s="11" t="s">
        <v>1347</v>
      </c>
      <c r="P393" s="11" t="s">
        <v>713</v>
      </c>
    </row>
    <row r="394" spans="1:16">
      <c r="A394" s="2"/>
      <c r="B394" s="10" t="s">
        <v>685</v>
      </c>
      <c r="C394" s="13" t="s">
        <v>714</v>
      </c>
      <c r="D394" s="12" t="s">
        <v>801</v>
      </c>
      <c r="E394" s="2">
        <v>31.69</v>
      </c>
      <c r="F394" s="11" t="s">
        <v>787</v>
      </c>
      <c r="G394" s="15">
        <v>661</v>
      </c>
      <c r="H394" s="2">
        <v>2</v>
      </c>
      <c r="I394" s="15">
        <v>330.5</v>
      </c>
      <c r="J394" s="15">
        <v>5814</v>
      </c>
      <c r="K394" s="32">
        <v>3.538084381878005E-4</v>
      </c>
      <c r="L394" s="15">
        <v>20.858314925844113</v>
      </c>
      <c r="M394" s="15"/>
      <c r="O394" s="11" t="s">
        <v>1401</v>
      </c>
      <c r="P394" s="11" t="s">
        <v>801</v>
      </c>
    </row>
    <row r="395" spans="1:16">
      <c r="A395" s="2"/>
      <c r="B395" s="10" t="s">
        <v>685</v>
      </c>
      <c r="C395" s="13" t="s">
        <v>715</v>
      </c>
      <c r="D395" s="12" t="s">
        <v>716</v>
      </c>
      <c r="E395" s="2">
        <v>25.63</v>
      </c>
      <c r="F395" s="11" t="s">
        <v>787</v>
      </c>
      <c r="G395" s="15">
        <v>0</v>
      </c>
      <c r="H395" s="2" t="s">
        <v>1415</v>
      </c>
      <c r="I395" s="15" t="e">
        <v>#VALUE!</v>
      </c>
      <c r="J395" s="15">
        <v>0</v>
      </c>
      <c r="K395" s="32">
        <v>0</v>
      </c>
      <c r="L395" s="15">
        <v>0</v>
      </c>
      <c r="M395" s="15"/>
      <c r="O395" s="11" t="s">
        <v>1348</v>
      </c>
      <c r="P395" s="11" t="s">
        <v>716</v>
      </c>
    </row>
    <row r="396" spans="1:16">
      <c r="A396" s="2"/>
      <c r="B396" s="10" t="s">
        <v>685</v>
      </c>
      <c r="C396" s="11" t="s">
        <v>717</v>
      </c>
      <c r="D396" s="12" t="s">
        <v>718</v>
      </c>
      <c r="E396" s="2">
        <v>18</v>
      </c>
      <c r="F396" s="11" t="s">
        <v>787</v>
      </c>
      <c r="G396" s="15">
        <v>428</v>
      </c>
      <c r="H396" s="2">
        <v>3</v>
      </c>
      <c r="I396" s="15">
        <v>142.66666666666666</v>
      </c>
      <c r="J396" s="15">
        <v>3274</v>
      </c>
      <c r="K396" s="32">
        <v>2.2909230188256975E-4</v>
      </c>
      <c r="L396" s="15">
        <v>23.777777777777779</v>
      </c>
      <c r="M396" s="15"/>
      <c r="O396" s="11" t="s">
        <v>1349</v>
      </c>
      <c r="P396" s="11" t="s">
        <v>1350</v>
      </c>
    </row>
    <row r="397" spans="1:16">
      <c r="A397" s="2"/>
      <c r="B397" s="10" t="s">
        <v>719</v>
      </c>
      <c r="C397" s="13" t="s">
        <v>720</v>
      </c>
      <c r="D397" s="12" t="s">
        <v>721</v>
      </c>
      <c r="E397" s="2">
        <v>100.36</v>
      </c>
      <c r="F397" s="11" t="s">
        <v>794</v>
      </c>
      <c r="G397" s="15">
        <v>260</v>
      </c>
      <c r="H397" s="2">
        <v>6</v>
      </c>
      <c r="I397" s="15">
        <v>43.333333333333336</v>
      </c>
      <c r="J397" s="15">
        <v>2747</v>
      </c>
      <c r="K397" s="32">
        <v>1.3916822076978535E-4</v>
      </c>
      <c r="L397" s="15">
        <v>2.5906735751295336</v>
      </c>
      <c r="M397" s="15"/>
      <c r="O397" s="11" t="s">
        <v>1351</v>
      </c>
      <c r="P397" s="11" t="s">
        <v>721</v>
      </c>
    </row>
    <row r="398" spans="1:16">
      <c r="A398" s="2"/>
      <c r="B398" s="10" t="s">
        <v>719</v>
      </c>
      <c r="C398" s="13" t="s">
        <v>722</v>
      </c>
      <c r="D398" s="12" t="s">
        <v>723</v>
      </c>
      <c r="E398" s="2">
        <v>50.57</v>
      </c>
      <c r="F398" s="11" t="s">
        <v>794</v>
      </c>
      <c r="G398" s="15">
        <v>2000</v>
      </c>
      <c r="H398" s="2">
        <v>1</v>
      </c>
      <c r="I398" s="15">
        <v>2000</v>
      </c>
      <c r="J398" s="15">
        <v>7300</v>
      </c>
      <c r="K398" s="32">
        <v>1.070524775152195E-3</v>
      </c>
      <c r="L398" s="15">
        <v>39.549139806209212</v>
      </c>
      <c r="M398" s="15"/>
      <c r="O398" s="11" t="s">
        <v>1352</v>
      </c>
      <c r="P398" s="11" t="s">
        <v>1353</v>
      </c>
    </row>
    <row r="399" spans="1:16">
      <c r="A399" s="2"/>
      <c r="B399" s="10" t="s">
        <v>719</v>
      </c>
      <c r="C399" s="13" t="s">
        <v>724</v>
      </c>
      <c r="D399" s="12" t="s">
        <v>725</v>
      </c>
      <c r="E399" s="2">
        <v>95.68</v>
      </c>
      <c r="F399" s="11" t="s">
        <v>794</v>
      </c>
      <c r="G399" s="15">
        <v>2468</v>
      </c>
      <c r="H399" s="2">
        <v>3</v>
      </c>
      <c r="I399" s="15">
        <v>822.66666666666663</v>
      </c>
      <c r="J399" s="15">
        <v>3332</v>
      </c>
      <c r="K399" s="32">
        <v>1.3210275725378088E-3</v>
      </c>
      <c r="L399" s="15">
        <v>25.794314381270901</v>
      </c>
      <c r="M399" s="15"/>
      <c r="O399" s="11" t="s">
        <v>1354</v>
      </c>
      <c r="P399" s="11" t="s">
        <v>1355</v>
      </c>
    </row>
    <row r="400" spans="1:16" ht="33">
      <c r="A400" s="2"/>
      <c r="B400" s="10" t="s">
        <v>719</v>
      </c>
      <c r="C400" s="13" t="s">
        <v>726</v>
      </c>
      <c r="D400" s="12" t="s">
        <v>727</v>
      </c>
      <c r="E400" s="2">
        <v>269</v>
      </c>
      <c r="F400" s="11" t="s">
        <v>805</v>
      </c>
      <c r="G400" s="15">
        <v>1233.8</v>
      </c>
      <c r="H400" s="2">
        <v>10</v>
      </c>
      <c r="I400" s="15">
        <v>123.38</v>
      </c>
      <c r="J400" s="15">
        <v>9433.7999999999993</v>
      </c>
      <c r="K400" s="32">
        <v>6.6040673379138919E-4</v>
      </c>
      <c r="L400" s="15">
        <v>4.5866171003717469</v>
      </c>
      <c r="M400" s="15"/>
      <c r="O400" s="11" t="s">
        <v>1356</v>
      </c>
      <c r="P400" s="11" t="s">
        <v>1402</v>
      </c>
    </row>
    <row r="401" spans="1:16">
      <c r="A401" s="2"/>
      <c r="B401" s="10" t="s">
        <v>719</v>
      </c>
      <c r="C401" s="13" t="s">
        <v>730</v>
      </c>
      <c r="D401" s="12" t="s">
        <v>731</v>
      </c>
      <c r="E401" s="2">
        <v>172.27</v>
      </c>
      <c r="F401" s="11" t="s">
        <v>794</v>
      </c>
      <c r="G401" s="15">
        <v>1848</v>
      </c>
      <c r="H401" s="2">
        <v>3</v>
      </c>
      <c r="I401" s="15">
        <v>616</v>
      </c>
      <c r="J401" s="15">
        <v>7701</v>
      </c>
      <c r="K401" s="32">
        <v>9.8916489224062823E-4</v>
      </c>
      <c r="L401" s="15">
        <v>10.727346607070295</v>
      </c>
      <c r="M401" s="15"/>
      <c r="O401" s="11" t="s">
        <v>1357</v>
      </c>
      <c r="P401" s="11" t="s">
        <v>731</v>
      </c>
    </row>
    <row r="402" spans="1:16">
      <c r="A402" s="2"/>
      <c r="B402" s="10" t="s">
        <v>685</v>
      </c>
      <c r="C402" s="11" t="s">
        <v>760</v>
      </c>
      <c r="D402" s="12" t="s">
        <v>761</v>
      </c>
      <c r="E402" s="2">
        <v>389</v>
      </c>
      <c r="F402" s="11" t="s">
        <v>783</v>
      </c>
      <c r="G402" s="15">
        <v>11503</v>
      </c>
      <c r="H402" s="2">
        <v>16</v>
      </c>
      <c r="I402" s="15">
        <v>718.9375</v>
      </c>
      <c r="J402" s="15">
        <v>63025</v>
      </c>
      <c r="K402" s="32">
        <v>6.15712324428785E-3</v>
      </c>
      <c r="L402" s="15">
        <v>29.570694087403599</v>
      </c>
      <c r="M402" s="15"/>
      <c r="O402" s="11" t="s">
        <v>1358</v>
      </c>
      <c r="P402" s="11" t="s">
        <v>761</v>
      </c>
    </row>
    <row r="403" spans="1:16">
      <c r="A403" s="2"/>
      <c r="B403" s="10" t="s">
        <v>779</v>
      </c>
      <c r="C403" s="13" t="s">
        <v>762</v>
      </c>
      <c r="D403" s="12" t="s">
        <v>763</v>
      </c>
      <c r="E403" s="2">
        <v>800.59</v>
      </c>
      <c r="F403" s="11" t="s">
        <v>799</v>
      </c>
      <c r="G403" s="15">
        <v>4466</v>
      </c>
      <c r="H403" s="2">
        <v>1</v>
      </c>
      <c r="I403" s="15">
        <v>4466</v>
      </c>
      <c r="J403" s="15">
        <v>41616.5</v>
      </c>
      <c r="K403" s="32">
        <v>2.3904818229148516E-3</v>
      </c>
      <c r="L403" s="15">
        <v>5.5783859403689773</v>
      </c>
      <c r="M403" s="15"/>
      <c r="N403" s="42" t="s">
        <v>1412</v>
      </c>
      <c r="O403" s="11" t="s">
        <v>1427</v>
      </c>
      <c r="P403" s="11" t="s">
        <v>1413</v>
      </c>
    </row>
    <row r="404" spans="1:16">
      <c r="A404" s="2"/>
      <c r="B404" s="10" t="s">
        <v>779</v>
      </c>
      <c r="C404" s="13" t="s">
        <v>764</v>
      </c>
      <c r="D404" s="12" t="s">
        <v>765</v>
      </c>
      <c r="E404" s="2">
        <v>2576.3200000000002</v>
      </c>
      <c r="F404" s="11" t="s">
        <v>799</v>
      </c>
      <c r="G404" s="15">
        <v>30000</v>
      </c>
      <c r="H404" s="2">
        <v>60</v>
      </c>
      <c r="I404" s="15">
        <v>500</v>
      </c>
      <c r="J404" s="15">
        <v>207000</v>
      </c>
      <c r="K404" s="32">
        <v>1.6057871627282928E-2</v>
      </c>
      <c r="L404" s="15">
        <v>11.644516209166563</v>
      </c>
      <c r="M404" s="15"/>
      <c r="N404" s="42" t="s">
        <v>871</v>
      </c>
      <c r="O404" s="11" t="s">
        <v>1359</v>
      </c>
      <c r="P404" s="11" t="s">
        <v>1408</v>
      </c>
    </row>
    <row r="405" spans="1:16">
      <c r="A405" s="2"/>
      <c r="B405" s="10" t="s">
        <v>779</v>
      </c>
      <c r="C405" s="11" t="s">
        <v>728</v>
      </c>
      <c r="D405" s="51" t="s">
        <v>729</v>
      </c>
      <c r="E405" s="2">
        <v>389.14</v>
      </c>
      <c r="F405" s="11" t="s">
        <v>783</v>
      </c>
      <c r="G405" s="15">
        <v>4142</v>
      </c>
      <c r="H405" s="2">
        <v>16</v>
      </c>
      <c r="I405" s="15">
        <v>258.875</v>
      </c>
      <c r="J405" s="15">
        <v>18804</v>
      </c>
      <c r="K405" s="32">
        <v>2.2170568093401962E-3</v>
      </c>
      <c r="L405" s="15">
        <v>10.643984170221515</v>
      </c>
      <c r="M405" s="15"/>
      <c r="N405" s="42"/>
      <c r="O405" s="11" t="s">
        <v>1360</v>
      </c>
      <c r="P405" s="11" t="s">
        <v>729</v>
      </c>
    </row>
    <row r="406" spans="1:16">
      <c r="A406" s="68"/>
      <c r="B406" s="69" t="s">
        <v>780</v>
      </c>
      <c r="C406" s="70" t="s">
        <v>879</v>
      </c>
      <c r="D406" s="70" t="s">
        <v>880</v>
      </c>
      <c r="E406" s="68">
        <v>84.08</v>
      </c>
      <c r="F406" s="60" t="s">
        <v>844</v>
      </c>
      <c r="G406" s="15">
        <v>0</v>
      </c>
      <c r="H406" s="2">
        <v>0</v>
      </c>
      <c r="I406" s="15" t="e">
        <v>#DIV/0!</v>
      </c>
      <c r="J406" s="15">
        <v>1437</v>
      </c>
      <c r="K406" s="32">
        <v>0</v>
      </c>
      <c r="L406" s="15">
        <v>0</v>
      </c>
      <c r="M406" s="15"/>
      <c r="N406" s="42" t="s">
        <v>875</v>
      </c>
      <c r="O406" s="2" t="s">
        <v>1406</v>
      </c>
      <c r="P406" s="2" t="s">
        <v>1407</v>
      </c>
    </row>
    <row r="407" spans="1:16">
      <c r="A407" s="68"/>
      <c r="B407" s="69" t="s">
        <v>1414</v>
      </c>
      <c r="C407" s="70" t="s">
        <v>1416</v>
      </c>
      <c r="D407" s="70" t="s">
        <v>1417</v>
      </c>
      <c r="E407" s="68">
        <v>196.07</v>
      </c>
      <c r="F407" s="60" t="s">
        <v>1418</v>
      </c>
      <c r="G407" s="15">
        <v>629</v>
      </c>
      <c r="H407" s="2">
        <v>11</v>
      </c>
      <c r="I407" s="15">
        <v>57.18181818181818</v>
      </c>
      <c r="J407" s="15">
        <v>6563</v>
      </c>
      <c r="K407" s="32">
        <v>3.3668004178536538E-4</v>
      </c>
      <c r="L407" s="15">
        <v>3.2080379456316623</v>
      </c>
      <c r="M407" s="15"/>
      <c r="N407" s="42" t="s">
        <v>1419</v>
      </c>
      <c r="O407" s="73" t="s">
        <v>1423</v>
      </c>
      <c r="P407" s="74" t="s">
        <v>1424</v>
      </c>
    </row>
    <row r="408" spans="1:16">
      <c r="A408" s="68"/>
      <c r="B408" s="69" t="s">
        <v>779</v>
      </c>
      <c r="C408" s="70" t="s">
        <v>1420</v>
      </c>
      <c r="D408" s="70" t="s">
        <v>1421</v>
      </c>
      <c r="E408" s="68">
        <v>80.61</v>
      </c>
      <c r="F408" s="60" t="s">
        <v>1422</v>
      </c>
      <c r="G408" s="15">
        <v>987</v>
      </c>
      <c r="H408" s="2">
        <v>4</v>
      </c>
      <c r="I408" s="15">
        <v>246.75</v>
      </c>
      <c r="J408" s="15">
        <v>8299</v>
      </c>
      <c r="K408" s="32">
        <v>5.283039765376083E-4</v>
      </c>
      <c r="L408" s="15">
        <v>12.244138444361742</v>
      </c>
      <c r="M408" s="15"/>
      <c r="N408" s="42" t="s">
        <v>1419</v>
      </c>
      <c r="O408" s="73" t="s">
        <v>1425</v>
      </c>
      <c r="P408" s="74" t="s">
        <v>1426</v>
      </c>
    </row>
    <row r="409" spans="1:16">
      <c r="A409" s="68"/>
      <c r="B409" s="69" t="s">
        <v>780</v>
      </c>
      <c r="C409" s="70" t="s">
        <v>1431</v>
      </c>
      <c r="D409" s="70" t="s">
        <v>1428</v>
      </c>
      <c r="E409" s="68">
        <v>80.87</v>
      </c>
      <c r="F409" s="60" t="s">
        <v>1429</v>
      </c>
      <c r="G409" s="15">
        <v>58</v>
      </c>
      <c r="H409" s="2">
        <v>1</v>
      </c>
      <c r="I409" s="15">
        <v>58</v>
      </c>
      <c r="J409" s="15">
        <v>2336</v>
      </c>
      <c r="K409" s="32">
        <v>3.1045218479413656E-5</v>
      </c>
      <c r="L409" s="15">
        <v>0.71720044515889692</v>
      </c>
      <c r="M409" s="15"/>
      <c r="N409" s="42" t="s">
        <v>1430</v>
      </c>
      <c r="O409" s="73" t="s">
        <v>1436</v>
      </c>
      <c r="P409" s="74" t="s">
        <v>1428</v>
      </c>
    </row>
    <row r="410" spans="1:16" s="21" customFormat="1">
      <c r="A410" s="36"/>
      <c r="B410" s="24" t="s">
        <v>842</v>
      </c>
      <c r="C410" s="23"/>
      <c r="D410" s="55"/>
      <c r="E410" s="36">
        <f>SUM(E363:E409)</f>
        <v>12910.44</v>
      </c>
      <c r="F410" s="36"/>
      <c r="G410" s="36">
        <v>100991.70000000001</v>
      </c>
      <c r="H410" s="36">
        <v>388</v>
      </c>
      <c r="I410" s="20">
        <v>260.28788659793815</v>
      </c>
      <c r="J410" s="20">
        <v>862813.51</v>
      </c>
      <c r="K410" s="34">
        <v>5.4057058467368975E-2</v>
      </c>
      <c r="L410" s="20">
        <v>7.8224831996430799</v>
      </c>
      <c r="M410" s="20"/>
    </row>
    <row r="411" spans="1:16" s="64" customFormat="1">
      <c r="A411" s="57"/>
      <c r="B411" s="58" t="s">
        <v>1437</v>
      </c>
      <c r="C411" s="59"/>
      <c r="D411" s="66" t="s">
        <v>1438</v>
      </c>
      <c r="E411" s="57"/>
      <c r="F411" s="57" t="s">
        <v>867</v>
      </c>
      <c r="G411" s="61"/>
      <c r="H411" s="62"/>
      <c r="I411" s="15" t="e">
        <v>#DIV/0!</v>
      </c>
      <c r="J411" s="15">
        <v>399</v>
      </c>
      <c r="K411" s="32">
        <v>0</v>
      </c>
      <c r="L411" s="15" t="e">
        <v>#DIV/0!</v>
      </c>
      <c r="M411" s="63"/>
    </row>
    <row r="412" spans="1:16" s="64" customFormat="1">
      <c r="A412" s="57"/>
      <c r="B412" s="58"/>
      <c r="C412" s="59"/>
      <c r="D412" s="60"/>
      <c r="E412" s="57"/>
      <c r="F412" s="57" t="s">
        <v>867</v>
      </c>
      <c r="G412" s="61"/>
      <c r="H412" s="62"/>
      <c r="I412" s="15" t="e">
        <v>#DIV/0!</v>
      </c>
      <c r="J412" s="15">
        <v>0</v>
      </c>
      <c r="K412" s="32">
        <v>0</v>
      </c>
      <c r="L412" s="15" t="e">
        <v>#DIV/0!</v>
      </c>
      <c r="M412" s="63"/>
    </row>
    <row r="413" spans="1:16" s="21" customFormat="1">
      <c r="A413" s="36"/>
      <c r="B413" s="24" t="s">
        <v>866</v>
      </c>
      <c r="C413" s="23"/>
      <c r="D413" s="55"/>
      <c r="E413" s="36"/>
      <c r="F413" s="36"/>
      <c r="G413" s="56"/>
      <c r="H413" s="56"/>
      <c r="I413" s="20" t="e">
        <v>#DIV/0!</v>
      </c>
      <c r="J413" s="20">
        <v>399</v>
      </c>
      <c r="K413" s="34">
        <v>0</v>
      </c>
      <c r="L413" s="20" t="e">
        <v>#DIV/0!</v>
      </c>
      <c r="M413" s="20"/>
    </row>
    <row r="414" spans="1:16" ht="17.25" thickBot="1">
      <c r="A414" s="37" t="s">
        <v>14</v>
      </c>
      <c r="B414" s="38"/>
      <c r="C414" s="38"/>
      <c r="D414" s="38"/>
      <c r="E414" s="39">
        <f>E131+E191+E262+E331+E362+E410</f>
        <v>97108.87</v>
      </c>
      <c r="F414" s="39"/>
      <c r="G414" s="39">
        <v>1868242.6099999999</v>
      </c>
      <c r="H414" s="39">
        <v>13749</v>
      </c>
      <c r="I414" s="41">
        <v>135.88207215070187</v>
      </c>
      <c r="J414" s="41">
        <v>12417341.679999998</v>
      </c>
      <c r="K414" s="71">
        <v>1</v>
      </c>
      <c r="L414" s="41">
        <v>19.238640198367047</v>
      </c>
      <c r="M414" s="40"/>
    </row>
    <row r="415" spans="1:16" ht="114.75" thickBot="1">
      <c r="A415" s="17" t="s">
        <v>22</v>
      </c>
      <c r="B415" s="18"/>
      <c r="C415" s="18"/>
      <c r="D415" s="18"/>
      <c r="E415" s="46"/>
      <c r="F415" s="7"/>
      <c r="G415" s="7"/>
      <c r="H415" s="7"/>
      <c r="I415" s="7"/>
      <c r="J415" s="47"/>
      <c r="K415" s="7"/>
      <c r="L415" s="7"/>
      <c r="M415" s="15"/>
    </row>
    <row r="416" spans="1:16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>
      <c r="A417" s="9" t="s">
        <v>27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>
      <c r="A418" s="84" t="s">
        <v>15</v>
      </c>
      <c r="B418" s="8" t="s">
        <v>18</v>
      </c>
      <c r="C418" s="84" t="s">
        <v>17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>
      <c r="A419" s="84" t="s">
        <v>16</v>
      </c>
      <c r="B419" s="25">
        <f>G414</f>
        <v>1868242.6099999999</v>
      </c>
      <c r="C419" s="2" t="s">
        <v>24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>
      <c r="A420" s="84" t="s">
        <v>19</v>
      </c>
      <c r="B420" s="25">
        <v>487587.1</v>
      </c>
      <c r="C420" s="44">
        <f>B420/B419</f>
        <v>0.26098703529730544</v>
      </c>
    </row>
    <row r="421" spans="1:13">
      <c r="A421" s="84" t="s">
        <v>20</v>
      </c>
      <c r="B421" s="25">
        <f>B419-B420</f>
        <v>1380655.5099999998</v>
      </c>
      <c r="C421" s="44">
        <f>B421/B419</f>
        <v>0.73901296470269451</v>
      </c>
    </row>
    <row r="422" spans="1:13">
      <c r="A422" s="84" t="s">
        <v>21</v>
      </c>
      <c r="B422" s="43">
        <f>H414/K1</f>
        <v>0.33215761119029785</v>
      </c>
      <c r="C422" s="4" t="s">
        <v>24</v>
      </c>
    </row>
    <row r="424" spans="1:13">
      <c r="A424" s="4"/>
      <c r="B424" s="85" t="s">
        <v>25</v>
      </c>
      <c r="C424" s="85"/>
    </row>
    <row r="425" spans="1:13">
      <c r="A425" s="84" t="s">
        <v>26</v>
      </c>
      <c r="B425" s="86" t="s">
        <v>1442</v>
      </c>
      <c r="C425" s="87"/>
    </row>
    <row r="426" spans="1:13">
      <c r="A426" s="84" t="s">
        <v>23</v>
      </c>
      <c r="B426" s="86"/>
      <c r="C426" s="87"/>
    </row>
  </sheetData>
  <autoFilter ref="A2:P415"/>
  <mergeCells count="3">
    <mergeCell ref="B424:C424"/>
    <mergeCell ref="B425:C425"/>
    <mergeCell ref="B426:C426"/>
  </mergeCells>
  <phoneticPr fontId="2" type="noConversion"/>
  <conditionalFormatting sqref="O407:P409">
    <cfRule type="expression" dxfId="0" priority="1">
      <formula>$G407=""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3月8日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2016-03-09T09:38:19Z</dcterms:modified>
</cp:coreProperties>
</file>