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edb0\Documents\debt-trap\DATA\"/>
    </mc:Choice>
  </mc:AlternateContent>
  <xr:revisionPtr revIDLastSave="0" documentId="13_ncr:1_{52B560AC-DA3C-4DD1-9450-5A8F3D772D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Transposed" sheetId="3" r:id="rId2"/>
    <sheet name="China Debt Data" sheetId="4" r:id="rId3"/>
    <sheet name="Fixed Data" sheetId="5" r:id="rId4"/>
    <sheet name="DTGDP" sheetId="6" r:id="rId5"/>
    <sheet name="Series - Metadata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" l="1"/>
  <c r="D12" i="6"/>
  <c r="D11" i="6"/>
  <c r="E10" i="6"/>
  <c r="B10" i="6"/>
  <c r="E9" i="6"/>
  <c r="C9" i="6"/>
  <c r="B9" i="6"/>
  <c r="C8" i="6"/>
  <c r="B8" i="6"/>
  <c r="B7" i="6"/>
  <c r="E6" i="6"/>
  <c r="D6" i="6"/>
  <c r="C6" i="6"/>
  <c r="B6" i="6"/>
  <c r="E5" i="6"/>
  <c r="E4" i="6"/>
  <c r="D4" i="6"/>
  <c r="C4" i="6"/>
  <c r="B4" i="6"/>
  <c r="E2" i="6"/>
  <c r="D2" i="6"/>
  <c r="C2" i="6"/>
  <c r="B2" i="6"/>
  <c r="D3" i="5"/>
  <c r="E3" i="5" s="1"/>
  <c r="E3" i="6" s="1"/>
  <c r="D4" i="5"/>
  <c r="E4" i="5" s="1"/>
  <c r="D5" i="5"/>
  <c r="E5" i="5" s="1"/>
  <c r="D6" i="5"/>
  <c r="E6" i="5" s="1"/>
  <c r="D7" i="5"/>
  <c r="E7" i="5" s="1"/>
  <c r="E7" i="6" s="1"/>
  <c r="D8" i="5"/>
  <c r="E8" i="5" s="1"/>
  <c r="E8" i="6" s="1"/>
  <c r="D9" i="5"/>
  <c r="E9" i="5" s="1"/>
  <c r="D10" i="5"/>
  <c r="E10" i="5" s="1"/>
  <c r="D11" i="5"/>
  <c r="E11" i="5" s="1"/>
  <c r="E11" i="6" s="1"/>
  <c r="D12" i="5"/>
  <c r="E12" i="5" s="1"/>
  <c r="D2" i="5"/>
  <c r="E2" i="5" s="1"/>
  <c r="B3" i="5"/>
  <c r="C3" i="5" s="1"/>
  <c r="C3" i="6" s="1"/>
  <c r="B4" i="5"/>
  <c r="C4" i="5" s="1"/>
  <c r="B5" i="5"/>
  <c r="C5" i="5" s="1"/>
  <c r="C5" i="6" s="1"/>
  <c r="B6" i="5"/>
  <c r="C6" i="5" s="1"/>
  <c r="B7" i="5"/>
  <c r="C7" i="5" s="1"/>
  <c r="C7" i="6" s="1"/>
  <c r="B8" i="5"/>
  <c r="C8" i="5" s="1"/>
  <c r="B9" i="5"/>
  <c r="C9" i="5" s="1"/>
  <c r="B10" i="5"/>
  <c r="C10" i="5" s="1"/>
  <c r="C10" i="6" s="1"/>
  <c r="B11" i="5"/>
  <c r="B11" i="6" s="1"/>
  <c r="B12" i="5"/>
  <c r="C12" i="5" s="1"/>
  <c r="C12" i="6" s="1"/>
  <c r="B2" i="5"/>
  <c r="C2" i="5" s="1"/>
  <c r="D8" i="6" l="1"/>
  <c r="B5" i="6"/>
  <c r="D5" i="6"/>
  <c r="D9" i="6"/>
  <c r="B12" i="6"/>
  <c r="D10" i="6"/>
  <c r="C11" i="5"/>
  <c r="C11" i="6" s="1"/>
  <c r="B3" i="6"/>
  <c r="D3" i="6"/>
  <c r="D7" i="6"/>
</calcChain>
</file>

<file path=xl/sharedStrings.xml><?xml version="1.0" encoding="utf-8"?>
<sst xmlns="http://schemas.openxmlformats.org/spreadsheetml/2006/main" count="227" uniqueCount="87">
  <si>
    <t>1984 [YR1984]</t>
  </si>
  <si>
    <t>2013 [YR2013]</t>
  </si>
  <si>
    <t>Aggregation method</t>
  </si>
  <si>
    <t>2004 [YR2004]</t>
  </si>
  <si>
    <t>1992 [YR1992]</t>
  </si>
  <si>
    <t>WLD</t>
  </si>
  <si>
    <t>DT.DOD.DECT.CD</t>
  </si>
  <si>
    <t>1983 [YR1983]</t>
  </si>
  <si>
    <t>2012 [YR2012]</t>
  </si>
  <si>
    <t>Country Code</t>
  </si>
  <si>
    <t>2018 [YR2018]</t>
  </si>
  <si>
    <t>Code</t>
  </si>
  <si>
    <t>Sri Lanka</t>
  </si>
  <si>
    <t>2003 [YR2003]</t>
  </si>
  <si>
    <t>1997 [YR1997]</t>
  </si>
  <si>
    <t>Counterpart-Area Code</t>
  </si>
  <si>
    <t>1982 [YR1982]</t>
  </si>
  <si>
    <t>..</t>
  </si>
  <si>
    <t>Dataset</t>
  </si>
  <si>
    <t>Annual</t>
  </si>
  <si>
    <t>1988 [YR1988]</t>
  </si>
  <si>
    <t>2017 [YR2017]</t>
  </si>
  <si>
    <t>Economic Policy &amp; Debt: External debt: Debt outstanding</t>
  </si>
  <si>
    <t>International Debt Statistics</t>
  </si>
  <si>
    <t>Country Name</t>
  </si>
  <si>
    <t>2008 [YR2008]</t>
  </si>
  <si>
    <t>1996 [YR1996]</t>
  </si>
  <si>
    <t>1987 [YR1987]</t>
  </si>
  <si>
    <t>2016 [YR2016]</t>
  </si>
  <si>
    <t>Counterpart-Area Name</t>
  </si>
  <si>
    <t>2007 [YR2007]</t>
  </si>
  <si>
    <t>1995 [YR1995]</t>
  </si>
  <si>
    <t>1986 [YR1986]</t>
  </si>
  <si>
    <t>World</t>
  </si>
  <si>
    <t>Total external debt is debt owed to nonresidents repayable in currency, goods, or services. It is the sum of public, publicly guaranteed, and private nonguaranteed long-term debt, short-term debt, and use of IMF credit. Data are in current U.S. dollars.</t>
  </si>
  <si>
    <t>2021 [YR2021]</t>
  </si>
  <si>
    <t>2006 [YR2006]</t>
  </si>
  <si>
    <t>PAK</t>
  </si>
  <si>
    <t>Topic</t>
  </si>
  <si>
    <t>1985 [YR1985]</t>
  </si>
  <si>
    <t>External debt stocks, total (DOD, current US$)</t>
  </si>
  <si>
    <t>Sum</t>
  </si>
  <si>
    <t>1991 [YR1991]</t>
  </si>
  <si>
    <t>World Bank, International Debt Statistics.</t>
  </si>
  <si>
    <t>2020 [YR2020]</t>
  </si>
  <si>
    <t>Long definition</t>
  </si>
  <si>
    <t>Periodicity</t>
  </si>
  <si>
    <t>2011 [YR2011]</t>
  </si>
  <si>
    <t>1999 [YR1999]</t>
  </si>
  <si>
    <t>2002 [YR2002]</t>
  </si>
  <si>
    <t>1990 [YR1990]</t>
  </si>
  <si>
    <t>2019 [YR2019]</t>
  </si>
  <si>
    <t>1981 [YR1981]</t>
  </si>
  <si>
    <t>LKA</t>
  </si>
  <si>
    <t>China</t>
  </si>
  <si>
    <t>Data from database: International Debt Statistics</t>
  </si>
  <si>
    <t>Series Code</t>
  </si>
  <si>
    <t>2010 [YR2010]</t>
  </si>
  <si>
    <t>1998 [YR1998]</t>
  </si>
  <si>
    <t>Short definition</t>
  </si>
  <si>
    <t>2001 [YR2001]</t>
  </si>
  <si>
    <t>1989 [YR1989]</t>
  </si>
  <si>
    <t>1980 [YR1980]</t>
  </si>
  <si>
    <t>2009 [YR2009]</t>
  </si>
  <si>
    <t>2015 [YR2015]</t>
  </si>
  <si>
    <t>2000 [YR2000]</t>
  </si>
  <si>
    <t>Source</t>
  </si>
  <si>
    <t>Series Name</t>
  </si>
  <si>
    <t>Pakistan</t>
  </si>
  <si>
    <t>1994 [YR1994]</t>
  </si>
  <si>
    <t>Total external debt is debt owed to nonresidents repayable in currency, goods, or services. Total external debt is the sum of public, publicly guaranteed, and private nonguaranteed long-term debt, use of IMF credit, and short-term debt. Short-term debt includes all debt having an original maturity of one year or less and interest in arrears on long-term debt. Data are in current U.S. dollars.</t>
  </si>
  <si>
    <t>730</t>
  </si>
  <si>
    <t>Indicator Name</t>
  </si>
  <si>
    <t>2014 [YR2014]</t>
  </si>
  <si>
    <t>2005 [YR2005]</t>
  </si>
  <si>
    <t>1993 [YR1993]</t>
  </si>
  <si>
    <t>2022 [YR2022]</t>
  </si>
  <si>
    <t>Last Updated: 12/06/2022</t>
  </si>
  <si>
    <t>Sri Lanka</t>
    <phoneticPr fontId="1" type="noConversion"/>
  </si>
  <si>
    <t>Pakistan</t>
    <phoneticPr fontId="1" type="noConversion"/>
  </si>
  <si>
    <t>Sri Lanka (Excl. China)</t>
    <phoneticPr fontId="1" type="noConversion"/>
  </si>
  <si>
    <t>Pakistan (Excl. China)</t>
    <phoneticPr fontId="1" type="noConversion"/>
  </si>
  <si>
    <t>Sri Lanka GDP</t>
    <phoneticPr fontId="1" type="noConversion"/>
  </si>
  <si>
    <t>Pakistan GDP</t>
    <phoneticPr fontId="1" type="noConversion"/>
  </si>
  <si>
    <t>Source:</t>
    <phoneticPr fontId="1" type="noConversion"/>
  </si>
  <si>
    <t>HRT Database (2021)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</si>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</sst>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77" formatCode="0.00_);[Red]\(0.00\)"/>
    <numFmt numFmtId="178" formatCode="0.0000%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/>
    <xf numFmtId="49" fontId="0" fillId="0" borderId="0" xfId="0" applyNumberFormat="1"/>
    <xf numFmtId="11" fontId="0" fillId="0" borderId="0" xfId="0" applyNumberFormat="1"/>
    <xf numFmtId="176" fontId="0" fillId="0" borderId="0" xfId="0" applyNumberFormat="1"/>
    <xf numFmtId="1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176" fontId="0" fillId="2" borderId="0" xfId="0" applyNumberFormat="1" applyFill="1"/>
    <xf numFmtId="10" fontId="0" fillId="0" borderId="0" xfId="1" applyNumberFormat="1" applyFont="1" applyAlignment="1"/>
    <xf numFmtId="177" fontId="0" fillId="0" borderId="0" xfId="1" applyNumberFormat="1" applyFont="1" applyAlignment="1"/>
    <xf numFmtId="177" fontId="0" fillId="0" borderId="0" xfId="0" applyNumberFormat="1"/>
    <xf numFmtId="178" fontId="0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Total Debt in USD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Data'!$B$1</c:f>
              <c:strCache>
                <c:ptCount val="1"/>
                <c:pt idx="0">
                  <c:v>Sri Lanka (Excl. China)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'Fixed Data'!$A$2:$A$12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'Fixed Data'!$B$2:$B$12</c:f>
              <c:numCache>
                <c:formatCode>0.00E+00</c:formatCode>
                <c:ptCount val="11"/>
                <c:pt idx="0">
                  <c:v>13889697860.300001</c:v>
                </c:pt>
                <c:pt idx="1">
                  <c:v>16007554695.200001</c:v>
                </c:pt>
                <c:pt idx="2">
                  <c:v>18901236052.799999</c:v>
                </c:pt>
                <c:pt idx="3">
                  <c:v>20241118248.200001</c:v>
                </c:pt>
                <c:pt idx="4">
                  <c:v>23919685229.199997</c:v>
                </c:pt>
                <c:pt idx="5">
                  <c:v>33019282191.799999</c:v>
                </c:pt>
                <c:pt idx="6">
                  <c:v>35681593961.800003</c:v>
                </c:pt>
                <c:pt idx="7">
                  <c:v>37955067333.099998</c:v>
                </c:pt>
                <c:pt idx="8">
                  <c:v>39401410850.599998</c:v>
                </c:pt>
                <c:pt idx="9">
                  <c:v>41981639247.099998</c:v>
                </c:pt>
                <c:pt idx="10">
                  <c:v>45684008762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8-41E4-9A75-FB49299FA0DB}"/>
            </c:ext>
          </c:extLst>
        </c:ser>
        <c:ser>
          <c:idx val="1"/>
          <c:order val="1"/>
          <c:tx>
            <c:strRef>
              <c:f>'Fixed Data'!$C$1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'Fixed Data'!$A$2:$A$12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'Fixed Data'!$C$2:$C$12</c:f>
              <c:numCache>
                <c:formatCode>0.00E+00</c:formatCode>
                <c:ptCount val="11"/>
                <c:pt idx="0">
                  <c:v>14832997860.300001</c:v>
                </c:pt>
                <c:pt idx="1">
                  <c:v>16989554695.200001</c:v>
                </c:pt>
                <c:pt idx="2">
                  <c:v>22131510244.799999</c:v>
                </c:pt>
                <c:pt idx="3">
                  <c:v>24261126344.200001</c:v>
                </c:pt>
                <c:pt idx="4">
                  <c:v>28705684359.199997</c:v>
                </c:pt>
                <c:pt idx="5">
                  <c:v>38084294653.800003</c:v>
                </c:pt>
                <c:pt idx="6">
                  <c:v>41158781063.800003</c:v>
                </c:pt>
                <c:pt idx="7">
                  <c:v>45502518559.099998</c:v>
                </c:pt>
                <c:pt idx="8">
                  <c:v>46621016612.599998</c:v>
                </c:pt>
                <c:pt idx="9">
                  <c:v>49198473257.099998</c:v>
                </c:pt>
                <c:pt idx="10">
                  <c:v>52989821373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8-41E4-9A75-FB49299FA0DB}"/>
            </c:ext>
          </c:extLst>
        </c:ser>
        <c:ser>
          <c:idx val="2"/>
          <c:order val="2"/>
          <c:tx>
            <c:strRef>
              <c:f>'Fixed Data'!$D$1</c:f>
              <c:strCache>
                <c:ptCount val="1"/>
                <c:pt idx="0">
                  <c:v>Pakistan (Excl. China)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'Fixed Data'!$A$2:$A$12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'Fixed Data'!$D$2:$D$12</c:f>
              <c:numCache>
                <c:formatCode>0.00E+00</c:formatCode>
                <c:ptCount val="11"/>
                <c:pt idx="0">
                  <c:v>41202146845.900002</c:v>
                </c:pt>
                <c:pt idx="1">
                  <c:v>48695219077</c:v>
                </c:pt>
                <c:pt idx="2">
                  <c:v>54654404991</c:v>
                </c:pt>
                <c:pt idx="3">
                  <c:v>60941531765.099998</c:v>
                </c:pt>
                <c:pt idx="4">
                  <c:v>62118975277.5</c:v>
                </c:pt>
                <c:pt idx="5">
                  <c:v>60358581325.599998</c:v>
                </c:pt>
                <c:pt idx="6">
                  <c:v>55858227816.699997</c:v>
                </c:pt>
                <c:pt idx="7">
                  <c:v>59063848958.699997</c:v>
                </c:pt>
                <c:pt idx="8">
                  <c:v>62625461004.5</c:v>
                </c:pt>
                <c:pt idx="9">
                  <c:v>67415145922.599998</c:v>
                </c:pt>
                <c:pt idx="10">
                  <c:v>80665883265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8-41E4-9A75-FB49299FA0DB}"/>
            </c:ext>
          </c:extLst>
        </c:ser>
        <c:ser>
          <c:idx val="3"/>
          <c:order val="3"/>
          <c:tx>
            <c:strRef>
              <c:f>'Fixed Data'!$E$1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'Fixed Data'!$A$2:$A$12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'Fixed Data'!$E$2:$E$12</c:f>
              <c:numCache>
                <c:formatCode>0.00E+00</c:formatCode>
                <c:ptCount val="11"/>
                <c:pt idx="0">
                  <c:v>42897535649.150002</c:v>
                </c:pt>
                <c:pt idx="1">
                  <c:v>51342457153.125</c:v>
                </c:pt>
                <c:pt idx="2">
                  <c:v>58027363736.75</c:v>
                </c:pt>
                <c:pt idx="3">
                  <c:v>66147457780.787498</c:v>
                </c:pt>
                <c:pt idx="4">
                  <c:v>67217853763.875</c:v>
                </c:pt>
                <c:pt idx="5">
                  <c:v>65310435603.849998</c:v>
                </c:pt>
                <c:pt idx="6">
                  <c:v>60654083893.887497</c:v>
                </c:pt>
                <c:pt idx="7">
                  <c:v>72013166673.824997</c:v>
                </c:pt>
                <c:pt idx="8">
                  <c:v>77919609141</c:v>
                </c:pt>
                <c:pt idx="9">
                  <c:v>92310284076.068756</c:v>
                </c:pt>
                <c:pt idx="10">
                  <c:v>108298686335.6875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8-41E4-9A75-FB49299F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35823"/>
        <c:axId val="1844049967"/>
      </c:lineChart>
      <c:catAx>
        <c:axId val="184403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049967"/>
        <c:crosses val="autoZero"/>
        <c:auto val="1"/>
        <c:lblAlgn val="ctr"/>
        <c:lblOffset val="100"/>
        <c:noMultiLvlLbl val="0"/>
      </c:catAx>
      <c:valAx>
        <c:axId val="18440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403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Debt-to-GDP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DTGDP!$B$1</c:f>
              <c:strCache>
                <c:ptCount val="1"/>
                <c:pt idx="0">
                  <c:v>Sri Lanka (Excl. China)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DTGDP!$A$2:$A$12</c:f>
              <c:numCache>
                <c:formatCode>0.00_);[Red]\(0.00\)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DTGDP!$B$2:$B$12</c:f>
              <c:numCache>
                <c:formatCode>0.0000%</c:formatCode>
                <c:ptCount val="11"/>
                <c:pt idx="0">
                  <c:v>0.37496147343087766</c:v>
                </c:pt>
                <c:pt idx="1">
                  <c:v>0.34349501513239777</c:v>
                </c:pt>
                <c:pt idx="2">
                  <c:v>0.39285091457194521</c:v>
                </c:pt>
                <c:pt idx="3">
                  <c:v>0.35692326306118849</c:v>
                </c:pt>
                <c:pt idx="4">
                  <c:v>0.36648973032619853</c:v>
                </c:pt>
                <c:pt idx="5">
                  <c:v>0.48260398707668922</c:v>
                </c:pt>
                <c:pt idx="6">
                  <c:v>0.48038550240047395</c:v>
                </c:pt>
                <c:pt idx="7">
                  <c:v>0.47855390524889047</c:v>
                </c:pt>
                <c:pt idx="8">
                  <c:v>0.48999416567925186</c:v>
                </c:pt>
                <c:pt idx="9">
                  <c:v>0.51482156386701983</c:v>
                </c:pt>
                <c:pt idx="10">
                  <c:v>0.52301150297659937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C-46FF-A5FA-36E18371B5BC}"/>
            </c:ext>
          </c:extLst>
        </c:ser>
        <c:ser>
          <c:idx val="1"/>
          <c:order val="1"/>
          <c:tx>
            <c:strRef>
              <c:f>DTGDP!$C$1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DTGDP!$A$2:$A$12</c:f>
              <c:numCache>
                <c:formatCode>0.00_);[Red]\(0.00\)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DTGDP!$C$2:$C$12</c:f>
              <c:numCache>
                <c:formatCode>0.0000%</c:formatCode>
                <c:ptCount val="11"/>
                <c:pt idx="0">
                  <c:v>0.40042647356585592</c:v>
                </c:pt>
                <c:pt idx="1">
                  <c:v>0.36456707212565986</c:v>
                </c:pt>
                <c:pt idx="2">
                  <c:v>0.45999023641843162</c:v>
                </c:pt>
                <c:pt idx="3">
                  <c:v>0.42781037461117971</c:v>
                </c:pt>
                <c:pt idx="4">
                  <c:v>0.4398192709822728</c:v>
                </c:pt>
                <c:pt idx="5">
                  <c:v>0.55663331317031828</c:v>
                </c:pt>
                <c:pt idx="6">
                  <c:v>0.55412551750609207</c:v>
                </c:pt>
                <c:pt idx="7">
                  <c:v>0.57371543472740572</c:v>
                </c:pt>
                <c:pt idx="8">
                  <c:v>0.57977685684474956</c:v>
                </c:pt>
                <c:pt idx="9">
                  <c:v>0.60332172340887347</c:v>
                </c:pt>
                <c:pt idx="10">
                  <c:v>0.60665179938865232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C-46FF-A5FA-36E18371B5BC}"/>
            </c:ext>
          </c:extLst>
        </c:ser>
        <c:ser>
          <c:idx val="2"/>
          <c:order val="2"/>
          <c:tx>
            <c:strRef>
              <c:f>DTGDP!$D$1</c:f>
              <c:strCache>
                <c:ptCount val="1"/>
                <c:pt idx="0">
                  <c:v>Pakistan (Excl. China)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DTGDP!$A$2:$A$12</c:f>
              <c:numCache>
                <c:formatCode>0.00_);[Red]\(0.00\)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DTGDP!$D$2:$D$12</c:f>
              <c:numCache>
                <c:formatCode>0.0000%</c:formatCode>
                <c:ptCount val="11"/>
                <c:pt idx="0">
                  <c:v>0.27042272250232996</c:v>
                </c:pt>
                <c:pt idx="1">
                  <c:v>0.28501237366039811</c:v>
                </c:pt>
                <c:pt idx="2">
                  <c:v>0.32556607589575576</c:v>
                </c:pt>
                <c:pt idx="3">
                  <c:v>0.34397983679204813</c:v>
                </c:pt>
                <c:pt idx="4">
                  <c:v>0.29083551172116412</c:v>
                </c:pt>
                <c:pt idx="5">
                  <c:v>0.2689968149493725</c:v>
                </c:pt>
                <c:pt idx="6">
                  <c:v>0.24158252305919087</c:v>
                </c:pt>
                <c:pt idx="7">
                  <c:v>0.24170734674804897</c:v>
                </c:pt>
                <c:pt idx="8">
                  <c:v>0.23146949616530407</c:v>
                </c:pt>
                <c:pt idx="9">
                  <c:v>0.24193050877464964</c:v>
                </c:pt>
                <c:pt idx="10">
                  <c:v>0.26451993515372912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C-46FF-A5FA-36E18371B5BC}"/>
            </c:ext>
          </c:extLst>
        </c:ser>
        <c:ser>
          <c:idx val="3"/>
          <c:order val="3"/>
          <c:tx>
            <c:strRef>
              <c:f>DTGDP!$E$1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DTGDP!$A$2:$A$12</c:f>
              <c:numCache>
                <c:formatCode>0.00_);[Red]\(0.00\)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DTGDP!$E$2:$E$12</c:f>
              <c:numCache>
                <c:formatCode>0.0000%</c:formatCode>
                <c:ptCount val="11"/>
                <c:pt idx="0">
                  <c:v>0.28155009549067356</c:v>
                </c:pt>
                <c:pt idx="1">
                  <c:v>0.30050661769547504</c:v>
                </c:pt>
                <c:pt idx="2">
                  <c:v>0.34565816075502603</c:v>
                </c:pt>
                <c:pt idx="3">
                  <c:v>0.37336428987947745</c:v>
                </c:pt>
                <c:pt idx="4">
                  <c:v>0.31470800683500477</c:v>
                </c:pt>
                <c:pt idx="5">
                  <c:v>0.2910654752738609</c:v>
                </c:pt>
                <c:pt idx="6">
                  <c:v>0.26232423035355162</c:v>
                </c:pt>
                <c:pt idx="7">
                  <c:v>0.29469991804676277</c:v>
                </c:pt>
                <c:pt idx="8">
                  <c:v>0.28799808224914625</c:v>
                </c:pt>
                <c:pt idx="9">
                  <c:v>0.33127086926869698</c:v>
                </c:pt>
                <c:pt idx="10">
                  <c:v>0.35513354998717012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C-46FF-A5FA-36E18371B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445487"/>
        <c:axId val="1187440079"/>
      </c:lineChart>
      <c:catAx>
        <c:axId val="1187445487"/>
        <c:scaling>
          <c:orientation val="minMax"/>
        </c:scaling>
        <c:delete val="0"/>
        <c:axPos val="b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7440079"/>
        <c:crosses val="autoZero"/>
        <c:auto val="1"/>
        <c:lblAlgn val="ctr"/>
        <c:lblOffset val="100"/>
        <c:noMultiLvlLbl val="0"/>
      </c:catAx>
      <c:valAx>
        <c:axId val="11874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74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0</xdr:row>
      <xdr:rowOff>175260</xdr:rowOff>
    </xdr:from>
    <xdr:to>
      <xdr:col>14</xdr:col>
      <xdr:colOff>171450</xdr:colOff>
      <xdr:row>15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285E302-1887-47EB-A707-BD8197E0E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0</xdr:rowOff>
    </xdr:from>
    <xdr:to>
      <xdr:col>15</xdr:col>
      <xdr:colOff>190500</xdr:colOff>
      <xdr:row>14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D79351-1367-41FE-A741-DD029D08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"/>
  <sheetViews>
    <sheetView topLeftCell="AI1" workbookViewId="0">
      <selection activeCell="AR4" sqref="AR4"/>
    </sheetView>
  </sheetViews>
  <sheetFormatPr defaultRowHeight="15" x14ac:dyDescent="0.3"/>
  <cols>
    <col min="1" max="1" width="47.875" bestFit="1" customWidth="1"/>
    <col min="2" max="2" width="13.625" bestFit="1" customWidth="1"/>
    <col min="3" max="3" width="23.75" bestFit="1" customWidth="1"/>
    <col min="4" max="4" width="22.875" bestFit="1" customWidth="1"/>
    <col min="5" max="5" width="45.625" bestFit="1" customWidth="1"/>
    <col min="6" max="6" width="19.375" bestFit="1" customWidth="1"/>
    <col min="7" max="49" width="15" bestFit="1" customWidth="1"/>
  </cols>
  <sheetData>
    <row r="1" spans="1:49" x14ac:dyDescent="0.3">
      <c r="A1" t="s">
        <v>24</v>
      </c>
      <c r="B1" s="2" t="s">
        <v>9</v>
      </c>
      <c r="C1" t="s">
        <v>29</v>
      </c>
      <c r="D1" s="2" t="s">
        <v>15</v>
      </c>
      <c r="E1" t="s">
        <v>67</v>
      </c>
      <c r="F1" s="2" t="s">
        <v>56</v>
      </c>
      <c r="G1" t="s">
        <v>62</v>
      </c>
      <c r="H1" t="s">
        <v>52</v>
      </c>
      <c r="I1" t="s">
        <v>16</v>
      </c>
      <c r="J1" t="s">
        <v>7</v>
      </c>
      <c r="K1" t="s">
        <v>0</v>
      </c>
      <c r="L1" t="s">
        <v>39</v>
      </c>
      <c r="M1" t="s">
        <v>32</v>
      </c>
      <c r="N1" t="s">
        <v>27</v>
      </c>
      <c r="O1" t="s">
        <v>20</v>
      </c>
      <c r="P1" t="s">
        <v>61</v>
      </c>
      <c r="Q1" t="s">
        <v>50</v>
      </c>
      <c r="R1" t="s">
        <v>42</v>
      </c>
      <c r="S1" t="s">
        <v>4</v>
      </c>
      <c r="T1" t="s">
        <v>75</v>
      </c>
      <c r="U1" t="s">
        <v>69</v>
      </c>
      <c r="V1" t="s">
        <v>31</v>
      </c>
      <c r="W1" t="s">
        <v>26</v>
      </c>
      <c r="X1" t="s">
        <v>14</v>
      </c>
      <c r="Y1" t="s">
        <v>58</v>
      </c>
      <c r="Z1" t="s">
        <v>48</v>
      </c>
      <c r="AA1" t="s">
        <v>65</v>
      </c>
      <c r="AB1" t="s">
        <v>60</v>
      </c>
      <c r="AC1" t="s">
        <v>49</v>
      </c>
      <c r="AD1" t="s">
        <v>13</v>
      </c>
      <c r="AE1" t="s">
        <v>3</v>
      </c>
      <c r="AF1" t="s">
        <v>74</v>
      </c>
      <c r="AG1" t="s">
        <v>36</v>
      </c>
      <c r="AH1" t="s">
        <v>30</v>
      </c>
      <c r="AI1" t="s">
        <v>25</v>
      </c>
      <c r="AJ1" t="s">
        <v>63</v>
      </c>
      <c r="AK1" t="s">
        <v>57</v>
      </c>
      <c r="AL1" t="s">
        <v>47</v>
      </c>
      <c r="AM1" t="s">
        <v>8</v>
      </c>
      <c r="AN1" t="s">
        <v>1</v>
      </c>
      <c r="AO1" t="s">
        <v>73</v>
      </c>
      <c r="AP1" t="s">
        <v>64</v>
      </c>
      <c r="AQ1" t="s">
        <v>28</v>
      </c>
      <c r="AR1" t="s">
        <v>21</v>
      </c>
      <c r="AS1" t="s">
        <v>10</v>
      </c>
      <c r="AT1" t="s">
        <v>51</v>
      </c>
      <c r="AU1" t="s">
        <v>44</v>
      </c>
      <c r="AV1" t="s">
        <v>35</v>
      </c>
      <c r="AW1" t="s">
        <v>76</v>
      </c>
    </row>
    <row r="2" spans="1:49" x14ac:dyDescent="0.3">
      <c r="A2" t="s">
        <v>12</v>
      </c>
      <c r="B2" s="2" t="s">
        <v>53</v>
      </c>
      <c r="C2" t="s">
        <v>33</v>
      </c>
      <c r="D2" s="2" t="s">
        <v>5</v>
      </c>
      <c r="E2" t="s">
        <v>40</v>
      </c>
      <c r="F2" s="2" t="s">
        <v>6</v>
      </c>
      <c r="G2">
        <v>1849029664.4000001</v>
      </c>
      <c r="H2">
        <v>2241837854.3000002</v>
      </c>
      <c r="I2">
        <v>2632029310.1999998</v>
      </c>
      <c r="J2">
        <v>2890238573.3000002</v>
      </c>
      <c r="K2">
        <v>2998355044.3000002</v>
      </c>
      <c r="L2">
        <v>3544639145.8000002</v>
      </c>
      <c r="M2">
        <v>4086689689.8000002</v>
      </c>
      <c r="N2">
        <v>4754428931.3000002</v>
      </c>
      <c r="O2">
        <v>5209633062.8000002</v>
      </c>
      <c r="P2">
        <v>5185722277.5</v>
      </c>
      <c r="Q2">
        <v>5867509111.8000002</v>
      </c>
      <c r="R2">
        <v>6580740209.6000004</v>
      </c>
      <c r="S2">
        <v>6476089777.8000002</v>
      </c>
      <c r="T2">
        <v>6902629411</v>
      </c>
      <c r="U2">
        <v>7960615109.6000004</v>
      </c>
      <c r="V2">
        <v>8395502196.8999996</v>
      </c>
      <c r="W2">
        <v>8298763054.8999996</v>
      </c>
      <c r="X2">
        <v>8106316372.3999996</v>
      </c>
      <c r="Y2">
        <v>9057333356.1000004</v>
      </c>
      <c r="Z2">
        <v>9943050525</v>
      </c>
      <c r="AA2">
        <v>9249848286.3999996</v>
      </c>
      <c r="AB2">
        <v>8952124828.1000004</v>
      </c>
      <c r="AC2">
        <v>10122942033.799999</v>
      </c>
      <c r="AD2">
        <v>10725993550</v>
      </c>
      <c r="AE2">
        <v>11600420988.799999</v>
      </c>
      <c r="AF2">
        <v>11300134209.5</v>
      </c>
      <c r="AG2">
        <v>11853449200.4</v>
      </c>
      <c r="AH2">
        <v>14161321567.6</v>
      </c>
      <c r="AI2">
        <v>16320821885.1</v>
      </c>
      <c r="AJ2">
        <v>19504201128</v>
      </c>
      <c r="AK2">
        <v>21684210688.5</v>
      </c>
      <c r="AL2">
        <v>25795379781.099998</v>
      </c>
      <c r="AM2">
        <v>35735908567.5</v>
      </c>
      <c r="AN2">
        <v>39314598514.400002</v>
      </c>
      <c r="AO2">
        <v>42262761571.599998</v>
      </c>
      <c r="AP2">
        <v>43925393891.099998</v>
      </c>
      <c r="AQ2">
        <v>46661458616.199997</v>
      </c>
      <c r="AR2">
        <v>50765545978.699997</v>
      </c>
      <c r="AS2">
        <v>52919692662.199997</v>
      </c>
      <c r="AT2">
        <v>56117855647</v>
      </c>
      <c r="AU2">
        <v>56299454219.900002</v>
      </c>
      <c r="AV2">
        <v>56592086411.400002</v>
      </c>
      <c r="AW2" t="s">
        <v>17</v>
      </c>
    </row>
    <row r="3" spans="1:49" x14ac:dyDescent="0.3">
      <c r="A3" t="s">
        <v>12</v>
      </c>
      <c r="B3" s="2" t="s">
        <v>53</v>
      </c>
      <c r="C3" t="s">
        <v>54</v>
      </c>
      <c r="D3" s="2" t="s">
        <v>71</v>
      </c>
      <c r="E3" t="s">
        <v>40</v>
      </c>
      <c r="F3" s="2" t="s">
        <v>6</v>
      </c>
      <c r="G3">
        <v>29061718.5</v>
      </c>
      <c r="H3">
        <v>38197055.100000001</v>
      </c>
      <c r="I3">
        <v>37828578.5</v>
      </c>
      <c r="J3">
        <v>34879303.700000003</v>
      </c>
      <c r="K3">
        <v>24764306.300000001</v>
      </c>
      <c r="L3">
        <v>22660368.199999999</v>
      </c>
      <c r="M3">
        <v>33344902.399999999</v>
      </c>
      <c r="N3">
        <v>40316675.899999999</v>
      </c>
      <c r="O3">
        <v>42911979.899999999</v>
      </c>
      <c r="P3">
        <v>35812212.899999999</v>
      </c>
      <c r="Q3">
        <v>23453394</v>
      </c>
      <c r="R3">
        <v>23053251.899999999</v>
      </c>
      <c r="S3">
        <v>20229838.699999999</v>
      </c>
      <c r="T3">
        <v>18454827.899999999</v>
      </c>
      <c r="U3">
        <v>11569459.5</v>
      </c>
      <c r="V3">
        <v>13270134.800000001</v>
      </c>
      <c r="W3">
        <v>12151072.4</v>
      </c>
      <c r="X3">
        <v>14002757.9</v>
      </c>
      <c r="Y3">
        <v>24686360.899999999</v>
      </c>
      <c r="Z3">
        <v>27584265.199999999</v>
      </c>
      <c r="AA3">
        <v>27190546.800000001</v>
      </c>
      <c r="AB3">
        <v>39324219.200000003</v>
      </c>
      <c r="AC3">
        <v>70084282.599999994</v>
      </c>
      <c r="AD3">
        <v>88122246.299999997</v>
      </c>
      <c r="AE3">
        <v>99449151.599999994</v>
      </c>
      <c r="AF3">
        <v>99698796.099999994</v>
      </c>
      <c r="AG3">
        <v>103154256.59999999</v>
      </c>
      <c r="AH3">
        <v>271623707.30000001</v>
      </c>
      <c r="AI3">
        <v>313267189.89999998</v>
      </c>
      <c r="AJ3">
        <v>602965075.20000005</v>
      </c>
      <c r="AK3">
        <v>1443092440.3</v>
      </c>
      <c r="AL3">
        <v>1875694551.9000001</v>
      </c>
      <c r="AM3">
        <v>2716626375.6999998</v>
      </c>
      <c r="AN3">
        <v>3633004552.5999999</v>
      </c>
      <c r="AO3">
        <v>4307694238.5</v>
      </c>
      <c r="AP3">
        <v>4523983040.5</v>
      </c>
      <c r="AQ3">
        <v>4679819369.1000004</v>
      </c>
      <c r="AR3">
        <v>5081537216.6999998</v>
      </c>
      <c r="AS3">
        <v>6067017951.6000004</v>
      </c>
      <c r="AT3">
        <v>6382384375.8000002</v>
      </c>
      <c r="AU3">
        <v>6832918923.3999996</v>
      </c>
      <c r="AV3">
        <v>7215683975.8000002</v>
      </c>
      <c r="AW3" t="s">
        <v>17</v>
      </c>
    </row>
    <row r="4" spans="1:49" x14ac:dyDescent="0.3">
      <c r="A4" t="s">
        <v>68</v>
      </c>
      <c r="B4" s="2" t="s">
        <v>37</v>
      </c>
      <c r="C4" t="s">
        <v>33</v>
      </c>
      <c r="D4" s="2" t="s">
        <v>5</v>
      </c>
      <c r="E4" t="s">
        <v>40</v>
      </c>
      <c r="F4" s="2" t="s">
        <v>6</v>
      </c>
      <c r="G4">
        <v>9931198662.2999992</v>
      </c>
      <c r="H4">
        <v>10580767699.9</v>
      </c>
      <c r="I4">
        <v>11703994182.1</v>
      </c>
      <c r="J4">
        <v>12026223274.4</v>
      </c>
      <c r="K4">
        <v>12227885011.6</v>
      </c>
      <c r="L4">
        <v>13464882307</v>
      </c>
      <c r="M4">
        <v>14954407650.6</v>
      </c>
      <c r="N4">
        <v>16797670141.1</v>
      </c>
      <c r="O4">
        <v>17065165352.299999</v>
      </c>
      <c r="P4">
        <v>18348188708.099998</v>
      </c>
      <c r="Q4">
        <v>20663375831.900002</v>
      </c>
      <c r="R4">
        <v>23363317172.700001</v>
      </c>
      <c r="S4">
        <v>24919617589.900002</v>
      </c>
      <c r="T4">
        <v>24551561529.099998</v>
      </c>
      <c r="U4">
        <v>27390827116.900002</v>
      </c>
      <c r="V4">
        <v>30241086482.599998</v>
      </c>
      <c r="W4">
        <v>29850953918.299999</v>
      </c>
      <c r="X4">
        <v>30095124742.099998</v>
      </c>
      <c r="Y4">
        <v>32310194703.799999</v>
      </c>
      <c r="Z4">
        <v>34192272492.299999</v>
      </c>
      <c r="AA4">
        <v>33111988980.400002</v>
      </c>
      <c r="AB4">
        <v>32046178980.200001</v>
      </c>
      <c r="AC4">
        <v>33967034723.900002</v>
      </c>
      <c r="AD4">
        <v>36668571730.400002</v>
      </c>
      <c r="AE4">
        <v>36561942040.199997</v>
      </c>
      <c r="AF4">
        <v>34260045290.900002</v>
      </c>
      <c r="AG4">
        <v>37430775913.099998</v>
      </c>
      <c r="AH4">
        <v>42306089047.400002</v>
      </c>
      <c r="AI4">
        <v>49826301249</v>
      </c>
      <c r="AJ4">
        <v>56662922386.199997</v>
      </c>
      <c r="AK4">
        <v>63124246853.5</v>
      </c>
      <c r="AL4">
        <v>64742561800.199997</v>
      </c>
      <c r="AM4">
        <v>63669520213.599998</v>
      </c>
      <c r="AN4">
        <v>60087820820.5</v>
      </c>
      <c r="AO4">
        <v>64202720545.199997</v>
      </c>
      <c r="AP4">
        <v>68614186760.199997</v>
      </c>
      <c r="AQ4">
        <v>75052145049.5</v>
      </c>
      <c r="AR4">
        <v>91662069234.5</v>
      </c>
      <c r="AS4">
        <v>99223959504.699997</v>
      </c>
      <c r="AT4">
        <v>107882935628.60001</v>
      </c>
      <c r="AU4">
        <v>115695344143.7</v>
      </c>
      <c r="AV4">
        <v>130433056375.39999</v>
      </c>
      <c r="AW4" t="s">
        <v>17</v>
      </c>
    </row>
    <row r="5" spans="1:49" x14ac:dyDescent="0.3">
      <c r="A5" t="s">
        <v>68</v>
      </c>
      <c r="B5" s="2" t="s">
        <v>37</v>
      </c>
      <c r="C5" t="s">
        <v>54</v>
      </c>
      <c r="D5" s="2" t="s">
        <v>71</v>
      </c>
      <c r="E5" t="s">
        <v>40</v>
      </c>
      <c r="F5" s="2" t="s">
        <v>6</v>
      </c>
      <c r="G5">
        <v>149430945.30000001</v>
      </c>
      <c r="H5">
        <v>142538092.90000001</v>
      </c>
      <c r="I5">
        <v>183526646.80000001</v>
      </c>
      <c r="J5">
        <v>180689717.90000001</v>
      </c>
      <c r="K5">
        <v>143266648.80000001</v>
      </c>
      <c r="L5">
        <v>151726191.09999999</v>
      </c>
      <c r="M5">
        <v>148616183.19999999</v>
      </c>
      <c r="N5">
        <v>144943981.09999999</v>
      </c>
      <c r="O5">
        <v>141221659.59999999</v>
      </c>
      <c r="P5">
        <v>179186617.59999999</v>
      </c>
      <c r="Q5">
        <v>228017067.90000001</v>
      </c>
      <c r="R5">
        <v>243972711.40000001</v>
      </c>
      <c r="S5">
        <v>281658096.89999998</v>
      </c>
      <c r="T5">
        <v>373839795</v>
      </c>
      <c r="U5">
        <v>432545708.60000002</v>
      </c>
      <c r="V5">
        <v>417158836.80000001</v>
      </c>
      <c r="W5">
        <v>439801891</v>
      </c>
      <c r="X5">
        <v>599300423.79999995</v>
      </c>
      <c r="Y5">
        <v>589065227.10000002</v>
      </c>
      <c r="Z5">
        <v>603140475.60000002</v>
      </c>
      <c r="AA5">
        <v>653213444.79999995</v>
      </c>
      <c r="AB5">
        <v>94910472.700000003</v>
      </c>
      <c r="AC5">
        <v>137947155.09999999</v>
      </c>
      <c r="AD5">
        <v>340927338.69999999</v>
      </c>
      <c r="AE5">
        <v>523590010.80000001</v>
      </c>
      <c r="AF5">
        <v>610510191.20000005</v>
      </c>
      <c r="AG5">
        <v>981308438.10000002</v>
      </c>
      <c r="AH5">
        <v>1103942201.5</v>
      </c>
      <c r="AI5">
        <v>1131082172</v>
      </c>
      <c r="AJ5">
        <v>2008517395.2</v>
      </c>
      <c r="AK5">
        <v>2182715088.4000001</v>
      </c>
      <c r="AL5">
        <v>2623586522.6999998</v>
      </c>
      <c r="AM5">
        <v>3310938888</v>
      </c>
      <c r="AN5">
        <v>4229593003.8000002</v>
      </c>
      <c r="AO5">
        <v>5138871586.5</v>
      </c>
      <c r="AP5">
        <v>5988725755.6999998</v>
      </c>
      <c r="AQ5">
        <v>7636999126.8999996</v>
      </c>
      <c r="AR5">
        <v>10996185969.5</v>
      </c>
      <c r="AS5">
        <v>18131675381</v>
      </c>
      <c r="AT5">
        <v>21619974718</v>
      </c>
      <c r="AU5">
        <v>22982050873.200001</v>
      </c>
      <c r="AV5">
        <v>27358303315.700001</v>
      </c>
      <c r="AW5" t="s">
        <v>17</v>
      </c>
    </row>
    <row r="6" spans="1:49" x14ac:dyDescent="0.3">
      <c r="B6" s="2"/>
      <c r="D6" s="2"/>
      <c r="F6" s="2"/>
    </row>
    <row r="7" spans="1:49" x14ac:dyDescent="0.3">
      <c r="B7" s="2"/>
      <c r="D7" s="2"/>
      <c r="F7" s="2"/>
    </row>
    <row r="8" spans="1:49" x14ac:dyDescent="0.3">
      <c r="B8" s="2"/>
      <c r="D8" s="2"/>
      <c r="F8" s="2"/>
    </row>
    <row r="9" spans="1:49" x14ac:dyDescent="0.3">
      <c r="A9" t="s">
        <v>55</v>
      </c>
      <c r="B9" s="2"/>
      <c r="D9" s="2"/>
      <c r="F9" s="2"/>
    </row>
    <row r="10" spans="1:49" x14ac:dyDescent="0.3">
      <c r="A10" t="s">
        <v>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FFCE-AA10-419F-A115-E712556E3437}">
  <dimension ref="A1:F48"/>
  <sheetViews>
    <sheetView tabSelected="1" workbookViewId="0">
      <selection activeCell="L4" sqref="L4"/>
    </sheetView>
  </sheetViews>
  <sheetFormatPr defaultRowHeight="15" x14ac:dyDescent="0.3"/>
  <cols>
    <col min="1" max="1" width="23.75" style="3" bestFit="1" customWidth="1"/>
    <col min="2" max="2" width="20.25" style="4" bestFit="1" customWidth="1"/>
    <col min="3" max="3" width="19.625" style="4" bestFit="1" customWidth="1"/>
    <col min="4" max="4" width="21.375" style="4" bestFit="1" customWidth="1"/>
    <col min="5" max="5" width="20.25" style="4" bestFit="1" customWidth="1"/>
    <col min="6" max="6" width="9" style="4"/>
  </cols>
  <sheetData>
    <row r="1" spans="1:5" x14ac:dyDescent="0.3">
      <c r="A1" s="3" t="s">
        <v>24</v>
      </c>
      <c r="B1" s="4" t="s">
        <v>12</v>
      </c>
      <c r="C1" s="4" t="s">
        <v>12</v>
      </c>
      <c r="D1" s="4" t="s">
        <v>68</v>
      </c>
      <c r="E1" s="4" t="s">
        <v>68</v>
      </c>
    </row>
    <row r="2" spans="1:5" x14ac:dyDescent="0.3">
      <c r="A2" s="3" t="s">
        <v>9</v>
      </c>
      <c r="B2" s="4" t="s">
        <v>53</v>
      </c>
      <c r="C2" s="4" t="s">
        <v>53</v>
      </c>
      <c r="D2" s="4" t="s">
        <v>37</v>
      </c>
      <c r="E2" s="4" t="s">
        <v>37</v>
      </c>
    </row>
    <row r="3" spans="1:5" x14ac:dyDescent="0.3">
      <c r="A3" s="3" t="s">
        <v>29</v>
      </c>
      <c r="B3" s="4" t="s">
        <v>33</v>
      </c>
      <c r="C3" s="4" t="s">
        <v>54</v>
      </c>
      <c r="D3" s="4" t="s">
        <v>33</v>
      </c>
      <c r="E3" s="4" t="s">
        <v>54</v>
      </c>
    </row>
    <row r="4" spans="1:5" x14ac:dyDescent="0.3">
      <c r="A4" s="3" t="s">
        <v>15</v>
      </c>
      <c r="B4" s="4" t="s">
        <v>5</v>
      </c>
      <c r="C4" s="4" t="s">
        <v>71</v>
      </c>
      <c r="D4" s="4" t="s">
        <v>5</v>
      </c>
      <c r="E4" s="4" t="s">
        <v>71</v>
      </c>
    </row>
    <row r="5" spans="1:5" x14ac:dyDescent="0.3">
      <c r="A5" s="3" t="s">
        <v>56</v>
      </c>
      <c r="B5" s="4" t="s">
        <v>6</v>
      </c>
      <c r="C5" s="4" t="s">
        <v>6</v>
      </c>
      <c r="D5" s="4" t="s">
        <v>6</v>
      </c>
      <c r="E5" s="4" t="s">
        <v>6</v>
      </c>
    </row>
    <row r="6" spans="1:5" x14ac:dyDescent="0.3">
      <c r="A6" s="3" t="s">
        <v>62</v>
      </c>
      <c r="B6" s="4">
        <v>1849029664.4000001</v>
      </c>
      <c r="C6" s="4">
        <v>29061718.5</v>
      </c>
      <c r="D6" s="4">
        <v>9931198662.2999992</v>
      </c>
      <c r="E6" s="4">
        <v>149430945.30000001</v>
      </c>
    </row>
    <row r="7" spans="1:5" x14ac:dyDescent="0.3">
      <c r="A7" s="3" t="s">
        <v>52</v>
      </c>
      <c r="B7" s="4">
        <v>2241837854.3000002</v>
      </c>
      <c r="C7" s="4">
        <v>38197055.100000001</v>
      </c>
      <c r="D7" s="4">
        <v>10580767699.9</v>
      </c>
      <c r="E7" s="4">
        <v>142538092.90000001</v>
      </c>
    </row>
    <row r="8" spans="1:5" x14ac:dyDescent="0.3">
      <c r="A8" s="3" t="s">
        <v>16</v>
      </c>
      <c r="B8" s="4">
        <v>2632029310.1999998</v>
      </c>
      <c r="C8" s="4">
        <v>37828578.5</v>
      </c>
      <c r="D8" s="4">
        <v>11703994182.1</v>
      </c>
      <c r="E8" s="4">
        <v>183526646.80000001</v>
      </c>
    </row>
    <row r="9" spans="1:5" x14ac:dyDescent="0.3">
      <c r="A9" s="3" t="s">
        <v>7</v>
      </c>
      <c r="B9" s="4">
        <v>2890238573.3000002</v>
      </c>
      <c r="C9" s="4">
        <v>34879303.700000003</v>
      </c>
      <c r="D9" s="4">
        <v>12026223274.4</v>
      </c>
      <c r="E9" s="4">
        <v>180689717.90000001</v>
      </c>
    </row>
    <row r="10" spans="1:5" x14ac:dyDescent="0.3">
      <c r="A10" s="3" t="s">
        <v>0</v>
      </c>
      <c r="B10" s="4">
        <v>2998355044.3000002</v>
      </c>
      <c r="C10" s="4">
        <v>24764306.300000001</v>
      </c>
      <c r="D10" s="4">
        <v>12227885011.6</v>
      </c>
      <c r="E10" s="4">
        <v>143266648.80000001</v>
      </c>
    </row>
    <row r="11" spans="1:5" x14ac:dyDescent="0.3">
      <c r="A11" s="3" t="s">
        <v>39</v>
      </c>
      <c r="B11" s="4">
        <v>3544639145.8000002</v>
      </c>
      <c r="C11" s="4">
        <v>22660368.199999999</v>
      </c>
      <c r="D11" s="4">
        <v>13464882307</v>
      </c>
      <c r="E11" s="4">
        <v>151726191.09999999</v>
      </c>
    </row>
    <row r="12" spans="1:5" x14ac:dyDescent="0.3">
      <c r="A12" s="3" t="s">
        <v>32</v>
      </c>
      <c r="B12" s="4">
        <v>4086689689.8000002</v>
      </c>
      <c r="C12" s="4">
        <v>33344902.399999999</v>
      </c>
      <c r="D12" s="4">
        <v>14954407650.6</v>
      </c>
      <c r="E12" s="4">
        <v>148616183.19999999</v>
      </c>
    </row>
    <row r="13" spans="1:5" x14ac:dyDescent="0.3">
      <c r="A13" s="3" t="s">
        <v>27</v>
      </c>
      <c r="B13" s="4">
        <v>4754428931.3000002</v>
      </c>
      <c r="C13" s="4">
        <v>40316675.899999999</v>
      </c>
      <c r="D13" s="4">
        <v>16797670141.1</v>
      </c>
      <c r="E13" s="4">
        <v>144943981.09999999</v>
      </c>
    </row>
    <row r="14" spans="1:5" x14ac:dyDescent="0.3">
      <c r="A14" s="3" t="s">
        <v>20</v>
      </c>
      <c r="B14" s="4">
        <v>5209633062.8000002</v>
      </c>
      <c r="C14" s="4">
        <v>42911979.899999999</v>
      </c>
      <c r="D14" s="4">
        <v>17065165352.299999</v>
      </c>
      <c r="E14" s="4">
        <v>141221659.59999999</v>
      </c>
    </row>
    <row r="15" spans="1:5" x14ac:dyDescent="0.3">
      <c r="A15" s="3" t="s">
        <v>61</v>
      </c>
      <c r="B15" s="4">
        <v>5185722277.5</v>
      </c>
      <c r="C15" s="4">
        <v>35812212.899999999</v>
      </c>
      <c r="D15" s="4">
        <v>18348188708.099998</v>
      </c>
      <c r="E15" s="4">
        <v>179186617.59999999</v>
      </c>
    </row>
    <row r="16" spans="1:5" x14ac:dyDescent="0.3">
      <c r="A16" s="3" t="s">
        <v>50</v>
      </c>
      <c r="B16" s="4">
        <v>5867509111.8000002</v>
      </c>
      <c r="C16" s="4">
        <v>23453394</v>
      </c>
      <c r="D16" s="4">
        <v>20663375831.900002</v>
      </c>
      <c r="E16" s="4">
        <v>228017067.90000001</v>
      </c>
    </row>
    <row r="17" spans="1:5" x14ac:dyDescent="0.3">
      <c r="A17" s="3" t="s">
        <v>42</v>
      </c>
      <c r="B17" s="4">
        <v>6580740209.6000004</v>
      </c>
      <c r="C17" s="4">
        <v>23053251.899999999</v>
      </c>
      <c r="D17" s="4">
        <v>23363317172.700001</v>
      </c>
      <c r="E17" s="4">
        <v>243972711.40000001</v>
      </c>
    </row>
    <row r="18" spans="1:5" x14ac:dyDescent="0.3">
      <c r="A18" s="3" t="s">
        <v>4</v>
      </c>
      <c r="B18" s="4">
        <v>6476089777.8000002</v>
      </c>
      <c r="C18" s="4">
        <v>20229838.699999999</v>
      </c>
      <c r="D18" s="4">
        <v>24919617589.900002</v>
      </c>
      <c r="E18" s="4">
        <v>281658096.89999998</v>
      </c>
    </row>
    <row r="19" spans="1:5" x14ac:dyDescent="0.3">
      <c r="A19" s="3" t="s">
        <v>75</v>
      </c>
      <c r="B19" s="4">
        <v>6902629411</v>
      </c>
      <c r="C19" s="4">
        <v>18454827.899999999</v>
      </c>
      <c r="D19" s="4">
        <v>24551561529.099998</v>
      </c>
      <c r="E19" s="4">
        <v>373839795</v>
      </c>
    </row>
    <row r="20" spans="1:5" x14ac:dyDescent="0.3">
      <c r="A20" s="3" t="s">
        <v>69</v>
      </c>
      <c r="B20" s="4">
        <v>7960615109.6000004</v>
      </c>
      <c r="C20" s="4">
        <v>11569459.5</v>
      </c>
      <c r="D20" s="4">
        <v>27390827116.900002</v>
      </c>
      <c r="E20" s="4">
        <v>432545708.60000002</v>
      </c>
    </row>
    <row r="21" spans="1:5" x14ac:dyDescent="0.3">
      <c r="A21" s="3" t="s">
        <v>31</v>
      </c>
      <c r="B21" s="4">
        <v>8395502196.8999996</v>
      </c>
      <c r="C21" s="4">
        <v>13270134.800000001</v>
      </c>
      <c r="D21" s="4">
        <v>30241086482.599998</v>
      </c>
      <c r="E21" s="4">
        <v>417158836.80000001</v>
      </c>
    </row>
    <row r="22" spans="1:5" x14ac:dyDescent="0.3">
      <c r="A22" s="3" t="s">
        <v>26</v>
      </c>
      <c r="B22" s="4">
        <v>8298763054.8999996</v>
      </c>
      <c r="C22" s="4">
        <v>12151072.4</v>
      </c>
      <c r="D22" s="4">
        <v>29850953918.299999</v>
      </c>
      <c r="E22" s="4">
        <v>439801891</v>
      </c>
    </row>
    <row r="23" spans="1:5" x14ac:dyDescent="0.3">
      <c r="A23" s="3" t="s">
        <v>14</v>
      </c>
      <c r="B23" s="4">
        <v>8106316372.3999996</v>
      </c>
      <c r="C23" s="4">
        <v>14002757.9</v>
      </c>
      <c r="D23" s="4">
        <v>30095124742.099998</v>
      </c>
      <c r="E23" s="4">
        <v>599300423.79999995</v>
      </c>
    </row>
    <row r="24" spans="1:5" x14ac:dyDescent="0.3">
      <c r="A24" s="3" t="s">
        <v>58</v>
      </c>
      <c r="B24" s="4">
        <v>9057333356.1000004</v>
      </c>
      <c r="C24" s="4">
        <v>24686360.899999999</v>
      </c>
      <c r="D24" s="4">
        <v>32310194703.799999</v>
      </c>
      <c r="E24" s="4">
        <v>589065227.10000002</v>
      </c>
    </row>
    <row r="25" spans="1:5" x14ac:dyDescent="0.3">
      <c r="A25" s="3" t="s">
        <v>48</v>
      </c>
      <c r="B25" s="4">
        <v>9943050525</v>
      </c>
      <c r="C25" s="4">
        <v>27584265.199999999</v>
      </c>
      <c r="D25" s="4">
        <v>34192272492.299999</v>
      </c>
      <c r="E25" s="4">
        <v>603140475.60000002</v>
      </c>
    </row>
    <row r="26" spans="1:5" x14ac:dyDescent="0.3">
      <c r="A26" s="3" t="s">
        <v>65</v>
      </c>
      <c r="B26" s="4">
        <v>9249848286.3999996</v>
      </c>
      <c r="C26" s="4">
        <v>27190546.800000001</v>
      </c>
      <c r="D26" s="4">
        <v>33111988980.400002</v>
      </c>
      <c r="E26" s="4">
        <v>653213444.79999995</v>
      </c>
    </row>
    <row r="27" spans="1:5" x14ac:dyDescent="0.3">
      <c r="A27" s="3" t="s">
        <v>60</v>
      </c>
      <c r="B27" s="4">
        <v>8952124828.1000004</v>
      </c>
      <c r="C27" s="4">
        <v>39324219.200000003</v>
      </c>
      <c r="D27" s="4">
        <v>32046178980.200001</v>
      </c>
      <c r="E27" s="4">
        <v>94910472.700000003</v>
      </c>
    </row>
    <row r="28" spans="1:5" x14ac:dyDescent="0.3">
      <c r="A28" s="3" t="s">
        <v>49</v>
      </c>
      <c r="B28" s="4">
        <v>10122942033.799999</v>
      </c>
      <c r="C28" s="4">
        <v>70084282.599999994</v>
      </c>
      <c r="D28" s="4">
        <v>33967034723.900002</v>
      </c>
      <c r="E28" s="4">
        <v>137947155.09999999</v>
      </c>
    </row>
    <row r="29" spans="1:5" x14ac:dyDescent="0.3">
      <c r="A29" s="3" t="s">
        <v>13</v>
      </c>
      <c r="B29" s="4">
        <v>10725993550</v>
      </c>
      <c r="C29" s="4">
        <v>88122246.299999997</v>
      </c>
      <c r="D29" s="4">
        <v>36668571730.400002</v>
      </c>
      <c r="E29" s="4">
        <v>340927338.69999999</v>
      </c>
    </row>
    <row r="30" spans="1:5" x14ac:dyDescent="0.3">
      <c r="A30" s="3" t="s">
        <v>3</v>
      </c>
      <c r="B30" s="4">
        <v>11600420988.799999</v>
      </c>
      <c r="C30" s="4">
        <v>99449151.599999994</v>
      </c>
      <c r="D30" s="4">
        <v>36561942040.199997</v>
      </c>
      <c r="E30" s="4">
        <v>523590010.80000001</v>
      </c>
    </row>
    <row r="31" spans="1:5" x14ac:dyDescent="0.3">
      <c r="A31" s="3" t="s">
        <v>74</v>
      </c>
      <c r="B31" s="4">
        <v>11300134209.5</v>
      </c>
      <c r="C31" s="4">
        <v>99698796.099999994</v>
      </c>
      <c r="D31" s="4">
        <v>34260045290.900002</v>
      </c>
      <c r="E31" s="4">
        <v>610510191.20000005</v>
      </c>
    </row>
    <row r="32" spans="1:5" x14ac:dyDescent="0.3">
      <c r="A32" s="3" t="s">
        <v>36</v>
      </c>
      <c r="B32" s="4">
        <v>11853449200.4</v>
      </c>
      <c r="C32" s="4">
        <v>103154256.59999999</v>
      </c>
      <c r="D32" s="4">
        <v>37430775913.099998</v>
      </c>
      <c r="E32" s="4">
        <v>981308438.10000002</v>
      </c>
    </row>
    <row r="33" spans="1:5" x14ac:dyDescent="0.3">
      <c r="A33" s="7" t="s">
        <v>30</v>
      </c>
      <c r="B33" s="8">
        <v>14161321567.6</v>
      </c>
      <c r="C33" s="8">
        <v>271623707.30000001</v>
      </c>
      <c r="D33" s="8">
        <v>42306089047.400002</v>
      </c>
      <c r="E33" s="8">
        <v>1103942201.5</v>
      </c>
    </row>
    <row r="34" spans="1:5" x14ac:dyDescent="0.3">
      <c r="A34" s="7" t="s">
        <v>25</v>
      </c>
      <c r="B34" s="8">
        <v>16320821885.1</v>
      </c>
      <c r="C34" s="8">
        <v>313267189.89999998</v>
      </c>
      <c r="D34" s="8">
        <v>49826301249</v>
      </c>
      <c r="E34" s="8">
        <v>1131082172</v>
      </c>
    </row>
    <row r="35" spans="1:5" x14ac:dyDescent="0.3">
      <c r="A35" s="7" t="s">
        <v>63</v>
      </c>
      <c r="B35" s="8">
        <v>19504201128</v>
      </c>
      <c r="C35" s="8">
        <v>602965075.20000005</v>
      </c>
      <c r="D35" s="8">
        <v>56662922386.199997</v>
      </c>
      <c r="E35" s="8">
        <v>2008517395.2</v>
      </c>
    </row>
    <row r="36" spans="1:5" x14ac:dyDescent="0.3">
      <c r="A36" s="7" t="s">
        <v>57</v>
      </c>
      <c r="B36" s="8">
        <v>21684210688.5</v>
      </c>
      <c r="C36" s="8">
        <v>1443092440.3</v>
      </c>
      <c r="D36" s="8">
        <v>63124246853.5</v>
      </c>
      <c r="E36" s="8">
        <v>2182715088.4000001</v>
      </c>
    </row>
    <row r="37" spans="1:5" x14ac:dyDescent="0.3">
      <c r="A37" s="7" t="s">
        <v>47</v>
      </c>
      <c r="B37" s="8">
        <v>25795379781.099998</v>
      </c>
      <c r="C37" s="8">
        <v>1875694551.9000001</v>
      </c>
      <c r="D37" s="8">
        <v>64742561800.199997</v>
      </c>
      <c r="E37" s="8">
        <v>2623586522.6999998</v>
      </c>
    </row>
    <row r="38" spans="1:5" x14ac:dyDescent="0.3">
      <c r="A38" s="7" t="s">
        <v>8</v>
      </c>
      <c r="B38" s="8">
        <v>35735908567.5</v>
      </c>
      <c r="C38" s="8">
        <v>2716626375.6999998</v>
      </c>
      <c r="D38" s="8">
        <v>63669520213.599998</v>
      </c>
      <c r="E38" s="8">
        <v>3310938888</v>
      </c>
    </row>
    <row r="39" spans="1:5" x14ac:dyDescent="0.3">
      <c r="A39" s="7" t="s">
        <v>1</v>
      </c>
      <c r="B39" s="8">
        <v>39314598514.400002</v>
      </c>
      <c r="C39" s="8">
        <v>3633004552.5999999</v>
      </c>
      <c r="D39" s="8">
        <v>60087820820.5</v>
      </c>
      <c r="E39" s="8">
        <v>4229593003.8000002</v>
      </c>
    </row>
    <row r="40" spans="1:5" x14ac:dyDescent="0.3">
      <c r="A40" s="7" t="s">
        <v>73</v>
      </c>
      <c r="B40" s="8">
        <v>42262761571.599998</v>
      </c>
      <c r="C40" s="8">
        <v>4307694238.5</v>
      </c>
      <c r="D40" s="8">
        <v>64202720545.199997</v>
      </c>
      <c r="E40" s="8">
        <v>5138871586.5</v>
      </c>
    </row>
    <row r="41" spans="1:5" x14ac:dyDescent="0.3">
      <c r="A41" s="7" t="s">
        <v>64</v>
      </c>
      <c r="B41" s="8">
        <v>43925393891.099998</v>
      </c>
      <c r="C41" s="8">
        <v>4523983040.5</v>
      </c>
      <c r="D41" s="8">
        <v>68614186760.199997</v>
      </c>
      <c r="E41" s="8">
        <v>5988725755.6999998</v>
      </c>
    </row>
    <row r="42" spans="1:5" x14ac:dyDescent="0.3">
      <c r="A42" s="7" t="s">
        <v>28</v>
      </c>
      <c r="B42" s="8">
        <v>46661458616.199997</v>
      </c>
      <c r="C42" s="8">
        <v>4679819369.1000004</v>
      </c>
      <c r="D42" s="8">
        <v>75052145049.5</v>
      </c>
      <c r="E42" s="8">
        <v>7636999126.8999996</v>
      </c>
    </row>
    <row r="43" spans="1:5" x14ac:dyDescent="0.3">
      <c r="A43" s="7" t="s">
        <v>21</v>
      </c>
      <c r="B43" s="8">
        <v>50765545978.699997</v>
      </c>
      <c r="C43" s="8">
        <v>5081537216.6999998</v>
      </c>
      <c r="D43" s="8">
        <v>91662069234.5</v>
      </c>
      <c r="E43" s="8">
        <v>10996185969.5</v>
      </c>
    </row>
    <row r="44" spans="1:5" x14ac:dyDescent="0.3">
      <c r="A44" s="3" t="s">
        <v>10</v>
      </c>
      <c r="B44" s="4">
        <v>52919692662.199997</v>
      </c>
      <c r="C44" s="4">
        <v>6067017951.6000004</v>
      </c>
      <c r="D44" s="4">
        <v>99223959504.699997</v>
      </c>
      <c r="E44" s="4">
        <v>18131675381</v>
      </c>
    </row>
    <row r="45" spans="1:5" x14ac:dyDescent="0.3">
      <c r="A45" s="3" t="s">
        <v>51</v>
      </c>
      <c r="B45" s="4">
        <v>56117855647</v>
      </c>
      <c r="C45" s="4">
        <v>6382384375.8000002</v>
      </c>
      <c r="D45" s="4">
        <v>107882935628.60001</v>
      </c>
      <c r="E45" s="4">
        <v>21619974718</v>
      </c>
    </row>
    <row r="46" spans="1:5" x14ac:dyDescent="0.3">
      <c r="A46" s="3" t="s">
        <v>44</v>
      </c>
      <c r="B46" s="4">
        <v>56299454219.900002</v>
      </c>
      <c r="C46" s="4">
        <v>6832918923.3999996</v>
      </c>
      <c r="D46" s="4">
        <v>115695344143.7</v>
      </c>
      <c r="E46" s="4">
        <v>22982050873.200001</v>
      </c>
    </row>
    <row r="47" spans="1:5" x14ac:dyDescent="0.3">
      <c r="A47" s="3" t="s">
        <v>35</v>
      </c>
      <c r="B47" s="4">
        <v>56592086411.400002</v>
      </c>
      <c r="C47" s="4">
        <v>7215683975.8000002</v>
      </c>
      <c r="D47" s="4">
        <v>130433056375.39999</v>
      </c>
      <c r="E47" s="4">
        <v>27358303315.700001</v>
      </c>
    </row>
    <row r="48" spans="1:5" x14ac:dyDescent="0.3">
      <c r="A48" s="3" t="s">
        <v>76</v>
      </c>
      <c r="B48" s="4" t="s">
        <v>17</v>
      </c>
      <c r="C48" s="4" t="s">
        <v>17</v>
      </c>
      <c r="D48" s="4" t="s">
        <v>17</v>
      </c>
      <c r="E48" s="4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3F43-800D-4F57-9BC6-72125D9A852F}">
  <dimension ref="A1:E48"/>
  <sheetViews>
    <sheetView topLeftCell="A37" workbookViewId="0">
      <selection activeCell="A49" sqref="A49"/>
    </sheetView>
  </sheetViews>
  <sheetFormatPr defaultRowHeight="15" x14ac:dyDescent="0.3"/>
  <cols>
    <col min="1" max="1" width="15.125" customWidth="1"/>
    <col min="2" max="2" width="16" style="3" customWidth="1"/>
    <col min="3" max="3" width="23.625" style="3" customWidth="1"/>
    <col min="4" max="4" width="19.75" customWidth="1"/>
  </cols>
  <sheetData>
    <row r="1" spans="1:5" x14ac:dyDescent="0.3">
      <c r="B1" s="3" t="s">
        <v>78</v>
      </c>
      <c r="C1" s="3" t="s">
        <v>79</v>
      </c>
      <c r="D1" t="s">
        <v>82</v>
      </c>
      <c r="E1" t="s">
        <v>83</v>
      </c>
    </row>
    <row r="2" spans="1:5" x14ac:dyDescent="0.3">
      <c r="A2" s="3" t="s">
        <v>62</v>
      </c>
      <c r="D2" s="5">
        <v>5024000000</v>
      </c>
      <c r="E2" s="5">
        <v>30938000000</v>
      </c>
    </row>
    <row r="3" spans="1:5" x14ac:dyDescent="0.3">
      <c r="A3" s="3" t="s">
        <v>52</v>
      </c>
      <c r="D3" s="5">
        <v>5228000000</v>
      </c>
      <c r="E3" s="5">
        <v>36599000000</v>
      </c>
    </row>
    <row r="4" spans="1:5" x14ac:dyDescent="0.3">
      <c r="A4" s="3" t="s">
        <v>16</v>
      </c>
      <c r="D4" s="5">
        <v>5644000000</v>
      </c>
      <c r="E4" s="5">
        <v>40012000000</v>
      </c>
    </row>
    <row r="5" spans="1:5" x14ac:dyDescent="0.3">
      <c r="A5" s="3" t="s">
        <v>7</v>
      </c>
      <c r="D5" s="5">
        <v>6093000000</v>
      </c>
      <c r="E5" s="5">
        <v>37369000000</v>
      </c>
    </row>
    <row r="6" spans="1:5" x14ac:dyDescent="0.3">
      <c r="A6" s="3" t="s">
        <v>0</v>
      </c>
      <c r="D6" s="5">
        <v>7142000000</v>
      </c>
      <c r="E6" s="5">
        <v>40572000000</v>
      </c>
    </row>
    <row r="7" spans="1:5" x14ac:dyDescent="0.3">
      <c r="A7" s="3" t="s">
        <v>39</v>
      </c>
      <c r="D7" s="5">
        <v>7064000000</v>
      </c>
      <c r="E7" s="5">
        <v>40565000000</v>
      </c>
    </row>
    <row r="8" spans="1:5" x14ac:dyDescent="0.3">
      <c r="A8" s="3" t="s">
        <v>32</v>
      </c>
      <c r="D8" s="5">
        <v>7571000000</v>
      </c>
      <c r="E8" s="5">
        <v>41543000000</v>
      </c>
    </row>
    <row r="9" spans="1:5" x14ac:dyDescent="0.3">
      <c r="A9" s="3" t="s">
        <v>27</v>
      </c>
      <c r="D9" s="5">
        <v>7884000000</v>
      </c>
      <c r="E9" s="5">
        <v>43437000000</v>
      </c>
    </row>
    <row r="10" spans="1:5" x14ac:dyDescent="0.3">
      <c r="A10" s="3" t="s">
        <v>20</v>
      </c>
      <c r="D10" s="5">
        <v>8240000000</v>
      </c>
      <c r="E10" s="5">
        <v>50107000000</v>
      </c>
    </row>
    <row r="11" spans="1:5" x14ac:dyDescent="0.3">
      <c r="A11" s="3" t="s">
        <v>61</v>
      </c>
      <c r="D11" s="5">
        <v>8271000000.000001</v>
      </c>
      <c r="E11" s="5">
        <v>52256000000</v>
      </c>
    </row>
    <row r="12" spans="1:5" x14ac:dyDescent="0.3">
      <c r="A12" s="3" t="s">
        <v>50</v>
      </c>
      <c r="D12" s="5">
        <v>9468000000</v>
      </c>
      <c r="E12" s="5">
        <v>52426000000</v>
      </c>
    </row>
    <row r="13" spans="1:5" x14ac:dyDescent="0.3">
      <c r="A13" s="3" t="s">
        <v>42</v>
      </c>
      <c r="D13" s="5">
        <v>10367000000</v>
      </c>
      <c r="E13" s="5">
        <v>59556000000</v>
      </c>
    </row>
    <row r="14" spans="1:5" x14ac:dyDescent="0.3">
      <c r="A14" s="3" t="s">
        <v>4</v>
      </c>
      <c r="D14" s="5">
        <v>11176000000</v>
      </c>
      <c r="E14" s="5">
        <v>63727000000</v>
      </c>
    </row>
    <row r="15" spans="1:5" x14ac:dyDescent="0.3">
      <c r="A15" s="3" t="s">
        <v>75</v>
      </c>
      <c r="D15" s="5">
        <v>11948000000</v>
      </c>
      <c r="E15" s="5">
        <v>67441999999.999992</v>
      </c>
    </row>
    <row r="16" spans="1:5" x14ac:dyDescent="0.3">
      <c r="A16" s="3" t="s">
        <v>69</v>
      </c>
      <c r="D16" s="5">
        <v>13781000000</v>
      </c>
      <c r="E16" s="5">
        <v>67998000000.000008</v>
      </c>
    </row>
    <row r="17" spans="1:5" x14ac:dyDescent="0.3">
      <c r="A17" s="3" t="s">
        <v>31</v>
      </c>
      <c r="D17" s="5">
        <v>14635000000</v>
      </c>
      <c r="E17" s="5">
        <v>79451000000</v>
      </c>
    </row>
    <row r="18" spans="1:5" x14ac:dyDescent="0.3">
      <c r="A18" s="3" t="s">
        <v>26</v>
      </c>
      <c r="D18" s="5">
        <v>16050999999.999998</v>
      </c>
      <c r="E18" s="5">
        <v>82968000000</v>
      </c>
    </row>
    <row r="19" spans="1:5" x14ac:dyDescent="0.3">
      <c r="A19" s="3" t="s">
        <v>14</v>
      </c>
      <c r="D19" s="5">
        <v>17888000000</v>
      </c>
      <c r="E19" s="5">
        <v>81806000000</v>
      </c>
    </row>
    <row r="20" spans="1:5" x14ac:dyDescent="0.3">
      <c r="A20" s="3" t="s">
        <v>58</v>
      </c>
      <c r="D20" s="5">
        <v>18430000000</v>
      </c>
      <c r="E20" s="5">
        <v>81490000000</v>
      </c>
    </row>
    <row r="21" spans="1:5" x14ac:dyDescent="0.3">
      <c r="A21" s="3" t="s">
        <v>48</v>
      </c>
      <c r="D21" s="5">
        <v>18532000000</v>
      </c>
      <c r="E21" s="5">
        <v>82514000000</v>
      </c>
    </row>
    <row r="22" spans="1:5" x14ac:dyDescent="0.3">
      <c r="A22" s="3" t="s">
        <v>65</v>
      </c>
      <c r="B22" s="3">
        <v>0</v>
      </c>
      <c r="C22" s="3">
        <v>2374003.75</v>
      </c>
      <c r="D22" s="5">
        <v>19371000000</v>
      </c>
      <c r="E22" s="5">
        <v>79705000000</v>
      </c>
    </row>
    <row r="23" spans="1:5" x14ac:dyDescent="0.3">
      <c r="A23" s="3" t="s">
        <v>60</v>
      </c>
      <c r="B23" s="3">
        <v>0</v>
      </c>
      <c r="C23" s="3">
        <v>789556625.875</v>
      </c>
      <c r="D23" s="5">
        <v>18610000000</v>
      </c>
      <c r="E23" s="5">
        <v>77931000000</v>
      </c>
    </row>
    <row r="24" spans="1:5" x14ac:dyDescent="0.3">
      <c r="A24" s="3" t="s">
        <v>49</v>
      </c>
      <c r="B24" s="3">
        <v>0</v>
      </c>
      <c r="C24" s="3">
        <v>808461700.5</v>
      </c>
      <c r="D24" s="5">
        <v>19585000000</v>
      </c>
      <c r="E24" s="5">
        <v>77937000000</v>
      </c>
    </row>
    <row r="25" spans="1:5" x14ac:dyDescent="0.3">
      <c r="A25" s="3" t="s">
        <v>13</v>
      </c>
      <c r="B25" s="3">
        <v>6300000</v>
      </c>
      <c r="C25" s="3">
        <v>1268858265.875</v>
      </c>
      <c r="D25" s="5">
        <v>21621000000</v>
      </c>
      <c r="E25" s="5">
        <v>89727000000</v>
      </c>
    </row>
    <row r="26" spans="1:5" x14ac:dyDescent="0.3">
      <c r="A26" s="3" t="s">
        <v>3</v>
      </c>
      <c r="B26" s="3">
        <v>6300000</v>
      </c>
      <c r="C26" s="3">
        <v>1268825885.5</v>
      </c>
      <c r="D26" s="5">
        <v>23655000000</v>
      </c>
      <c r="E26" s="5">
        <v>105612000000</v>
      </c>
    </row>
    <row r="27" spans="1:5" x14ac:dyDescent="0.3">
      <c r="A27" s="3" t="s">
        <v>74</v>
      </c>
      <c r="B27" s="3">
        <v>313300000</v>
      </c>
      <c r="C27" s="3">
        <v>1315456168.375</v>
      </c>
      <c r="D27" s="5">
        <v>27945000000</v>
      </c>
      <c r="E27" s="5">
        <v>118481000000</v>
      </c>
    </row>
    <row r="28" spans="1:5" x14ac:dyDescent="0.3">
      <c r="A28" s="3" t="s">
        <v>36</v>
      </c>
      <c r="B28" s="3">
        <v>943300000</v>
      </c>
      <c r="C28" s="3">
        <v>1774863503.125</v>
      </c>
      <c r="D28" s="5">
        <v>32359000000</v>
      </c>
      <c r="E28" s="5">
        <v>137229000000.00002</v>
      </c>
    </row>
    <row r="29" spans="1:5" x14ac:dyDescent="0.3">
      <c r="A29" s="3" t="s">
        <v>30</v>
      </c>
      <c r="B29" s="3">
        <v>943300000</v>
      </c>
      <c r="C29" s="3">
        <v>1695388803.25</v>
      </c>
      <c r="D29" s="5">
        <v>37043000000</v>
      </c>
      <c r="E29" s="5">
        <v>152362000000</v>
      </c>
    </row>
    <row r="30" spans="1:5" x14ac:dyDescent="0.3">
      <c r="A30" s="3" t="s">
        <v>25</v>
      </c>
      <c r="B30" s="3">
        <v>982000000</v>
      </c>
      <c r="C30" s="3">
        <v>2647238076.125</v>
      </c>
      <c r="D30" s="5">
        <v>46602000000</v>
      </c>
      <c r="E30" s="5">
        <v>170853000000</v>
      </c>
    </row>
    <row r="31" spans="1:5" x14ac:dyDescent="0.3">
      <c r="A31" s="3" t="s">
        <v>63</v>
      </c>
      <c r="B31" s="3">
        <v>3230274192</v>
      </c>
      <c r="C31" s="3">
        <v>3372958745.75</v>
      </c>
      <c r="D31" s="5">
        <v>48113000000</v>
      </c>
      <c r="E31" s="5">
        <v>167875000000</v>
      </c>
    </row>
    <row r="32" spans="1:5" x14ac:dyDescent="0.3">
      <c r="A32" s="3" t="s">
        <v>57</v>
      </c>
      <c r="B32" s="3">
        <v>4020008096</v>
      </c>
      <c r="C32" s="3">
        <v>5205926015.6875</v>
      </c>
      <c r="D32" s="5">
        <v>56710000000</v>
      </c>
      <c r="E32" s="5">
        <v>177166000000</v>
      </c>
    </row>
    <row r="33" spans="1:5" x14ac:dyDescent="0.3">
      <c r="A33" s="3" t="s">
        <v>47</v>
      </c>
      <c r="B33" s="3">
        <v>4785999130</v>
      </c>
      <c r="C33" s="3">
        <v>5098878486.375</v>
      </c>
      <c r="D33" s="5">
        <v>65266999999.999992</v>
      </c>
      <c r="E33" s="5">
        <v>213588000000</v>
      </c>
    </row>
    <row r="34" spans="1:5" x14ac:dyDescent="0.3">
      <c r="A34" s="3" t="s">
        <v>8</v>
      </c>
      <c r="B34" s="3">
        <v>5065012462</v>
      </c>
      <c r="C34" s="3">
        <v>4951854278.25</v>
      </c>
      <c r="D34" s="5">
        <v>68419000000</v>
      </c>
      <c r="E34" s="5">
        <v>224384000000</v>
      </c>
    </row>
    <row r="35" spans="1:5" x14ac:dyDescent="0.3">
      <c r="A35" s="3" t="s">
        <v>1</v>
      </c>
      <c r="B35" s="3">
        <v>5477187102</v>
      </c>
      <c r="C35" s="3">
        <v>4795856077.1875</v>
      </c>
      <c r="D35" s="5">
        <v>74277000000</v>
      </c>
      <c r="E35" s="5">
        <v>231218000000</v>
      </c>
    </row>
    <row r="36" spans="1:5" x14ac:dyDescent="0.3">
      <c r="A36" s="3" t="s">
        <v>73</v>
      </c>
      <c r="B36" s="3">
        <v>7547451226</v>
      </c>
      <c r="C36" s="3">
        <v>12949317715.125</v>
      </c>
      <c r="D36" s="5">
        <v>79312000000</v>
      </c>
      <c r="E36" s="5">
        <v>244361000000</v>
      </c>
    </row>
    <row r="37" spans="1:5" x14ac:dyDescent="0.3">
      <c r="A37" s="3" t="s">
        <v>64</v>
      </c>
      <c r="B37" s="3">
        <v>7219605762</v>
      </c>
      <c r="C37" s="3">
        <v>15294148136.5</v>
      </c>
      <c r="D37" s="5">
        <v>80412000000</v>
      </c>
      <c r="E37" s="5">
        <v>270555999999.99997</v>
      </c>
    </row>
    <row r="38" spans="1:5" x14ac:dyDescent="0.3">
      <c r="A38" s="3" t="s">
        <v>28</v>
      </c>
      <c r="B38" s="3">
        <v>7216834010</v>
      </c>
      <c r="C38" s="3">
        <v>24895138153.46875</v>
      </c>
      <c r="D38" s="5">
        <v>81546000000</v>
      </c>
      <c r="E38" s="5">
        <v>278655000000</v>
      </c>
    </row>
    <row r="39" spans="1:5" x14ac:dyDescent="0.3">
      <c r="A39" s="3" t="s">
        <v>21</v>
      </c>
      <c r="B39" s="3">
        <v>7305812611</v>
      </c>
      <c r="C39" s="3">
        <v>27632803070.6875</v>
      </c>
      <c r="D39" s="5">
        <v>87348000000</v>
      </c>
      <c r="E39" s="5">
        <v>304952000000</v>
      </c>
    </row>
    <row r="40" spans="1:5" x14ac:dyDescent="0.3">
      <c r="A40" s="3" t="s">
        <v>10</v>
      </c>
    </row>
    <row r="41" spans="1:5" x14ac:dyDescent="0.3">
      <c r="A41" s="3" t="s">
        <v>51</v>
      </c>
    </row>
    <row r="42" spans="1:5" x14ac:dyDescent="0.3">
      <c r="A42" s="3" t="s">
        <v>44</v>
      </c>
    </row>
    <row r="43" spans="1:5" x14ac:dyDescent="0.3">
      <c r="A43" s="3" t="s">
        <v>35</v>
      </c>
    </row>
    <row r="44" spans="1:5" x14ac:dyDescent="0.3">
      <c r="A44" s="3" t="s">
        <v>76</v>
      </c>
    </row>
    <row r="48" spans="1:5" x14ac:dyDescent="0.3">
      <c r="A48" t="s">
        <v>84</v>
      </c>
      <c r="B48" s="3" t="s">
        <v>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3EB7-E3EB-41FD-B5AF-37BF44C3F5A0}">
  <dimension ref="A1:E12"/>
  <sheetViews>
    <sheetView workbookViewId="0">
      <selection activeCell="A13" sqref="A13:U69"/>
    </sheetView>
  </sheetViews>
  <sheetFormatPr defaultRowHeight="15" x14ac:dyDescent="0.3"/>
  <cols>
    <col min="1" max="1" width="27.625" customWidth="1"/>
    <col min="2" max="2" width="27.625" style="3" customWidth="1"/>
    <col min="3" max="3" width="14.625" style="3" customWidth="1"/>
    <col min="4" max="4" width="27.625" style="3" customWidth="1"/>
    <col min="5" max="5" width="18.875" style="3" customWidth="1"/>
  </cols>
  <sheetData>
    <row r="1" spans="1:5" x14ac:dyDescent="0.3">
      <c r="B1" s="3" t="s">
        <v>80</v>
      </c>
      <c r="C1" s="3" t="s">
        <v>78</v>
      </c>
      <c r="D1" s="3" t="s">
        <v>81</v>
      </c>
      <c r="E1" s="3" t="s">
        <v>79</v>
      </c>
    </row>
    <row r="2" spans="1:5" x14ac:dyDescent="0.3">
      <c r="A2" s="6">
        <v>2007</v>
      </c>
      <c r="B2" s="3">
        <f>Transposed!B33-Transposed!C33</f>
        <v>13889697860.300001</v>
      </c>
      <c r="C2" s="3">
        <f>B2 + 'China Debt Data'!B29</f>
        <v>14832997860.300001</v>
      </c>
      <c r="D2" s="3">
        <f>Transposed!D33-Transposed!E33</f>
        <v>41202146845.900002</v>
      </c>
      <c r="E2" s="3">
        <f>D2 + 'China Debt Data'!C29</f>
        <v>42897535649.150002</v>
      </c>
    </row>
    <row r="3" spans="1:5" x14ac:dyDescent="0.3">
      <c r="A3" s="6">
        <v>2008</v>
      </c>
      <c r="B3" s="3">
        <f>Transposed!B34-Transposed!C34</f>
        <v>16007554695.200001</v>
      </c>
      <c r="C3" s="3">
        <f>B3 + 'China Debt Data'!B30</f>
        <v>16989554695.200001</v>
      </c>
      <c r="D3" s="3">
        <f>Transposed!D34-Transposed!E34</f>
        <v>48695219077</v>
      </c>
      <c r="E3" s="3">
        <f>D3 + 'China Debt Data'!C30</f>
        <v>51342457153.125</v>
      </c>
    </row>
    <row r="4" spans="1:5" x14ac:dyDescent="0.3">
      <c r="A4" s="6">
        <v>2009</v>
      </c>
      <c r="B4" s="3">
        <f>Transposed!B35-Transposed!C35</f>
        <v>18901236052.799999</v>
      </c>
      <c r="C4" s="3">
        <f>B4 + 'China Debt Data'!B31</f>
        <v>22131510244.799999</v>
      </c>
      <c r="D4" s="3">
        <f>Transposed!D35-Transposed!E35</f>
        <v>54654404991</v>
      </c>
      <c r="E4" s="3">
        <f>D4 + 'China Debt Data'!C31</f>
        <v>58027363736.75</v>
      </c>
    </row>
    <row r="5" spans="1:5" x14ac:dyDescent="0.3">
      <c r="A5" s="6">
        <v>2010</v>
      </c>
      <c r="B5" s="3">
        <f>Transposed!B36-Transposed!C36</f>
        <v>20241118248.200001</v>
      </c>
      <c r="C5" s="3">
        <f>B5 + 'China Debt Data'!B32</f>
        <v>24261126344.200001</v>
      </c>
      <c r="D5" s="3">
        <f>Transposed!D36-Transposed!E36</f>
        <v>60941531765.099998</v>
      </c>
      <c r="E5" s="3">
        <f>D5 + 'China Debt Data'!C32</f>
        <v>66147457780.787498</v>
      </c>
    </row>
    <row r="6" spans="1:5" x14ac:dyDescent="0.3">
      <c r="A6" s="6">
        <v>2011</v>
      </c>
      <c r="B6" s="3">
        <f>Transposed!B37-Transposed!C37</f>
        <v>23919685229.199997</v>
      </c>
      <c r="C6" s="3">
        <f>B6 + 'China Debt Data'!B33</f>
        <v>28705684359.199997</v>
      </c>
      <c r="D6" s="3">
        <f>Transposed!D37-Transposed!E37</f>
        <v>62118975277.5</v>
      </c>
      <c r="E6" s="3">
        <f>D6 + 'China Debt Data'!C33</f>
        <v>67217853763.875</v>
      </c>
    </row>
    <row r="7" spans="1:5" x14ac:dyDescent="0.3">
      <c r="A7" s="6">
        <v>2012</v>
      </c>
      <c r="B7" s="3">
        <f>Transposed!B38-Transposed!C38</f>
        <v>33019282191.799999</v>
      </c>
      <c r="C7" s="3">
        <f>B7 + 'China Debt Data'!B34</f>
        <v>38084294653.800003</v>
      </c>
      <c r="D7" s="3">
        <f>Transposed!D38-Transposed!E38</f>
        <v>60358581325.599998</v>
      </c>
      <c r="E7" s="3">
        <f>D7 + 'China Debt Data'!C34</f>
        <v>65310435603.849998</v>
      </c>
    </row>
    <row r="8" spans="1:5" x14ac:dyDescent="0.3">
      <c r="A8" s="6">
        <v>2013</v>
      </c>
      <c r="B8" s="3">
        <f>Transposed!B39-Transposed!C39</f>
        <v>35681593961.800003</v>
      </c>
      <c r="C8" s="3">
        <f>B8 + 'China Debt Data'!B35</f>
        <v>41158781063.800003</v>
      </c>
      <c r="D8" s="3">
        <f>Transposed!D39-Transposed!E39</f>
        <v>55858227816.699997</v>
      </c>
      <c r="E8" s="3">
        <f>D8 + 'China Debt Data'!C35</f>
        <v>60654083893.887497</v>
      </c>
    </row>
    <row r="9" spans="1:5" x14ac:dyDescent="0.3">
      <c r="A9" s="6">
        <v>2014</v>
      </c>
      <c r="B9" s="3">
        <f>Transposed!B40-Transposed!C40</f>
        <v>37955067333.099998</v>
      </c>
      <c r="C9" s="3">
        <f>B9 + 'China Debt Data'!B36</f>
        <v>45502518559.099998</v>
      </c>
      <c r="D9" s="3">
        <f>Transposed!D40-Transposed!E40</f>
        <v>59063848958.699997</v>
      </c>
      <c r="E9" s="3">
        <f>D9 + 'China Debt Data'!C36</f>
        <v>72013166673.824997</v>
      </c>
    </row>
    <row r="10" spans="1:5" x14ac:dyDescent="0.3">
      <c r="A10" s="6">
        <v>2015</v>
      </c>
      <c r="B10" s="3">
        <f>Transposed!B41-Transposed!C41</f>
        <v>39401410850.599998</v>
      </c>
      <c r="C10" s="3">
        <f>B10 + 'China Debt Data'!B37</f>
        <v>46621016612.599998</v>
      </c>
      <c r="D10" s="3">
        <f>Transposed!D41-Transposed!E41</f>
        <v>62625461004.5</v>
      </c>
      <c r="E10" s="3">
        <f>D10 + 'China Debt Data'!C37</f>
        <v>77919609141</v>
      </c>
    </row>
    <row r="11" spans="1:5" x14ac:dyDescent="0.3">
      <c r="A11" s="6">
        <v>2016</v>
      </c>
      <c r="B11" s="3">
        <f>Transposed!B42-Transposed!C42</f>
        <v>41981639247.099998</v>
      </c>
      <c r="C11" s="3">
        <f>B11 + 'China Debt Data'!B38</f>
        <v>49198473257.099998</v>
      </c>
      <c r="D11" s="3">
        <f>Transposed!D42-Transposed!E42</f>
        <v>67415145922.599998</v>
      </c>
      <c r="E11" s="3">
        <f>D11 + 'China Debt Data'!C38</f>
        <v>92310284076.068756</v>
      </c>
    </row>
    <row r="12" spans="1:5" x14ac:dyDescent="0.3">
      <c r="A12" s="6">
        <v>2017</v>
      </c>
      <c r="B12" s="3">
        <f>Transposed!B43-Transposed!C43</f>
        <v>45684008762</v>
      </c>
      <c r="C12" s="3">
        <f>B12 + 'China Debt Data'!B39</f>
        <v>52989821373</v>
      </c>
      <c r="D12" s="3">
        <f>Transposed!D43-Transposed!E43</f>
        <v>80665883265</v>
      </c>
      <c r="E12" s="3">
        <f>D12 + 'China Debt Data'!C39</f>
        <v>108298686335.6875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AF8D-9A7C-4B6D-AD21-46CB1C666DDC}">
  <dimension ref="A1:E12"/>
  <sheetViews>
    <sheetView workbookViewId="0">
      <selection activeCell="B2" sqref="B2"/>
    </sheetView>
  </sheetViews>
  <sheetFormatPr defaultRowHeight="15" x14ac:dyDescent="0.3"/>
  <cols>
    <col min="1" max="1" width="8.75" style="11" bestFit="1" customWidth="1"/>
    <col min="2" max="2" width="23.25" bestFit="1" customWidth="1"/>
    <col min="3" max="3" width="9.875" bestFit="1" customWidth="1"/>
    <col min="4" max="4" width="22" bestFit="1" customWidth="1"/>
    <col min="5" max="5" width="9.75" bestFit="1" customWidth="1"/>
  </cols>
  <sheetData>
    <row r="1" spans="1:5" x14ac:dyDescent="0.3">
      <c r="A1" s="10" t="s">
        <v>86</v>
      </c>
      <c r="B1" s="9" t="s">
        <v>80</v>
      </c>
      <c r="C1" s="9" t="s">
        <v>78</v>
      </c>
      <c r="D1" s="9" t="s">
        <v>81</v>
      </c>
      <c r="E1" s="9" t="s">
        <v>79</v>
      </c>
    </row>
    <row r="2" spans="1:5" x14ac:dyDescent="0.3">
      <c r="A2" s="10">
        <v>2007</v>
      </c>
      <c r="B2" s="12">
        <f>'Fixed Data'!B2/'China Debt Data'!$D29</f>
        <v>0.37496147343087766</v>
      </c>
      <c r="C2" s="12">
        <f>'Fixed Data'!C2/'China Debt Data'!$D29</f>
        <v>0.40042647356585592</v>
      </c>
      <c r="D2" s="12">
        <f>'Fixed Data'!D2/'China Debt Data'!$E29</f>
        <v>0.27042272250232996</v>
      </c>
      <c r="E2" s="12">
        <f>'Fixed Data'!E2/'China Debt Data'!$E29</f>
        <v>0.28155009549067356</v>
      </c>
    </row>
    <row r="3" spans="1:5" x14ac:dyDescent="0.3">
      <c r="A3" s="10">
        <v>2008</v>
      </c>
      <c r="B3" s="12">
        <f>'Fixed Data'!B3/'China Debt Data'!$D30</f>
        <v>0.34349501513239777</v>
      </c>
      <c r="C3" s="12">
        <f>'Fixed Data'!C3/'China Debt Data'!$D30</f>
        <v>0.36456707212565986</v>
      </c>
      <c r="D3" s="12">
        <f>'Fixed Data'!D3/'China Debt Data'!$E30</f>
        <v>0.28501237366039811</v>
      </c>
      <c r="E3" s="12">
        <f>'Fixed Data'!E3/'China Debt Data'!$E30</f>
        <v>0.30050661769547504</v>
      </c>
    </row>
    <row r="4" spans="1:5" x14ac:dyDescent="0.3">
      <c r="A4" s="10">
        <v>2009</v>
      </c>
      <c r="B4" s="12">
        <f>'Fixed Data'!B4/'China Debt Data'!$D31</f>
        <v>0.39285091457194521</v>
      </c>
      <c r="C4" s="12">
        <f>'Fixed Data'!C4/'China Debt Data'!$D31</f>
        <v>0.45999023641843162</v>
      </c>
      <c r="D4" s="12">
        <f>'Fixed Data'!D4/'China Debt Data'!$E31</f>
        <v>0.32556607589575576</v>
      </c>
      <c r="E4" s="12">
        <f>'Fixed Data'!E4/'China Debt Data'!$E31</f>
        <v>0.34565816075502603</v>
      </c>
    </row>
    <row r="5" spans="1:5" x14ac:dyDescent="0.3">
      <c r="A5" s="10">
        <v>2010</v>
      </c>
      <c r="B5" s="12">
        <f>'Fixed Data'!B5/'China Debt Data'!$D32</f>
        <v>0.35692326306118849</v>
      </c>
      <c r="C5" s="12">
        <f>'Fixed Data'!C5/'China Debt Data'!$D32</f>
        <v>0.42781037461117971</v>
      </c>
      <c r="D5" s="12">
        <f>'Fixed Data'!D5/'China Debt Data'!$E32</f>
        <v>0.34397983679204813</v>
      </c>
      <c r="E5" s="12">
        <f>'Fixed Data'!E5/'China Debt Data'!$E32</f>
        <v>0.37336428987947745</v>
      </c>
    </row>
    <row r="6" spans="1:5" x14ac:dyDescent="0.3">
      <c r="A6" s="10">
        <v>2011</v>
      </c>
      <c r="B6" s="12">
        <f>'Fixed Data'!B6/'China Debt Data'!$D33</f>
        <v>0.36648973032619853</v>
      </c>
      <c r="C6" s="12">
        <f>'Fixed Data'!C6/'China Debt Data'!$D33</f>
        <v>0.4398192709822728</v>
      </c>
      <c r="D6" s="12">
        <f>'Fixed Data'!D6/'China Debt Data'!$E33</f>
        <v>0.29083551172116412</v>
      </c>
      <c r="E6" s="12">
        <f>'Fixed Data'!E6/'China Debt Data'!$E33</f>
        <v>0.31470800683500477</v>
      </c>
    </row>
    <row r="7" spans="1:5" x14ac:dyDescent="0.3">
      <c r="A7" s="10">
        <v>2012</v>
      </c>
      <c r="B7" s="12">
        <f>'Fixed Data'!B7/'China Debt Data'!$D34</f>
        <v>0.48260398707668922</v>
      </c>
      <c r="C7" s="12">
        <f>'Fixed Data'!C7/'China Debt Data'!$D34</f>
        <v>0.55663331317031828</v>
      </c>
      <c r="D7" s="12">
        <f>'Fixed Data'!D7/'China Debt Data'!$E34</f>
        <v>0.2689968149493725</v>
      </c>
      <c r="E7" s="12">
        <f>'Fixed Data'!E7/'China Debt Data'!$E34</f>
        <v>0.2910654752738609</v>
      </c>
    </row>
    <row r="8" spans="1:5" x14ac:dyDescent="0.3">
      <c r="A8" s="10">
        <v>2013</v>
      </c>
      <c r="B8" s="12">
        <f>'Fixed Data'!B8/'China Debt Data'!$D35</f>
        <v>0.48038550240047395</v>
      </c>
      <c r="C8" s="12">
        <f>'Fixed Data'!C8/'China Debt Data'!$D35</f>
        <v>0.55412551750609207</v>
      </c>
      <c r="D8" s="12">
        <f>'Fixed Data'!D8/'China Debt Data'!$E35</f>
        <v>0.24158252305919087</v>
      </c>
      <c r="E8" s="12">
        <f>'Fixed Data'!E8/'China Debt Data'!$E35</f>
        <v>0.26232423035355162</v>
      </c>
    </row>
    <row r="9" spans="1:5" x14ac:dyDescent="0.3">
      <c r="A9" s="10">
        <v>2014</v>
      </c>
      <c r="B9" s="12">
        <f>'Fixed Data'!B9/'China Debt Data'!$D36</f>
        <v>0.47855390524889047</v>
      </c>
      <c r="C9" s="12">
        <f>'Fixed Data'!C9/'China Debt Data'!$D36</f>
        <v>0.57371543472740572</v>
      </c>
      <c r="D9" s="12">
        <f>'Fixed Data'!D9/'China Debt Data'!$E36</f>
        <v>0.24170734674804897</v>
      </c>
      <c r="E9" s="12">
        <f>'Fixed Data'!E9/'China Debt Data'!$E36</f>
        <v>0.29469991804676277</v>
      </c>
    </row>
    <row r="10" spans="1:5" x14ac:dyDescent="0.3">
      <c r="A10" s="10">
        <v>2015</v>
      </c>
      <c r="B10" s="12">
        <f>'Fixed Data'!B10/'China Debt Data'!$D37</f>
        <v>0.48999416567925186</v>
      </c>
      <c r="C10" s="12">
        <f>'Fixed Data'!C10/'China Debt Data'!$D37</f>
        <v>0.57977685684474956</v>
      </c>
      <c r="D10" s="12">
        <f>'Fixed Data'!D10/'China Debt Data'!$E37</f>
        <v>0.23146949616530407</v>
      </c>
      <c r="E10" s="12">
        <f>'Fixed Data'!E10/'China Debt Data'!$E37</f>
        <v>0.28799808224914625</v>
      </c>
    </row>
    <row r="11" spans="1:5" x14ac:dyDescent="0.3">
      <c r="A11" s="10">
        <v>2016</v>
      </c>
      <c r="B11" s="12">
        <f>'Fixed Data'!B11/'China Debt Data'!$D38</f>
        <v>0.51482156386701983</v>
      </c>
      <c r="C11" s="12">
        <f>'Fixed Data'!C11/'China Debt Data'!$D38</f>
        <v>0.60332172340887347</v>
      </c>
      <c r="D11" s="12">
        <f>'Fixed Data'!D11/'China Debt Data'!$E38</f>
        <v>0.24193050877464964</v>
      </c>
      <c r="E11" s="12">
        <f>'Fixed Data'!E11/'China Debt Data'!$E38</f>
        <v>0.33127086926869698</v>
      </c>
    </row>
    <row r="12" spans="1:5" x14ac:dyDescent="0.3">
      <c r="A12" s="10">
        <v>2017</v>
      </c>
      <c r="B12" s="12">
        <f>'Fixed Data'!B12/'China Debt Data'!$D39</f>
        <v>0.52301150297659937</v>
      </c>
      <c r="C12" s="12">
        <f>'Fixed Data'!C12/'China Debt Data'!$D39</f>
        <v>0.60665179938865232</v>
      </c>
      <c r="D12" s="12">
        <f>'Fixed Data'!D12/'China Debt Data'!$E39</f>
        <v>0.26451993515372912</v>
      </c>
      <c r="E12" s="12">
        <f>'Fixed Data'!E12/'China Debt Data'!$E39</f>
        <v>0.35513354998717012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A2" sqref="A2"/>
    </sheetView>
  </sheetViews>
  <sheetFormatPr defaultRowHeight="15" x14ac:dyDescent="0.3"/>
  <cols>
    <col min="1" max="1" width="15.875" customWidth="1"/>
    <col min="2" max="9" width="50.875" customWidth="1"/>
  </cols>
  <sheetData>
    <row r="1" spans="1:9" x14ac:dyDescent="0.3">
      <c r="A1" s="1" t="s">
        <v>11</v>
      </c>
      <c r="B1" s="1" t="s">
        <v>72</v>
      </c>
      <c r="C1" s="1" t="s">
        <v>59</v>
      </c>
      <c r="D1" s="1" t="s">
        <v>45</v>
      </c>
      <c r="E1" s="1" t="s">
        <v>66</v>
      </c>
      <c r="F1" s="1" t="s">
        <v>38</v>
      </c>
      <c r="G1" s="1" t="s">
        <v>18</v>
      </c>
      <c r="H1" s="1" t="s">
        <v>46</v>
      </c>
      <c r="I1" s="1" t="s">
        <v>2</v>
      </c>
    </row>
    <row r="2" spans="1:9" x14ac:dyDescent="0.3">
      <c r="A2" s="1" t="s">
        <v>6</v>
      </c>
      <c r="B2" s="1" t="s">
        <v>40</v>
      </c>
      <c r="C2" s="1" t="s">
        <v>34</v>
      </c>
      <c r="D2" s="1" t="s">
        <v>70</v>
      </c>
      <c r="E2" s="1" t="s">
        <v>43</v>
      </c>
      <c r="F2" s="1" t="s">
        <v>22</v>
      </c>
      <c r="G2" s="1" t="s">
        <v>23</v>
      </c>
      <c r="H2" s="1" t="s">
        <v>19</v>
      </c>
      <c r="I2" s="1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Transposed</vt:lpstr>
      <vt:lpstr>China Debt Data</vt:lpstr>
      <vt:lpstr>Fixed Data</vt:lpstr>
      <vt:lpstr>DTGDP</vt:lpstr>
      <vt:lpstr>Series -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陳家威</cp:lastModifiedBy>
  <dcterms:modified xsi:type="dcterms:W3CDTF">2023-05-15T13:15:04Z</dcterms:modified>
</cp:coreProperties>
</file>