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  <sheet name="Transposed" sheetId="2" r:id="rId5"/>
    <sheet name="China Debt Data" sheetId="3" r:id="rId6"/>
    <sheet name="Fixed Data" sheetId="4" r:id="rId7"/>
    <sheet name="DTGDP" sheetId="5" r:id="rId8"/>
    <sheet name="DTGDP-1" sheetId="6" r:id="rId9"/>
    <sheet name="Series - Metadata" sheetId="7" r:id="rId10"/>
  </sheets>
</workbook>
</file>

<file path=xl/sharedStrings.xml><?xml version="1.0" encoding="utf-8"?>
<sst xmlns="http://schemas.openxmlformats.org/spreadsheetml/2006/main" uniqueCount="85">
  <si>
    <t>Country Name</t>
  </si>
  <si>
    <t>Country Code</t>
  </si>
  <si>
    <t>Counterpart-Area Name</t>
  </si>
  <si>
    <t>Counterpart-Area Code</t>
  </si>
  <si>
    <t>Series Name</t>
  </si>
  <si>
    <t>Series Code</t>
  </si>
  <si>
    <t>1980 [YR1980]</t>
  </si>
  <si>
    <t>1981 [YR1981]</t>
  </si>
  <si>
    <t>1982 [YR1982]</t>
  </si>
  <si>
    <t>1983 [YR1983]</t>
  </si>
  <si>
    <t>1984 [YR1984]</t>
  </si>
  <si>
    <t>1985 [YR1985]</t>
  </si>
  <si>
    <t>1986 [YR1986]</t>
  </si>
  <si>
    <t>1987 [YR1987]</t>
  </si>
  <si>
    <t>1988 [YR1988]</t>
  </si>
  <si>
    <t>1989 [YR1989]</t>
  </si>
  <si>
    <t>1990 [YR1990]</t>
  </si>
  <si>
    <t>1991 [YR1991]</t>
  </si>
  <si>
    <t>1992 [YR1992]</t>
  </si>
  <si>
    <t>1993 [YR1993]</t>
  </si>
  <si>
    <t>1994 [YR1994]</t>
  </si>
  <si>
    <t>1995 [YR1995]</t>
  </si>
  <si>
    <t>1996 [YR1996]</t>
  </si>
  <si>
    <t>1997 [YR1997]</t>
  </si>
  <si>
    <t>1998 [YR1998]</t>
  </si>
  <si>
    <t>1999 [YR1999]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</si>
  <si>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</si>
  <si>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</si>
  <si>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</si>
  <si>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</si>
  <si>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</si>
  <si>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</si>
  <si>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</si>
  <si>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</si>
  <si>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</si>
  <si>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</si>
  <si>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</si>
  <si>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</si>
  <si>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</si>
  <si>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</si>
  <si>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</si>
  <si>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</si>
  <si>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</si>
  <si>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</si>
  <si>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</si>
  <si>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</si>
  <si>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</si>
  <si>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</si>
  <si>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2022 [YR2022]</t>
  </si>
  <si>
    <t>Sri Lanka</t>
  </si>
  <si>
    <t>LKA</t>
  </si>
  <si>
    <t>World</t>
  </si>
  <si>
    <t>WLD</t>
  </si>
  <si>
    <t>External debt stocks, total (DOD, current US$)</t>
  </si>
  <si>
    <t>DT.DOD.DECT.CD</t>
  </si>
  <si>
    <t>..</t>
  </si>
  <si>
    <t>China</t>
  </si>
  <si>
    <t>730</t>
  </si>
  <si>
    <t>Pakistan</t>
  </si>
  <si>
    <t>PAK</t>
  </si>
  <si>
    <t>Data from database: International Debt Statistics</t>
  </si>
  <si>
    <t>Last Updated: 12/06/2022</t>
  </si>
  <si>
    <t>Sri Lanka GDP</t>
  </si>
  <si>
    <t>Pakistan GDP</t>
  </si>
  <si>
    <t>Source:</t>
  </si>
  <si>
    <t>HRT Database (2021)</t>
  </si>
  <si>
    <t>Sri Lanka (Excl. China)</t>
  </si>
  <si>
    <t>Pakistan (Excl. China)</t>
  </si>
  <si>
    <t>Year</t>
  </si>
  <si>
    <t>Code</t>
  </si>
  <si>
    <t>Indicator Name</t>
  </si>
  <si>
    <t>Short definition</t>
  </si>
  <si>
    <t>Long definition</t>
  </si>
  <si>
    <t>Source</t>
  </si>
  <si>
    <t>Topic</t>
  </si>
  <si>
    <t>Dataset</t>
  </si>
  <si>
    <t>Periodicity</t>
  </si>
  <si>
    <t>Aggregation method</t>
  </si>
  <si>
    <t>Total external debt is debt owed to nonresidents repayable in currency, goods, or services. It is the sum of public, publicly guaranteed, and private nonguaranteed long-term debt, short-term debt, and use of IMF credit. Data are in current U.S. dollars.</t>
  </si>
  <si>
    <t>Total external debt is debt owed to nonresidents repayable in currency, goods, or services. Total external debt is the sum of public, publicly guaranteed, and private nonguaranteed long-term debt, use of IMF credit, and short-term debt. Short-term debt includes all debt having an original maturity of one year or less and interest in arrears on long-term debt. Data are in current U.S. dollars.</t>
  </si>
  <si>
    <t>World Bank, International Debt Statistics.</t>
  </si>
  <si>
    <t>Economic Policy &amp; Debt: External debt: Debt outstanding</t>
  </si>
  <si>
    <t>International Debt Statistics</t>
  </si>
  <si>
    <t>Annual</t>
  </si>
  <si>
    <t>Sum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</si>
</sst>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E+00"/>
    <numFmt numFmtId="60" formatCode="0.00&quot; &quot;;(0.00)"/>
    <numFmt numFmtId="61" formatCode="0.0000%"/>
  </numFmts>
  <fonts count="6">
    <font>
      <sz val="11"/>
      <color indexed="8"/>
      <name val="新細明體"/>
    </font>
    <font>
      <sz val="12"/>
      <color indexed="8"/>
      <name val="Helvetica Neue"/>
    </font>
    <font>
      <sz val="14"/>
      <color indexed="8"/>
      <name val="新細明體"/>
    </font>
    <font>
      <sz val="10"/>
      <color indexed="8"/>
      <name val="Calibri"/>
    </font>
    <font>
      <sz val="9"/>
      <color indexed="13"/>
      <name val="Calibri"/>
    </font>
    <font>
      <sz val="14"/>
      <color indexed="13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59" fontId="0" fillId="2" borderId="2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59" fontId="0" fillId="3" borderId="4" applyNumberFormat="1" applyFont="1" applyFill="1" applyBorder="1" applyAlignment="1" applyProtection="0">
      <alignment vertical="bottom"/>
    </xf>
    <xf numFmtId="59" fontId="0" fillId="3" borderId="5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59" fontId="0" fillId="2" borderId="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11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61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de9d9"/>
      <rgbColor rgb="ffd9d9d9"/>
      <rgbColor rgb="ff595959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Total Debt in USD</a:t>
            </a:r>
          </a:p>
        </c:rich>
      </c:tx>
      <c:layout>
        <c:manualLayout>
          <c:xMode val="edge"/>
          <c:yMode val="edge"/>
          <c:x val="0.385267"/>
          <c:y val="0"/>
          <c:w val="0.251971"/>
          <c:h val="0.13409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33932"/>
          <c:y val="0.134093"/>
          <c:w val="0.861068"/>
          <c:h val="0.693028"/>
        </c:manualLayout>
      </c:layout>
      <c:lineChart>
        <c:grouping val="standard"/>
        <c:varyColors val="0"/>
        <c:ser>
          <c:idx val="0"/>
          <c:order val="0"/>
          <c:tx>
            <c:strRef>
              <c:f>'Fixed Data'!$B$1</c:f>
              <c:strCache>
                <c:ptCount val="1"/>
                <c:pt idx="0">
                  <c:v>Sri Lanka (Excl. China)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2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0.00E+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'Fixed Data'!$A$2:$A$12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'Fixed Data'!$B$2:$B$12</c:f>
              <c:numCache>
                <c:ptCount val="11"/>
                <c:pt idx="0">
                  <c:v>13889697860.299999</c:v>
                </c:pt>
                <c:pt idx="1">
                  <c:v>16007554695.200001</c:v>
                </c:pt>
                <c:pt idx="2">
                  <c:v>18901236052.799999</c:v>
                </c:pt>
                <c:pt idx="3">
                  <c:v>20241118248.200001</c:v>
                </c:pt>
                <c:pt idx="4">
                  <c:v>23919685229.200001</c:v>
                </c:pt>
                <c:pt idx="5">
                  <c:v>33019282191.799999</c:v>
                </c:pt>
                <c:pt idx="6">
                  <c:v>35681593961.800003</c:v>
                </c:pt>
                <c:pt idx="7">
                  <c:v>37955067333.099998</c:v>
                </c:pt>
                <c:pt idx="8">
                  <c:v>39401410850.599998</c:v>
                </c:pt>
                <c:pt idx="9">
                  <c:v>41981639247.099998</c:v>
                </c:pt>
                <c:pt idx="10">
                  <c:v>45684008762.000000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'Fixed Data'!$C$1</c:f>
              <c:strCache>
                <c:ptCount val="1"/>
                <c:pt idx="0">
                  <c:v>Sri Lanka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2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0.00E+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'Fixed Data'!$A$2:$A$12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'Fixed Data'!$C$2:$C$12</c:f>
              <c:numCache>
                <c:ptCount val="11"/>
                <c:pt idx="0">
                  <c:v>14832997860.299999</c:v>
                </c:pt>
                <c:pt idx="1">
                  <c:v>16989554695.200001</c:v>
                </c:pt>
                <c:pt idx="2">
                  <c:v>22131510244.799999</c:v>
                </c:pt>
                <c:pt idx="3">
                  <c:v>24261126344.200001</c:v>
                </c:pt>
                <c:pt idx="4">
                  <c:v>28705684359.200001</c:v>
                </c:pt>
                <c:pt idx="5">
                  <c:v>38084294653.800003</c:v>
                </c:pt>
                <c:pt idx="6">
                  <c:v>41158781063.800003</c:v>
                </c:pt>
                <c:pt idx="7">
                  <c:v>45502518559.099998</c:v>
                </c:pt>
                <c:pt idx="8">
                  <c:v>46621016612.599998</c:v>
                </c:pt>
                <c:pt idx="9">
                  <c:v>49198473257.099998</c:v>
                </c:pt>
                <c:pt idx="10">
                  <c:v>52989821373.000000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'Fixed Data'!$D$1</c:f>
              <c:strCache>
                <c:ptCount val="1"/>
                <c:pt idx="0">
                  <c:v>Pakistan (Excl. China)</c:v>
                </c:pt>
              </c:strCache>
            </c:strRef>
          </c:tx>
          <c:spPr>
            <a:noFill/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  <c:size val="2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numFmt formatCode="0.00E+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'Fixed Data'!$A$2:$A$12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'Fixed Data'!$D$2:$D$12</c:f>
              <c:numCache>
                <c:ptCount val="11"/>
                <c:pt idx="0">
                  <c:v>41202146845.900002</c:v>
                </c:pt>
                <c:pt idx="1">
                  <c:v>48695219077.000000</c:v>
                </c:pt>
                <c:pt idx="2">
                  <c:v>54654404991.000000</c:v>
                </c:pt>
                <c:pt idx="3">
                  <c:v>60941531765.099998</c:v>
                </c:pt>
                <c:pt idx="4">
                  <c:v>62118975277.500000</c:v>
                </c:pt>
                <c:pt idx="5">
                  <c:v>60358581325.599998</c:v>
                </c:pt>
                <c:pt idx="6">
                  <c:v>55858227816.699997</c:v>
                </c:pt>
                <c:pt idx="7">
                  <c:v>59063848958.699997</c:v>
                </c:pt>
                <c:pt idx="8">
                  <c:v>62625461004.500000</c:v>
                </c:pt>
                <c:pt idx="9">
                  <c:v>67415145922.599998</c:v>
                </c:pt>
                <c:pt idx="10">
                  <c:v>80665883265.000000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'Fixed Data'!$E$1</c:f>
              <c:strCache>
                <c:ptCount val="1"/>
                <c:pt idx="0">
                  <c:v>Pakistan</c:v>
                </c:pt>
              </c:strCache>
            </c:strRef>
          </c:tx>
          <c:spPr>
            <a:noFill/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  <c:size val="2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numFmt formatCode="0.00E+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'Fixed Data'!$A$2:$A$12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'Fixed Data'!$E$2:$E$12</c:f>
              <c:numCache>
                <c:ptCount val="11"/>
                <c:pt idx="0">
                  <c:v>42897535649.150002</c:v>
                </c:pt>
                <c:pt idx="1">
                  <c:v>51342457153.125000</c:v>
                </c:pt>
                <c:pt idx="2">
                  <c:v>58027363736.750000</c:v>
                </c:pt>
                <c:pt idx="3">
                  <c:v>66147457780.787498</c:v>
                </c:pt>
                <c:pt idx="4">
                  <c:v>67217853763.875000</c:v>
                </c:pt>
                <c:pt idx="5">
                  <c:v>65310435603.849998</c:v>
                </c:pt>
                <c:pt idx="6">
                  <c:v>60654083893.887497</c:v>
                </c:pt>
                <c:pt idx="7">
                  <c:v>72013166673.824997</c:v>
                </c:pt>
                <c:pt idx="8">
                  <c:v>77919609141.000000</c:v>
                </c:pt>
                <c:pt idx="9">
                  <c:v>92310284076.068802</c:v>
                </c:pt>
                <c:pt idx="10">
                  <c:v>108298686335.688004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2.75e+10"/>
        <c:minorUnit val="1.375e+10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936978"/>
          <c:w val="0.938036"/>
          <c:h val="0.063021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Debt-to-GDP Ratio</a:t>
            </a:r>
          </a:p>
        </c:rich>
      </c:tx>
      <c:layout>
        <c:manualLayout>
          <c:xMode val="edge"/>
          <c:yMode val="edge"/>
          <c:x val="0.375826"/>
          <c:y val="0"/>
          <c:w val="0.248348"/>
          <c:h val="0.13409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9425"/>
          <c:y val="0.134093"/>
          <c:w val="0.885575"/>
          <c:h val="0.693028"/>
        </c:manualLayout>
      </c:layout>
      <c:lineChart>
        <c:grouping val="standard"/>
        <c:varyColors val="0"/>
        <c:ser>
          <c:idx val="0"/>
          <c:order val="0"/>
          <c:tx>
            <c:strRef>
              <c:f>'DTGDP'!$B$1</c:f>
              <c:strCache>
                <c:ptCount val="1"/>
                <c:pt idx="0">
                  <c:v>Sri Lanka (Excl. China)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2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0.000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'DTGDP'!$A$2:$A$12</c:f>
              <c:strCache>
                <c:ptCount val="11"/>
                <c:pt idx="0">
                  <c:v>2007.00 </c:v>
                </c:pt>
                <c:pt idx="1">
                  <c:v>2008.00 </c:v>
                </c:pt>
                <c:pt idx="2">
                  <c:v>2009.00 </c:v>
                </c:pt>
                <c:pt idx="3">
                  <c:v>2010.00 </c:v>
                </c:pt>
                <c:pt idx="4">
                  <c:v>2011.00 </c:v>
                </c:pt>
                <c:pt idx="5">
                  <c:v>2012.00 </c:v>
                </c:pt>
                <c:pt idx="6">
                  <c:v>2013.00 </c:v>
                </c:pt>
                <c:pt idx="7">
                  <c:v>2014.00 </c:v>
                </c:pt>
                <c:pt idx="8">
                  <c:v>2015.00 </c:v>
                </c:pt>
                <c:pt idx="9">
                  <c:v>2016.00 </c:v>
                </c:pt>
                <c:pt idx="10">
                  <c:v>2017.00 </c:v>
                </c:pt>
              </c:strCache>
            </c:strRef>
          </c:cat>
          <c:val>
            <c:numRef>
              <c:f>'DTGDP'!$B$2:$B$12</c:f>
              <c:numCache>
                <c:ptCount val="11"/>
                <c:pt idx="0">
                  <c:v>0.374961</c:v>
                </c:pt>
                <c:pt idx="1">
                  <c:v>0.343495</c:v>
                </c:pt>
                <c:pt idx="2">
                  <c:v>0.392851</c:v>
                </c:pt>
                <c:pt idx="3">
                  <c:v>0.356923</c:v>
                </c:pt>
                <c:pt idx="4">
                  <c:v>0.366490</c:v>
                </c:pt>
                <c:pt idx="5">
                  <c:v>0.482604</c:v>
                </c:pt>
                <c:pt idx="6">
                  <c:v>0.480386</c:v>
                </c:pt>
                <c:pt idx="7">
                  <c:v>0.478554</c:v>
                </c:pt>
                <c:pt idx="8">
                  <c:v>0.489994</c:v>
                </c:pt>
                <c:pt idx="9">
                  <c:v>0.514822</c:v>
                </c:pt>
                <c:pt idx="10">
                  <c:v>0.523012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'DTGDP'!$C$1</c:f>
              <c:strCache>
                <c:ptCount val="1"/>
                <c:pt idx="0">
                  <c:v>Sri Lanka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2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0.000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'DTGDP'!$A$2:$A$12</c:f>
              <c:strCache>
                <c:ptCount val="11"/>
                <c:pt idx="0">
                  <c:v>2007.00 </c:v>
                </c:pt>
                <c:pt idx="1">
                  <c:v>2008.00 </c:v>
                </c:pt>
                <c:pt idx="2">
                  <c:v>2009.00 </c:v>
                </c:pt>
                <c:pt idx="3">
                  <c:v>2010.00 </c:v>
                </c:pt>
                <c:pt idx="4">
                  <c:v>2011.00 </c:v>
                </c:pt>
                <c:pt idx="5">
                  <c:v>2012.00 </c:v>
                </c:pt>
                <c:pt idx="6">
                  <c:v>2013.00 </c:v>
                </c:pt>
                <c:pt idx="7">
                  <c:v>2014.00 </c:v>
                </c:pt>
                <c:pt idx="8">
                  <c:v>2015.00 </c:v>
                </c:pt>
                <c:pt idx="9">
                  <c:v>2016.00 </c:v>
                </c:pt>
                <c:pt idx="10">
                  <c:v>2017.00 </c:v>
                </c:pt>
              </c:strCache>
            </c:strRef>
          </c:cat>
          <c:val>
            <c:numRef>
              <c:f>'DTGDP'!$C$2:$C$12</c:f>
              <c:numCache>
                <c:ptCount val="11"/>
                <c:pt idx="0">
                  <c:v>0.400426</c:v>
                </c:pt>
                <c:pt idx="1">
                  <c:v>0.364567</c:v>
                </c:pt>
                <c:pt idx="2">
                  <c:v>0.459990</c:v>
                </c:pt>
                <c:pt idx="3">
                  <c:v>0.427810</c:v>
                </c:pt>
                <c:pt idx="4">
                  <c:v>0.439819</c:v>
                </c:pt>
                <c:pt idx="5">
                  <c:v>0.556633</c:v>
                </c:pt>
                <c:pt idx="6">
                  <c:v>0.554126</c:v>
                </c:pt>
                <c:pt idx="7">
                  <c:v>0.573715</c:v>
                </c:pt>
                <c:pt idx="8">
                  <c:v>0.579777</c:v>
                </c:pt>
                <c:pt idx="9">
                  <c:v>0.603322</c:v>
                </c:pt>
                <c:pt idx="10">
                  <c:v>0.606652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'DTGDP'!$D$1</c:f>
              <c:strCache>
                <c:ptCount val="1"/>
                <c:pt idx="0">
                  <c:v>Pakistan (Excl. China)</c:v>
                </c:pt>
              </c:strCache>
            </c:strRef>
          </c:tx>
          <c:spPr>
            <a:noFill/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  <c:size val="2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numFmt formatCode="0.000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'DTGDP'!$A$2:$A$12</c:f>
              <c:strCache>
                <c:ptCount val="11"/>
                <c:pt idx="0">
                  <c:v>2007.00 </c:v>
                </c:pt>
                <c:pt idx="1">
                  <c:v>2008.00 </c:v>
                </c:pt>
                <c:pt idx="2">
                  <c:v>2009.00 </c:v>
                </c:pt>
                <c:pt idx="3">
                  <c:v>2010.00 </c:v>
                </c:pt>
                <c:pt idx="4">
                  <c:v>2011.00 </c:v>
                </c:pt>
                <c:pt idx="5">
                  <c:v>2012.00 </c:v>
                </c:pt>
                <c:pt idx="6">
                  <c:v>2013.00 </c:v>
                </c:pt>
                <c:pt idx="7">
                  <c:v>2014.00 </c:v>
                </c:pt>
                <c:pt idx="8">
                  <c:v>2015.00 </c:v>
                </c:pt>
                <c:pt idx="9">
                  <c:v>2016.00 </c:v>
                </c:pt>
                <c:pt idx="10">
                  <c:v>2017.00 </c:v>
                </c:pt>
              </c:strCache>
            </c:strRef>
          </c:cat>
          <c:val>
            <c:numRef>
              <c:f>'DTGDP'!$D$2:$D$12</c:f>
              <c:numCache>
                <c:ptCount val="11"/>
                <c:pt idx="0">
                  <c:v>0.270423</c:v>
                </c:pt>
                <c:pt idx="1">
                  <c:v>0.285012</c:v>
                </c:pt>
                <c:pt idx="2">
                  <c:v>0.325566</c:v>
                </c:pt>
                <c:pt idx="3">
                  <c:v>0.343980</c:v>
                </c:pt>
                <c:pt idx="4">
                  <c:v>0.290836</c:v>
                </c:pt>
                <c:pt idx="5">
                  <c:v>0.268997</c:v>
                </c:pt>
                <c:pt idx="6">
                  <c:v>0.241583</c:v>
                </c:pt>
                <c:pt idx="7">
                  <c:v>0.241707</c:v>
                </c:pt>
                <c:pt idx="8">
                  <c:v>0.231469</c:v>
                </c:pt>
                <c:pt idx="9">
                  <c:v>0.241931</c:v>
                </c:pt>
                <c:pt idx="10">
                  <c:v>0.264520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'DTGDP'!$E$1</c:f>
              <c:strCache>
                <c:ptCount val="1"/>
                <c:pt idx="0">
                  <c:v>Pakistan</c:v>
                </c:pt>
              </c:strCache>
            </c:strRef>
          </c:tx>
          <c:spPr>
            <a:noFill/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  <c:size val="2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numFmt formatCode="0.000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'DTGDP'!$A$2:$A$12</c:f>
              <c:strCache>
                <c:ptCount val="11"/>
                <c:pt idx="0">
                  <c:v>2007.00 </c:v>
                </c:pt>
                <c:pt idx="1">
                  <c:v>2008.00 </c:v>
                </c:pt>
                <c:pt idx="2">
                  <c:v>2009.00 </c:v>
                </c:pt>
                <c:pt idx="3">
                  <c:v>2010.00 </c:v>
                </c:pt>
                <c:pt idx="4">
                  <c:v>2011.00 </c:v>
                </c:pt>
                <c:pt idx="5">
                  <c:v>2012.00 </c:v>
                </c:pt>
                <c:pt idx="6">
                  <c:v>2013.00 </c:v>
                </c:pt>
                <c:pt idx="7">
                  <c:v>2014.00 </c:v>
                </c:pt>
                <c:pt idx="8">
                  <c:v>2015.00 </c:v>
                </c:pt>
                <c:pt idx="9">
                  <c:v>2016.00 </c:v>
                </c:pt>
                <c:pt idx="10">
                  <c:v>2017.00 </c:v>
                </c:pt>
              </c:strCache>
            </c:strRef>
          </c:cat>
          <c:val>
            <c:numRef>
              <c:f>'DTGDP'!$E$2:$E$12</c:f>
              <c:numCache>
                <c:ptCount val="11"/>
                <c:pt idx="0">
                  <c:v>0.281550</c:v>
                </c:pt>
                <c:pt idx="1">
                  <c:v>0.300507</c:v>
                </c:pt>
                <c:pt idx="2">
                  <c:v>0.345658</c:v>
                </c:pt>
                <c:pt idx="3">
                  <c:v>0.373364</c:v>
                </c:pt>
                <c:pt idx="4">
                  <c:v>0.314708</c:v>
                </c:pt>
                <c:pt idx="5">
                  <c:v>0.291065</c:v>
                </c:pt>
                <c:pt idx="6">
                  <c:v>0.262324</c:v>
                </c:pt>
                <c:pt idx="7">
                  <c:v>0.294700</c:v>
                </c:pt>
                <c:pt idx="8">
                  <c:v>0.287998</c:v>
                </c:pt>
                <c:pt idx="9">
                  <c:v>0.331271</c:v>
                </c:pt>
                <c:pt idx="10">
                  <c:v>0.355134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&quot; &quot;;(0.00)" sourceLinked="0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175"/>
        <c:minorUnit val="0.087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745635"/>
          <c:y val="0.936978"/>
          <c:w val="0.879286"/>
          <c:h val="0.063021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</xdr:col>
      <xdr:colOff>333691</xdr:colOff>
      <xdr:row>2</xdr:row>
      <xdr:rowOff>16207</xdr:rowOff>
    </xdr:from>
    <xdr:to>
      <xdr:col>14</xdr:col>
      <xdr:colOff>15836</xdr:colOff>
      <xdr:row>13</xdr:row>
      <xdr:rowOff>186544</xdr:rowOff>
    </xdr:to>
    <xdr:graphicFrame>
      <xdr:nvGraphicFramePr>
        <xdr:cNvPr id="2" name="圖表 4"/>
        <xdr:cNvGraphicFramePr/>
      </xdr:nvGraphicFramePr>
      <xdr:xfrm>
        <a:off x="9884091" y="397207"/>
        <a:ext cx="5066946" cy="226583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11918</xdr:colOff>
      <xdr:row>1</xdr:row>
      <xdr:rowOff>31447</xdr:rowOff>
    </xdr:from>
    <xdr:to>
      <xdr:col>15</xdr:col>
      <xdr:colOff>32611</xdr:colOff>
      <xdr:row>13</xdr:row>
      <xdr:rowOff>11284</xdr:rowOff>
    </xdr:to>
    <xdr:graphicFrame>
      <xdr:nvGraphicFramePr>
        <xdr:cNvPr id="4" name="圖表 1"/>
        <xdr:cNvGraphicFramePr/>
      </xdr:nvGraphicFramePr>
      <xdr:xfrm>
        <a:off x="6984218" y="221947"/>
        <a:ext cx="5405494" cy="226583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W10"/>
  <sheetViews>
    <sheetView workbookViewId="0" showGridLines="0" defaultGridColor="1"/>
  </sheetViews>
  <sheetFormatPr defaultColWidth="8.83333" defaultRowHeight="15" customHeight="1" outlineLevelRow="0" outlineLevelCol="0"/>
  <cols>
    <col min="1" max="1" width="47.8516" style="1" customWidth="1"/>
    <col min="2" max="2" width="13.6719" style="1" customWidth="1"/>
    <col min="3" max="3" width="23.8516" style="1" customWidth="1"/>
    <col min="4" max="4" width="22.8516" style="1" customWidth="1"/>
    <col min="5" max="5" width="45.6719" style="1" customWidth="1"/>
    <col min="6" max="6" width="19.3516" style="1" customWidth="1"/>
    <col min="7" max="49" width="15" style="1" customWidth="1"/>
    <col min="50" max="16384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  <c r="AI1" t="s" s="2">
        <v>34</v>
      </c>
      <c r="AJ1" t="s" s="2">
        <v>35</v>
      </c>
      <c r="AK1" t="s" s="2">
        <v>36</v>
      </c>
      <c r="AL1" t="s" s="2">
        <v>37</v>
      </c>
      <c r="AM1" t="s" s="2">
        <v>38</v>
      </c>
      <c r="AN1" t="s" s="2">
        <v>39</v>
      </c>
      <c r="AO1" t="s" s="2">
        <v>40</v>
      </c>
      <c r="AP1" t="s" s="2">
        <v>41</v>
      </c>
      <c r="AQ1" t="s" s="2">
        <v>42</v>
      </c>
      <c r="AR1" t="s" s="2">
        <v>43</v>
      </c>
      <c r="AS1" t="s" s="2">
        <v>44</v>
      </c>
      <c r="AT1" t="s" s="2">
        <v>45</v>
      </c>
      <c r="AU1" t="s" s="2">
        <v>46</v>
      </c>
      <c r="AV1" t="s" s="2">
        <v>47</v>
      </c>
      <c r="AW1" t="s" s="2">
        <v>48</v>
      </c>
    </row>
    <row r="2" ht="16" customHeight="1">
      <c r="A2" t="s" s="2">
        <v>49</v>
      </c>
      <c r="B2" t="s" s="2">
        <v>50</v>
      </c>
      <c r="C2" t="s" s="2">
        <v>51</v>
      </c>
      <c r="D2" t="s" s="2">
        <v>52</v>
      </c>
      <c r="E2" t="s" s="2">
        <v>53</v>
      </c>
      <c r="F2" t="s" s="2">
        <v>54</v>
      </c>
      <c r="G2" s="3">
        <v>1849029664.4</v>
      </c>
      <c r="H2" s="3">
        <v>2241837854.3</v>
      </c>
      <c r="I2" s="3">
        <v>2632029310.2</v>
      </c>
      <c r="J2" s="3">
        <v>2890238573.3</v>
      </c>
      <c r="K2" s="3">
        <v>2998355044.3</v>
      </c>
      <c r="L2" s="3">
        <v>3544639145.8</v>
      </c>
      <c r="M2" s="3">
        <v>4086689689.8</v>
      </c>
      <c r="N2" s="3">
        <v>4754428931.3</v>
      </c>
      <c r="O2" s="3">
        <v>5209633062.8</v>
      </c>
      <c r="P2" s="3">
        <v>5185722277.5</v>
      </c>
      <c r="Q2" s="3">
        <v>5867509111.8</v>
      </c>
      <c r="R2" s="3">
        <v>6580740209.6</v>
      </c>
      <c r="S2" s="3">
        <v>6476089777.8</v>
      </c>
      <c r="T2" s="3">
        <v>6902629411</v>
      </c>
      <c r="U2" s="3">
        <v>7960615109.6</v>
      </c>
      <c r="V2" s="3">
        <v>8395502196.9</v>
      </c>
      <c r="W2" s="3">
        <v>8298763054.9</v>
      </c>
      <c r="X2" s="3">
        <v>8106316372.4</v>
      </c>
      <c r="Y2" s="3">
        <v>9057333356.1</v>
      </c>
      <c r="Z2" s="3">
        <v>9943050525</v>
      </c>
      <c r="AA2" s="3">
        <v>9249848286.4</v>
      </c>
      <c r="AB2" s="3">
        <v>8952124828.1</v>
      </c>
      <c r="AC2" s="3">
        <v>10122942033.8</v>
      </c>
      <c r="AD2" s="3">
        <v>10725993550</v>
      </c>
      <c r="AE2" s="3">
        <v>11600420988.8</v>
      </c>
      <c r="AF2" s="3">
        <v>11300134209.5</v>
      </c>
      <c r="AG2" s="3">
        <v>11853449200.4</v>
      </c>
      <c r="AH2" s="3">
        <v>14161321567.6</v>
      </c>
      <c r="AI2" s="3">
        <v>16320821885.1</v>
      </c>
      <c r="AJ2" s="3">
        <v>19504201128</v>
      </c>
      <c r="AK2" s="3">
        <v>21684210688.5</v>
      </c>
      <c r="AL2" s="3">
        <v>25795379781.1</v>
      </c>
      <c r="AM2" s="3">
        <v>35735908567.5</v>
      </c>
      <c r="AN2" s="3">
        <v>39314598514.4</v>
      </c>
      <c r="AO2" s="3">
        <v>42262761571.6</v>
      </c>
      <c r="AP2" s="3">
        <v>43925393891.1</v>
      </c>
      <c r="AQ2" s="3">
        <v>46661458616.2</v>
      </c>
      <c r="AR2" s="3">
        <v>50765545978.7</v>
      </c>
      <c r="AS2" s="3">
        <v>52919692662.2</v>
      </c>
      <c r="AT2" s="3">
        <v>56117855647</v>
      </c>
      <c r="AU2" s="3">
        <v>56299454219.9</v>
      </c>
      <c r="AV2" s="3">
        <v>56592086411.4</v>
      </c>
      <c r="AW2" t="s" s="2">
        <v>55</v>
      </c>
    </row>
    <row r="3" ht="16" customHeight="1">
      <c r="A3" t="s" s="2">
        <v>49</v>
      </c>
      <c r="B3" t="s" s="2">
        <v>50</v>
      </c>
      <c r="C3" t="s" s="2">
        <v>56</v>
      </c>
      <c r="D3" t="s" s="2">
        <v>57</v>
      </c>
      <c r="E3" t="s" s="2">
        <v>53</v>
      </c>
      <c r="F3" t="s" s="2">
        <v>54</v>
      </c>
      <c r="G3" s="3">
        <v>29061718.5</v>
      </c>
      <c r="H3" s="3">
        <v>38197055.1</v>
      </c>
      <c r="I3" s="3">
        <v>37828578.5</v>
      </c>
      <c r="J3" s="3">
        <v>34879303.7</v>
      </c>
      <c r="K3" s="3">
        <v>24764306.3</v>
      </c>
      <c r="L3" s="3">
        <v>22660368.2</v>
      </c>
      <c r="M3" s="3">
        <v>33344902.4</v>
      </c>
      <c r="N3" s="3">
        <v>40316675.9</v>
      </c>
      <c r="O3" s="3">
        <v>42911979.9</v>
      </c>
      <c r="P3" s="3">
        <v>35812212.9</v>
      </c>
      <c r="Q3" s="3">
        <v>23453394</v>
      </c>
      <c r="R3" s="3">
        <v>23053251.9</v>
      </c>
      <c r="S3" s="3">
        <v>20229838.7</v>
      </c>
      <c r="T3" s="3">
        <v>18454827.9</v>
      </c>
      <c r="U3" s="3">
        <v>11569459.5</v>
      </c>
      <c r="V3" s="3">
        <v>13270134.8</v>
      </c>
      <c r="W3" s="3">
        <v>12151072.4</v>
      </c>
      <c r="X3" s="3">
        <v>14002757.9</v>
      </c>
      <c r="Y3" s="3">
        <v>24686360.9</v>
      </c>
      <c r="Z3" s="3">
        <v>27584265.2</v>
      </c>
      <c r="AA3" s="3">
        <v>27190546.8</v>
      </c>
      <c r="AB3" s="3">
        <v>39324219.2</v>
      </c>
      <c r="AC3" s="3">
        <v>70084282.59999999</v>
      </c>
      <c r="AD3" s="3">
        <v>88122246.3</v>
      </c>
      <c r="AE3" s="3">
        <v>99449151.59999999</v>
      </c>
      <c r="AF3" s="3">
        <v>99698796.09999999</v>
      </c>
      <c r="AG3" s="3">
        <v>103154256.6</v>
      </c>
      <c r="AH3" s="3">
        <v>271623707.3</v>
      </c>
      <c r="AI3" s="3">
        <v>313267189.9</v>
      </c>
      <c r="AJ3" s="3">
        <v>602965075.2</v>
      </c>
      <c r="AK3" s="3">
        <v>1443092440.3</v>
      </c>
      <c r="AL3" s="3">
        <v>1875694551.9</v>
      </c>
      <c r="AM3" s="3">
        <v>2716626375.7</v>
      </c>
      <c r="AN3" s="3">
        <v>3633004552.6</v>
      </c>
      <c r="AO3" s="3">
        <v>4307694238.5</v>
      </c>
      <c r="AP3" s="3">
        <v>4523983040.5</v>
      </c>
      <c r="AQ3" s="3">
        <v>4679819369.1</v>
      </c>
      <c r="AR3" s="3">
        <v>5081537216.7</v>
      </c>
      <c r="AS3" s="3">
        <v>6067017951.6</v>
      </c>
      <c r="AT3" s="3">
        <v>6382384375.8</v>
      </c>
      <c r="AU3" s="3">
        <v>6832918923.4</v>
      </c>
      <c r="AV3" s="3">
        <v>7215683975.8</v>
      </c>
      <c r="AW3" t="s" s="2">
        <v>55</v>
      </c>
    </row>
    <row r="4" ht="16" customHeight="1">
      <c r="A4" t="s" s="2">
        <v>58</v>
      </c>
      <c r="B4" t="s" s="2">
        <v>59</v>
      </c>
      <c r="C4" t="s" s="2">
        <v>51</v>
      </c>
      <c r="D4" t="s" s="2">
        <v>52</v>
      </c>
      <c r="E4" t="s" s="2">
        <v>53</v>
      </c>
      <c r="F4" t="s" s="2">
        <v>54</v>
      </c>
      <c r="G4" s="3">
        <v>9931198662.299999</v>
      </c>
      <c r="H4" s="3">
        <v>10580767699.9</v>
      </c>
      <c r="I4" s="3">
        <v>11703994182.1</v>
      </c>
      <c r="J4" s="3">
        <v>12026223274.4</v>
      </c>
      <c r="K4" s="3">
        <v>12227885011.6</v>
      </c>
      <c r="L4" s="3">
        <v>13464882307</v>
      </c>
      <c r="M4" s="3">
        <v>14954407650.6</v>
      </c>
      <c r="N4" s="3">
        <v>16797670141.1</v>
      </c>
      <c r="O4" s="3">
        <v>17065165352.3</v>
      </c>
      <c r="P4" s="3">
        <v>18348188708.1</v>
      </c>
      <c r="Q4" s="3">
        <v>20663375831.9</v>
      </c>
      <c r="R4" s="3">
        <v>23363317172.7</v>
      </c>
      <c r="S4" s="3">
        <v>24919617589.9</v>
      </c>
      <c r="T4" s="3">
        <v>24551561529.1</v>
      </c>
      <c r="U4" s="3">
        <v>27390827116.9</v>
      </c>
      <c r="V4" s="3">
        <v>30241086482.6</v>
      </c>
      <c r="W4" s="3">
        <v>29850953918.3</v>
      </c>
      <c r="X4" s="3">
        <v>30095124742.1</v>
      </c>
      <c r="Y4" s="3">
        <v>32310194703.8</v>
      </c>
      <c r="Z4" s="3">
        <v>34192272492.3</v>
      </c>
      <c r="AA4" s="3">
        <v>33111988980.4</v>
      </c>
      <c r="AB4" s="3">
        <v>32046178980.2</v>
      </c>
      <c r="AC4" s="3">
        <v>33967034723.9</v>
      </c>
      <c r="AD4" s="3">
        <v>36668571730.4</v>
      </c>
      <c r="AE4" s="3">
        <v>36561942040.2</v>
      </c>
      <c r="AF4" s="3">
        <v>34260045290.9</v>
      </c>
      <c r="AG4" s="3">
        <v>37430775913.1</v>
      </c>
      <c r="AH4" s="3">
        <v>42306089047.4</v>
      </c>
      <c r="AI4" s="3">
        <v>49826301249</v>
      </c>
      <c r="AJ4" s="3">
        <v>56662922386.2</v>
      </c>
      <c r="AK4" s="3">
        <v>63124246853.5</v>
      </c>
      <c r="AL4" s="3">
        <v>64742561800.2</v>
      </c>
      <c r="AM4" s="3">
        <v>63669520213.6</v>
      </c>
      <c r="AN4" s="3">
        <v>60087820820.5</v>
      </c>
      <c r="AO4" s="3">
        <v>64202720545.2</v>
      </c>
      <c r="AP4" s="3">
        <v>68614186760.2</v>
      </c>
      <c r="AQ4" s="3">
        <v>75052145049.5</v>
      </c>
      <c r="AR4" s="3">
        <v>91662069234.5</v>
      </c>
      <c r="AS4" s="3">
        <v>99223959504.7</v>
      </c>
      <c r="AT4" s="3">
        <v>107882935628.6</v>
      </c>
      <c r="AU4" s="3">
        <v>115695344143.7</v>
      </c>
      <c r="AV4" s="3">
        <v>130433056375.4</v>
      </c>
      <c r="AW4" t="s" s="2">
        <v>55</v>
      </c>
    </row>
    <row r="5" ht="16" customHeight="1">
      <c r="A5" t="s" s="2">
        <v>58</v>
      </c>
      <c r="B5" t="s" s="2">
        <v>59</v>
      </c>
      <c r="C5" t="s" s="2">
        <v>56</v>
      </c>
      <c r="D5" t="s" s="2">
        <v>57</v>
      </c>
      <c r="E5" t="s" s="2">
        <v>53</v>
      </c>
      <c r="F5" t="s" s="2">
        <v>54</v>
      </c>
      <c r="G5" s="3">
        <v>149430945.3</v>
      </c>
      <c r="H5" s="3">
        <v>142538092.9</v>
      </c>
      <c r="I5" s="3">
        <v>183526646.8</v>
      </c>
      <c r="J5" s="3">
        <v>180689717.9</v>
      </c>
      <c r="K5" s="3">
        <v>143266648.8</v>
      </c>
      <c r="L5" s="3">
        <v>151726191.1</v>
      </c>
      <c r="M5" s="3">
        <v>148616183.2</v>
      </c>
      <c r="N5" s="3">
        <v>144943981.1</v>
      </c>
      <c r="O5" s="3">
        <v>141221659.6</v>
      </c>
      <c r="P5" s="3">
        <v>179186617.6</v>
      </c>
      <c r="Q5" s="3">
        <v>228017067.9</v>
      </c>
      <c r="R5" s="3">
        <v>243972711.4</v>
      </c>
      <c r="S5" s="3">
        <v>281658096.9</v>
      </c>
      <c r="T5" s="3">
        <v>373839795</v>
      </c>
      <c r="U5" s="3">
        <v>432545708.6</v>
      </c>
      <c r="V5" s="3">
        <v>417158836.8</v>
      </c>
      <c r="W5" s="3">
        <v>439801891</v>
      </c>
      <c r="X5" s="3">
        <v>599300423.8</v>
      </c>
      <c r="Y5" s="3">
        <v>589065227.1</v>
      </c>
      <c r="Z5" s="3">
        <v>603140475.6</v>
      </c>
      <c r="AA5" s="3">
        <v>653213444.8</v>
      </c>
      <c r="AB5" s="3">
        <v>94910472.7</v>
      </c>
      <c r="AC5" s="3">
        <v>137947155.1</v>
      </c>
      <c r="AD5" s="3">
        <v>340927338.7</v>
      </c>
      <c r="AE5" s="3">
        <v>523590010.8</v>
      </c>
      <c r="AF5" s="3">
        <v>610510191.2</v>
      </c>
      <c r="AG5" s="3">
        <v>981308438.1</v>
      </c>
      <c r="AH5" s="3">
        <v>1103942201.5</v>
      </c>
      <c r="AI5" s="3">
        <v>1131082172</v>
      </c>
      <c r="AJ5" s="3">
        <v>2008517395.2</v>
      </c>
      <c r="AK5" s="3">
        <v>2182715088.4</v>
      </c>
      <c r="AL5" s="3">
        <v>2623586522.7</v>
      </c>
      <c r="AM5" s="3">
        <v>3310938888</v>
      </c>
      <c r="AN5" s="3">
        <v>4229593003.8</v>
      </c>
      <c r="AO5" s="3">
        <v>5138871586.5</v>
      </c>
      <c r="AP5" s="3">
        <v>5988725755.7</v>
      </c>
      <c r="AQ5" s="3">
        <v>7636999126.9</v>
      </c>
      <c r="AR5" s="3">
        <v>10996185969.5</v>
      </c>
      <c r="AS5" s="3">
        <v>18131675381</v>
      </c>
      <c r="AT5" s="3">
        <v>21619974718</v>
      </c>
      <c r="AU5" s="3">
        <v>22982050873.2</v>
      </c>
      <c r="AV5" s="3">
        <v>27358303315.7</v>
      </c>
      <c r="AW5" t="s" s="2">
        <v>55</v>
      </c>
    </row>
    <row r="6" ht="16" customHeight="1">
      <c r="A6" s="4"/>
      <c r="B6" s="2"/>
      <c r="C6" s="4"/>
      <c r="D6" s="2"/>
      <c r="E6" s="4"/>
      <c r="F6" s="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ht="16" customHeight="1">
      <c r="A7" s="4"/>
      <c r="B7" s="2"/>
      <c r="C7" s="4"/>
      <c r="D7" s="2"/>
      <c r="E7" s="4"/>
      <c r="F7" s="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ht="16" customHeight="1">
      <c r="A8" s="4"/>
      <c r="B8" s="2"/>
      <c r="C8" s="4"/>
      <c r="D8" s="2"/>
      <c r="E8" s="4"/>
      <c r="F8" s="2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ht="16" customHeight="1">
      <c r="A9" t="s" s="2">
        <v>60</v>
      </c>
      <c r="B9" s="2"/>
      <c r="C9" s="4"/>
      <c r="D9" s="2"/>
      <c r="E9" s="4"/>
      <c r="F9" s="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ht="16" customHeight="1">
      <c r="A10" t="s" s="2">
        <v>61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48"/>
  <sheetViews>
    <sheetView workbookViewId="0" showGridLines="0" defaultGridColor="1"/>
  </sheetViews>
  <sheetFormatPr defaultColWidth="8.83333" defaultRowHeight="15" customHeight="1" outlineLevelRow="0" outlineLevelCol="0"/>
  <cols>
    <col min="1" max="1" width="23.8516" style="5" customWidth="1"/>
    <col min="2" max="2" width="20.3516" style="5" customWidth="1"/>
    <col min="3" max="3" width="19.6719" style="5" customWidth="1"/>
    <col min="4" max="4" width="21.3516" style="5" customWidth="1"/>
    <col min="5" max="5" width="20.3516" style="5" customWidth="1"/>
    <col min="6" max="16384" width="8.85156" style="5" customWidth="1"/>
  </cols>
  <sheetData>
    <row r="1" ht="16" customHeight="1">
      <c r="A1" t="s" s="2">
        <v>0</v>
      </c>
      <c r="B1" t="s" s="2">
        <v>49</v>
      </c>
      <c r="C1" t="s" s="2">
        <v>49</v>
      </c>
      <c r="D1" t="s" s="2">
        <v>58</v>
      </c>
      <c r="E1" t="s" s="2">
        <v>58</v>
      </c>
    </row>
    <row r="2" ht="16" customHeight="1">
      <c r="A2" t="s" s="2">
        <v>1</v>
      </c>
      <c r="B2" t="s" s="2">
        <v>50</v>
      </c>
      <c r="C2" t="s" s="2">
        <v>50</v>
      </c>
      <c r="D2" t="s" s="2">
        <v>59</v>
      </c>
      <c r="E2" t="s" s="2">
        <v>59</v>
      </c>
    </row>
    <row r="3" ht="16" customHeight="1">
      <c r="A3" t="s" s="2">
        <v>2</v>
      </c>
      <c r="B3" t="s" s="2">
        <v>51</v>
      </c>
      <c r="C3" t="s" s="2">
        <v>56</v>
      </c>
      <c r="D3" t="s" s="2">
        <v>51</v>
      </c>
      <c r="E3" t="s" s="2">
        <v>56</v>
      </c>
    </row>
    <row r="4" ht="16" customHeight="1">
      <c r="A4" t="s" s="2">
        <v>3</v>
      </c>
      <c r="B4" t="s" s="2">
        <v>52</v>
      </c>
      <c r="C4" t="s" s="2">
        <v>57</v>
      </c>
      <c r="D4" t="s" s="2">
        <v>52</v>
      </c>
      <c r="E4" t="s" s="2">
        <v>57</v>
      </c>
    </row>
    <row r="5" ht="16" customHeight="1">
      <c r="A5" t="s" s="2">
        <v>5</v>
      </c>
      <c r="B5" t="s" s="2">
        <v>54</v>
      </c>
      <c r="C5" t="s" s="2">
        <v>54</v>
      </c>
      <c r="D5" t="s" s="2">
        <v>54</v>
      </c>
      <c r="E5" t="s" s="2">
        <v>54</v>
      </c>
    </row>
    <row r="6" ht="16" customHeight="1">
      <c r="A6" t="s" s="2">
        <v>6</v>
      </c>
      <c r="B6" s="6">
        <v>1849029664.4</v>
      </c>
      <c r="C6" s="6">
        <v>29061718.5</v>
      </c>
      <c r="D6" s="6">
        <v>9931198662.299999</v>
      </c>
      <c r="E6" s="6">
        <v>149430945.3</v>
      </c>
    </row>
    <row r="7" ht="16" customHeight="1">
      <c r="A7" t="s" s="2">
        <v>7</v>
      </c>
      <c r="B7" s="6">
        <v>2241837854.3</v>
      </c>
      <c r="C7" s="6">
        <v>38197055.1</v>
      </c>
      <c r="D7" s="6">
        <v>10580767699.9</v>
      </c>
      <c r="E7" s="6">
        <v>142538092.9</v>
      </c>
    </row>
    <row r="8" ht="16" customHeight="1">
      <c r="A8" t="s" s="2">
        <v>8</v>
      </c>
      <c r="B8" s="6">
        <v>2632029310.2</v>
      </c>
      <c r="C8" s="6">
        <v>37828578.5</v>
      </c>
      <c r="D8" s="6">
        <v>11703994182.1</v>
      </c>
      <c r="E8" s="6">
        <v>183526646.8</v>
      </c>
    </row>
    <row r="9" ht="16" customHeight="1">
      <c r="A9" t="s" s="2">
        <v>9</v>
      </c>
      <c r="B9" s="6">
        <v>2890238573.3</v>
      </c>
      <c r="C9" s="6">
        <v>34879303.7</v>
      </c>
      <c r="D9" s="6">
        <v>12026223274.4</v>
      </c>
      <c r="E9" s="6">
        <v>180689717.9</v>
      </c>
    </row>
    <row r="10" ht="16" customHeight="1">
      <c r="A10" t="s" s="2">
        <v>10</v>
      </c>
      <c r="B10" s="6">
        <v>2998355044.3</v>
      </c>
      <c r="C10" s="6">
        <v>24764306.3</v>
      </c>
      <c r="D10" s="6">
        <v>12227885011.6</v>
      </c>
      <c r="E10" s="6">
        <v>143266648.8</v>
      </c>
    </row>
    <row r="11" ht="16" customHeight="1">
      <c r="A11" t="s" s="2">
        <v>11</v>
      </c>
      <c r="B11" s="6">
        <v>3544639145.8</v>
      </c>
      <c r="C11" s="6">
        <v>22660368.2</v>
      </c>
      <c r="D11" s="6">
        <v>13464882307</v>
      </c>
      <c r="E11" s="6">
        <v>151726191.1</v>
      </c>
    </row>
    <row r="12" ht="16" customHeight="1">
      <c r="A12" t="s" s="2">
        <v>12</v>
      </c>
      <c r="B12" s="6">
        <v>4086689689.8</v>
      </c>
      <c r="C12" s="6">
        <v>33344902.4</v>
      </c>
      <c r="D12" s="6">
        <v>14954407650.6</v>
      </c>
      <c r="E12" s="6">
        <v>148616183.2</v>
      </c>
    </row>
    <row r="13" ht="16" customHeight="1">
      <c r="A13" t="s" s="2">
        <v>13</v>
      </c>
      <c r="B13" s="6">
        <v>4754428931.3</v>
      </c>
      <c r="C13" s="6">
        <v>40316675.9</v>
      </c>
      <c r="D13" s="6">
        <v>16797670141.1</v>
      </c>
      <c r="E13" s="6">
        <v>144943981.1</v>
      </c>
    </row>
    <row r="14" ht="16" customHeight="1">
      <c r="A14" t="s" s="2">
        <v>14</v>
      </c>
      <c r="B14" s="6">
        <v>5209633062.8</v>
      </c>
      <c r="C14" s="6">
        <v>42911979.9</v>
      </c>
      <c r="D14" s="6">
        <v>17065165352.3</v>
      </c>
      <c r="E14" s="6">
        <v>141221659.6</v>
      </c>
    </row>
    <row r="15" ht="16" customHeight="1">
      <c r="A15" t="s" s="2">
        <v>15</v>
      </c>
      <c r="B15" s="6">
        <v>5185722277.5</v>
      </c>
      <c r="C15" s="6">
        <v>35812212.9</v>
      </c>
      <c r="D15" s="6">
        <v>18348188708.1</v>
      </c>
      <c r="E15" s="6">
        <v>179186617.6</v>
      </c>
    </row>
    <row r="16" ht="16" customHeight="1">
      <c r="A16" t="s" s="2">
        <v>16</v>
      </c>
      <c r="B16" s="6">
        <v>5867509111.8</v>
      </c>
      <c r="C16" s="6">
        <v>23453394</v>
      </c>
      <c r="D16" s="6">
        <v>20663375831.9</v>
      </c>
      <c r="E16" s="6">
        <v>228017067.9</v>
      </c>
    </row>
    <row r="17" ht="16" customHeight="1">
      <c r="A17" t="s" s="2">
        <v>17</v>
      </c>
      <c r="B17" s="6">
        <v>6580740209.6</v>
      </c>
      <c r="C17" s="6">
        <v>23053251.9</v>
      </c>
      <c r="D17" s="6">
        <v>23363317172.7</v>
      </c>
      <c r="E17" s="6">
        <v>243972711.4</v>
      </c>
    </row>
    <row r="18" ht="16" customHeight="1">
      <c r="A18" t="s" s="2">
        <v>18</v>
      </c>
      <c r="B18" s="6">
        <v>6476089777.8</v>
      </c>
      <c r="C18" s="6">
        <v>20229838.7</v>
      </c>
      <c r="D18" s="6">
        <v>24919617589.9</v>
      </c>
      <c r="E18" s="6">
        <v>281658096.9</v>
      </c>
    </row>
    <row r="19" ht="16" customHeight="1">
      <c r="A19" t="s" s="2">
        <v>19</v>
      </c>
      <c r="B19" s="6">
        <v>6902629411</v>
      </c>
      <c r="C19" s="6">
        <v>18454827.9</v>
      </c>
      <c r="D19" s="6">
        <v>24551561529.1</v>
      </c>
      <c r="E19" s="6">
        <v>373839795</v>
      </c>
    </row>
    <row r="20" ht="16" customHeight="1">
      <c r="A20" t="s" s="2">
        <v>20</v>
      </c>
      <c r="B20" s="6">
        <v>7960615109.6</v>
      </c>
      <c r="C20" s="6">
        <v>11569459.5</v>
      </c>
      <c r="D20" s="6">
        <v>27390827116.9</v>
      </c>
      <c r="E20" s="6">
        <v>432545708.6</v>
      </c>
    </row>
    <row r="21" ht="16" customHeight="1">
      <c r="A21" t="s" s="2">
        <v>21</v>
      </c>
      <c r="B21" s="6">
        <v>8395502196.9</v>
      </c>
      <c r="C21" s="6">
        <v>13270134.8</v>
      </c>
      <c r="D21" s="6">
        <v>30241086482.6</v>
      </c>
      <c r="E21" s="6">
        <v>417158836.8</v>
      </c>
    </row>
    <row r="22" ht="16" customHeight="1">
      <c r="A22" t="s" s="2">
        <v>22</v>
      </c>
      <c r="B22" s="6">
        <v>8298763054.9</v>
      </c>
      <c r="C22" s="6">
        <v>12151072.4</v>
      </c>
      <c r="D22" s="6">
        <v>29850953918.3</v>
      </c>
      <c r="E22" s="6">
        <v>439801891</v>
      </c>
    </row>
    <row r="23" ht="16" customHeight="1">
      <c r="A23" t="s" s="2">
        <v>23</v>
      </c>
      <c r="B23" s="6">
        <v>8106316372.4</v>
      </c>
      <c r="C23" s="6">
        <v>14002757.9</v>
      </c>
      <c r="D23" s="6">
        <v>30095124742.1</v>
      </c>
      <c r="E23" s="6">
        <v>599300423.8</v>
      </c>
    </row>
    <row r="24" ht="16" customHeight="1">
      <c r="A24" t="s" s="2">
        <v>24</v>
      </c>
      <c r="B24" s="6">
        <v>9057333356.1</v>
      </c>
      <c r="C24" s="6">
        <v>24686360.9</v>
      </c>
      <c r="D24" s="6">
        <v>32310194703.8</v>
      </c>
      <c r="E24" s="6">
        <v>589065227.1</v>
      </c>
    </row>
    <row r="25" ht="16" customHeight="1">
      <c r="A25" t="s" s="2">
        <v>25</v>
      </c>
      <c r="B25" s="6">
        <v>9943050525</v>
      </c>
      <c r="C25" s="6">
        <v>27584265.2</v>
      </c>
      <c r="D25" s="6">
        <v>34192272492.3</v>
      </c>
      <c r="E25" s="6">
        <v>603140475.6</v>
      </c>
    </row>
    <row r="26" ht="16" customHeight="1">
      <c r="A26" t="s" s="2">
        <v>26</v>
      </c>
      <c r="B26" s="6">
        <v>9249848286.4</v>
      </c>
      <c r="C26" s="6">
        <v>27190546.8</v>
      </c>
      <c r="D26" s="6">
        <v>33111988980.4</v>
      </c>
      <c r="E26" s="6">
        <v>653213444.8</v>
      </c>
    </row>
    <row r="27" ht="16" customHeight="1">
      <c r="A27" t="s" s="2">
        <v>27</v>
      </c>
      <c r="B27" s="6">
        <v>8952124828.1</v>
      </c>
      <c r="C27" s="6">
        <v>39324219.2</v>
      </c>
      <c r="D27" s="6">
        <v>32046178980.2</v>
      </c>
      <c r="E27" s="6">
        <v>94910472.7</v>
      </c>
    </row>
    <row r="28" ht="16" customHeight="1">
      <c r="A28" t="s" s="2">
        <v>28</v>
      </c>
      <c r="B28" s="6">
        <v>10122942033.8</v>
      </c>
      <c r="C28" s="6">
        <v>70084282.59999999</v>
      </c>
      <c r="D28" s="6">
        <v>33967034723.9</v>
      </c>
      <c r="E28" s="6">
        <v>137947155.1</v>
      </c>
    </row>
    <row r="29" ht="16" customHeight="1">
      <c r="A29" t="s" s="2">
        <v>29</v>
      </c>
      <c r="B29" s="6">
        <v>10725993550</v>
      </c>
      <c r="C29" s="6">
        <v>88122246.3</v>
      </c>
      <c r="D29" s="6">
        <v>36668571730.4</v>
      </c>
      <c r="E29" s="6">
        <v>340927338.7</v>
      </c>
    </row>
    <row r="30" ht="16" customHeight="1">
      <c r="A30" t="s" s="2">
        <v>30</v>
      </c>
      <c r="B30" s="6">
        <v>11600420988.8</v>
      </c>
      <c r="C30" s="6">
        <v>99449151.59999999</v>
      </c>
      <c r="D30" s="6">
        <v>36561942040.2</v>
      </c>
      <c r="E30" s="6">
        <v>523590010.8</v>
      </c>
    </row>
    <row r="31" ht="16" customHeight="1">
      <c r="A31" t="s" s="2">
        <v>31</v>
      </c>
      <c r="B31" s="6">
        <v>11300134209.5</v>
      </c>
      <c r="C31" s="6">
        <v>99698796.09999999</v>
      </c>
      <c r="D31" s="6">
        <v>34260045290.9</v>
      </c>
      <c r="E31" s="6">
        <v>610510191.2</v>
      </c>
    </row>
    <row r="32" ht="16" customHeight="1">
      <c r="A32" t="s" s="7">
        <v>32</v>
      </c>
      <c r="B32" s="8">
        <v>11853449200.4</v>
      </c>
      <c r="C32" s="8">
        <v>103154256.6</v>
      </c>
      <c r="D32" s="8">
        <v>37430775913.1</v>
      </c>
      <c r="E32" s="8">
        <v>981308438.1</v>
      </c>
    </row>
    <row r="33" ht="16" customHeight="1">
      <c r="A33" t="s" s="9">
        <v>33</v>
      </c>
      <c r="B33" s="10">
        <v>14161321567.6</v>
      </c>
      <c r="C33" s="10">
        <v>271623707.3</v>
      </c>
      <c r="D33" s="10">
        <v>42306089047.4</v>
      </c>
      <c r="E33" s="11">
        <v>1103942201.5</v>
      </c>
    </row>
    <row r="34" ht="16" customHeight="1">
      <c r="A34" t="s" s="9">
        <v>34</v>
      </c>
      <c r="B34" s="10">
        <v>16320821885.1</v>
      </c>
      <c r="C34" s="10">
        <v>313267189.9</v>
      </c>
      <c r="D34" s="10">
        <v>49826301249</v>
      </c>
      <c r="E34" s="11">
        <v>1131082172</v>
      </c>
    </row>
    <row r="35" ht="16" customHeight="1">
      <c r="A35" t="s" s="9">
        <v>35</v>
      </c>
      <c r="B35" s="10">
        <v>19504201128</v>
      </c>
      <c r="C35" s="10">
        <v>602965075.2</v>
      </c>
      <c r="D35" s="10">
        <v>56662922386.2</v>
      </c>
      <c r="E35" s="11">
        <v>2008517395.2</v>
      </c>
    </row>
    <row r="36" ht="16" customHeight="1">
      <c r="A36" t="s" s="9">
        <v>36</v>
      </c>
      <c r="B36" s="10">
        <v>21684210688.5</v>
      </c>
      <c r="C36" s="10">
        <v>1443092440.3</v>
      </c>
      <c r="D36" s="10">
        <v>63124246853.5</v>
      </c>
      <c r="E36" s="11">
        <v>2182715088.4</v>
      </c>
    </row>
    <row r="37" ht="16" customHeight="1">
      <c r="A37" t="s" s="9">
        <v>37</v>
      </c>
      <c r="B37" s="10">
        <v>25795379781.1</v>
      </c>
      <c r="C37" s="10">
        <v>1875694551.9</v>
      </c>
      <c r="D37" s="10">
        <v>64742561800.2</v>
      </c>
      <c r="E37" s="11">
        <v>2623586522.7</v>
      </c>
    </row>
    <row r="38" ht="16" customHeight="1">
      <c r="A38" t="s" s="9">
        <v>38</v>
      </c>
      <c r="B38" s="10">
        <v>35735908567.5</v>
      </c>
      <c r="C38" s="10">
        <v>2716626375.7</v>
      </c>
      <c r="D38" s="10">
        <v>63669520213.6</v>
      </c>
      <c r="E38" s="11">
        <v>3310938888</v>
      </c>
    </row>
    <row r="39" ht="16" customHeight="1">
      <c r="A39" t="s" s="9">
        <v>39</v>
      </c>
      <c r="B39" s="10">
        <v>39314598514.4</v>
      </c>
      <c r="C39" s="10">
        <v>3633004552.6</v>
      </c>
      <c r="D39" s="10">
        <v>60087820820.5</v>
      </c>
      <c r="E39" s="11">
        <v>4229593003.8</v>
      </c>
    </row>
    <row r="40" ht="16" customHeight="1">
      <c r="A40" t="s" s="9">
        <v>40</v>
      </c>
      <c r="B40" s="10">
        <v>42262761571.6</v>
      </c>
      <c r="C40" s="10">
        <v>4307694238.5</v>
      </c>
      <c r="D40" s="10">
        <v>64202720545.2</v>
      </c>
      <c r="E40" s="11">
        <v>5138871586.5</v>
      </c>
    </row>
    <row r="41" ht="16" customHeight="1">
      <c r="A41" t="s" s="9">
        <v>41</v>
      </c>
      <c r="B41" s="10">
        <v>43925393891.1</v>
      </c>
      <c r="C41" s="10">
        <v>4523983040.5</v>
      </c>
      <c r="D41" s="10">
        <v>68614186760.2</v>
      </c>
      <c r="E41" s="11">
        <v>5988725755.7</v>
      </c>
    </row>
    <row r="42" ht="16" customHeight="1">
      <c r="A42" t="s" s="9">
        <v>42</v>
      </c>
      <c r="B42" s="10">
        <v>46661458616.2</v>
      </c>
      <c r="C42" s="10">
        <v>4679819369.1</v>
      </c>
      <c r="D42" s="10">
        <v>75052145049.5</v>
      </c>
      <c r="E42" s="11">
        <v>7636999126.9</v>
      </c>
    </row>
    <row r="43" ht="16" customHeight="1">
      <c r="A43" t="s" s="9">
        <v>43</v>
      </c>
      <c r="B43" s="10">
        <v>50765545978.7</v>
      </c>
      <c r="C43" s="10">
        <v>5081537216.7</v>
      </c>
      <c r="D43" s="10">
        <v>91662069234.5</v>
      </c>
      <c r="E43" s="11">
        <v>10996185969.5</v>
      </c>
    </row>
    <row r="44" ht="16" customHeight="1">
      <c r="A44" t="s" s="12">
        <v>44</v>
      </c>
      <c r="B44" s="13">
        <v>52919692662.2</v>
      </c>
      <c r="C44" s="13">
        <v>6067017951.6</v>
      </c>
      <c r="D44" s="13">
        <v>99223959504.7</v>
      </c>
      <c r="E44" s="13">
        <v>18131675381</v>
      </c>
    </row>
    <row r="45" ht="16" customHeight="1">
      <c r="A45" t="s" s="2">
        <v>45</v>
      </c>
      <c r="B45" s="6">
        <v>56117855647</v>
      </c>
      <c r="C45" s="6">
        <v>6382384375.8</v>
      </c>
      <c r="D45" s="6">
        <v>107882935628.6</v>
      </c>
      <c r="E45" s="6">
        <v>21619974718</v>
      </c>
    </row>
    <row r="46" ht="16" customHeight="1">
      <c r="A46" t="s" s="2">
        <v>46</v>
      </c>
      <c r="B46" s="6">
        <v>56299454219.9</v>
      </c>
      <c r="C46" s="6">
        <v>6832918923.4</v>
      </c>
      <c r="D46" s="6">
        <v>115695344143.7</v>
      </c>
      <c r="E46" s="6">
        <v>22982050873.2</v>
      </c>
    </row>
    <row r="47" ht="16" customHeight="1">
      <c r="A47" t="s" s="2">
        <v>47</v>
      </c>
      <c r="B47" s="6">
        <v>56592086411.4</v>
      </c>
      <c r="C47" s="6">
        <v>7215683975.8</v>
      </c>
      <c r="D47" s="6">
        <v>130433056375.4</v>
      </c>
      <c r="E47" s="6">
        <v>27358303315.7</v>
      </c>
    </row>
    <row r="48" ht="16" customHeight="1">
      <c r="A48" t="s" s="2">
        <v>48</v>
      </c>
      <c r="B48" t="s" s="2">
        <v>55</v>
      </c>
      <c r="C48" t="s" s="2">
        <v>55</v>
      </c>
      <c r="D48" t="s" s="2">
        <v>55</v>
      </c>
      <c r="E48" t="s" s="2">
        <v>55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48"/>
  <sheetViews>
    <sheetView workbookViewId="0" showGridLines="0" defaultGridColor="1"/>
  </sheetViews>
  <sheetFormatPr defaultColWidth="8.83333" defaultRowHeight="15" customHeight="1" outlineLevelRow="0" outlineLevelCol="0"/>
  <cols>
    <col min="1" max="1" width="15.1719" style="14" customWidth="1"/>
    <col min="2" max="2" width="16" style="14" customWidth="1"/>
    <col min="3" max="3" width="23.6719" style="14" customWidth="1"/>
    <col min="4" max="4" width="19.8516" style="14" customWidth="1"/>
    <col min="5" max="5" width="8.85156" style="14" customWidth="1"/>
    <col min="6" max="16384" width="8.85156" style="14" customWidth="1"/>
  </cols>
  <sheetData>
    <row r="1" ht="16" customHeight="1">
      <c r="A1" s="4"/>
      <c r="B1" t="s" s="2">
        <v>49</v>
      </c>
      <c r="C1" t="s" s="2">
        <v>58</v>
      </c>
      <c r="D1" t="s" s="2">
        <v>62</v>
      </c>
      <c r="E1" t="s" s="2">
        <v>63</v>
      </c>
    </row>
    <row r="2" ht="16" customHeight="1">
      <c r="A2" t="s" s="2">
        <v>6</v>
      </c>
      <c r="B2" s="4"/>
      <c r="C2" s="4"/>
      <c r="D2" s="15">
        <v>5024000000</v>
      </c>
      <c r="E2" s="15">
        <v>30938000000</v>
      </c>
    </row>
    <row r="3" ht="16" customHeight="1">
      <c r="A3" t="s" s="2">
        <v>7</v>
      </c>
      <c r="B3" s="4"/>
      <c r="C3" s="4"/>
      <c r="D3" s="15">
        <v>5228000000</v>
      </c>
      <c r="E3" s="15">
        <v>36599000000</v>
      </c>
    </row>
    <row r="4" ht="16" customHeight="1">
      <c r="A4" t="s" s="2">
        <v>8</v>
      </c>
      <c r="B4" s="4"/>
      <c r="C4" s="4"/>
      <c r="D4" s="15">
        <v>5644000000</v>
      </c>
      <c r="E4" s="15">
        <v>40012000000</v>
      </c>
    </row>
    <row r="5" ht="16" customHeight="1">
      <c r="A5" t="s" s="2">
        <v>9</v>
      </c>
      <c r="B5" s="4"/>
      <c r="C5" s="4"/>
      <c r="D5" s="15">
        <v>6093000000</v>
      </c>
      <c r="E5" s="15">
        <v>37369000000</v>
      </c>
    </row>
    <row r="6" ht="16" customHeight="1">
      <c r="A6" t="s" s="2">
        <v>10</v>
      </c>
      <c r="B6" s="4"/>
      <c r="C6" s="4"/>
      <c r="D6" s="15">
        <v>7142000000</v>
      </c>
      <c r="E6" s="15">
        <v>40572000000</v>
      </c>
    </row>
    <row r="7" ht="16" customHeight="1">
      <c r="A7" t="s" s="2">
        <v>11</v>
      </c>
      <c r="B7" s="4"/>
      <c r="C7" s="4"/>
      <c r="D7" s="15">
        <v>7064000000</v>
      </c>
      <c r="E7" s="15">
        <v>40565000000</v>
      </c>
    </row>
    <row r="8" ht="16" customHeight="1">
      <c r="A8" t="s" s="2">
        <v>12</v>
      </c>
      <c r="B8" s="4"/>
      <c r="C8" s="4"/>
      <c r="D8" s="15">
        <v>7571000000</v>
      </c>
      <c r="E8" s="15">
        <v>41543000000</v>
      </c>
    </row>
    <row r="9" ht="16" customHeight="1">
      <c r="A9" t="s" s="2">
        <v>13</v>
      </c>
      <c r="B9" s="4"/>
      <c r="C9" s="4"/>
      <c r="D9" s="15">
        <v>7884000000</v>
      </c>
      <c r="E9" s="15">
        <v>43437000000</v>
      </c>
    </row>
    <row r="10" ht="16" customHeight="1">
      <c r="A10" t="s" s="2">
        <v>14</v>
      </c>
      <c r="B10" s="4"/>
      <c r="C10" s="4"/>
      <c r="D10" s="15">
        <v>8240000000</v>
      </c>
      <c r="E10" s="15">
        <v>50107000000</v>
      </c>
    </row>
    <row r="11" ht="16" customHeight="1">
      <c r="A11" t="s" s="2">
        <v>15</v>
      </c>
      <c r="B11" s="4"/>
      <c r="C11" s="4"/>
      <c r="D11" s="15">
        <v>8271000000</v>
      </c>
      <c r="E11" s="15">
        <v>52256000000</v>
      </c>
    </row>
    <row r="12" ht="16" customHeight="1">
      <c r="A12" t="s" s="2">
        <v>16</v>
      </c>
      <c r="B12" s="4"/>
      <c r="C12" s="4"/>
      <c r="D12" s="15">
        <v>9468000000</v>
      </c>
      <c r="E12" s="15">
        <v>52426000000</v>
      </c>
    </row>
    <row r="13" ht="16" customHeight="1">
      <c r="A13" t="s" s="2">
        <v>17</v>
      </c>
      <c r="B13" s="4"/>
      <c r="C13" s="4"/>
      <c r="D13" s="15">
        <v>10367000000</v>
      </c>
      <c r="E13" s="15">
        <v>59556000000</v>
      </c>
    </row>
    <row r="14" ht="16" customHeight="1">
      <c r="A14" t="s" s="2">
        <v>18</v>
      </c>
      <c r="B14" s="4"/>
      <c r="C14" s="4"/>
      <c r="D14" s="15">
        <v>11176000000</v>
      </c>
      <c r="E14" s="15">
        <v>63727000000</v>
      </c>
    </row>
    <row r="15" ht="16" customHeight="1">
      <c r="A15" t="s" s="2">
        <v>19</v>
      </c>
      <c r="B15" s="4"/>
      <c r="C15" s="4"/>
      <c r="D15" s="15">
        <v>11948000000</v>
      </c>
      <c r="E15" s="15">
        <v>67442000000</v>
      </c>
    </row>
    <row r="16" ht="16" customHeight="1">
      <c r="A16" t="s" s="2">
        <v>20</v>
      </c>
      <c r="B16" s="4"/>
      <c r="C16" s="4"/>
      <c r="D16" s="15">
        <v>13781000000</v>
      </c>
      <c r="E16" s="15">
        <v>67998000000</v>
      </c>
    </row>
    <row r="17" ht="16" customHeight="1">
      <c r="A17" t="s" s="2">
        <v>21</v>
      </c>
      <c r="B17" s="4"/>
      <c r="C17" s="4"/>
      <c r="D17" s="15">
        <v>14635000000</v>
      </c>
      <c r="E17" s="15">
        <v>79451000000</v>
      </c>
    </row>
    <row r="18" ht="16" customHeight="1">
      <c r="A18" t="s" s="2">
        <v>22</v>
      </c>
      <c r="B18" s="4"/>
      <c r="C18" s="4"/>
      <c r="D18" s="15">
        <v>16051000000</v>
      </c>
      <c r="E18" s="15">
        <v>82968000000</v>
      </c>
    </row>
    <row r="19" ht="16" customHeight="1">
      <c r="A19" t="s" s="2">
        <v>23</v>
      </c>
      <c r="B19" s="4"/>
      <c r="C19" s="4"/>
      <c r="D19" s="15">
        <v>17888000000</v>
      </c>
      <c r="E19" s="15">
        <v>81806000000</v>
      </c>
    </row>
    <row r="20" ht="16" customHeight="1">
      <c r="A20" t="s" s="2">
        <v>24</v>
      </c>
      <c r="B20" s="4"/>
      <c r="C20" s="4"/>
      <c r="D20" s="15">
        <v>18430000000</v>
      </c>
      <c r="E20" s="15">
        <v>81490000000</v>
      </c>
    </row>
    <row r="21" ht="16" customHeight="1">
      <c r="A21" t="s" s="2">
        <v>25</v>
      </c>
      <c r="B21" s="4"/>
      <c r="C21" s="4"/>
      <c r="D21" s="15">
        <v>18532000000</v>
      </c>
      <c r="E21" s="15">
        <v>82514000000</v>
      </c>
    </row>
    <row r="22" ht="16" customHeight="1">
      <c r="A22" t="s" s="2">
        <v>26</v>
      </c>
      <c r="B22" s="16">
        <v>0</v>
      </c>
      <c r="C22" s="16">
        <v>2374003.75</v>
      </c>
      <c r="D22" s="15">
        <v>19371000000</v>
      </c>
      <c r="E22" s="15">
        <v>79705000000</v>
      </c>
    </row>
    <row r="23" ht="16" customHeight="1">
      <c r="A23" t="s" s="2">
        <v>27</v>
      </c>
      <c r="B23" s="16">
        <v>0</v>
      </c>
      <c r="C23" s="16">
        <v>789556625.875</v>
      </c>
      <c r="D23" s="15">
        <v>18610000000</v>
      </c>
      <c r="E23" s="15">
        <v>77931000000</v>
      </c>
    </row>
    <row r="24" ht="16" customHeight="1">
      <c r="A24" t="s" s="2">
        <v>28</v>
      </c>
      <c r="B24" s="16">
        <v>0</v>
      </c>
      <c r="C24" s="16">
        <v>808461700.5</v>
      </c>
      <c r="D24" s="15">
        <v>19585000000</v>
      </c>
      <c r="E24" s="15">
        <v>77937000000</v>
      </c>
    </row>
    <row r="25" ht="16" customHeight="1">
      <c r="A25" t="s" s="2">
        <v>29</v>
      </c>
      <c r="B25" s="16">
        <v>6300000</v>
      </c>
      <c r="C25" s="16">
        <v>1268858265.875</v>
      </c>
      <c r="D25" s="15">
        <v>21621000000</v>
      </c>
      <c r="E25" s="15">
        <v>89727000000</v>
      </c>
    </row>
    <row r="26" ht="16" customHeight="1">
      <c r="A26" t="s" s="2">
        <v>30</v>
      </c>
      <c r="B26" s="16">
        <v>6300000</v>
      </c>
      <c r="C26" s="16">
        <v>1268825885.5</v>
      </c>
      <c r="D26" s="15">
        <v>23655000000</v>
      </c>
      <c r="E26" s="15">
        <v>105612000000</v>
      </c>
    </row>
    <row r="27" ht="16" customHeight="1">
      <c r="A27" t="s" s="2">
        <v>31</v>
      </c>
      <c r="B27" s="16">
        <v>313300000</v>
      </c>
      <c r="C27" s="16">
        <v>1315456168.375</v>
      </c>
      <c r="D27" s="15">
        <v>27945000000</v>
      </c>
      <c r="E27" s="15">
        <v>118481000000</v>
      </c>
    </row>
    <row r="28" ht="16" customHeight="1">
      <c r="A28" t="s" s="2">
        <v>32</v>
      </c>
      <c r="B28" s="16">
        <v>943300000</v>
      </c>
      <c r="C28" s="16">
        <v>1774863503.125</v>
      </c>
      <c r="D28" s="15">
        <v>32359000000</v>
      </c>
      <c r="E28" s="15">
        <v>137229000000</v>
      </c>
    </row>
    <row r="29" ht="16" customHeight="1">
      <c r="A29" t="s" s="2">
        <v>33</v>
      </c>
      <c r="B29" s="16">
        <v>943300000</v>
      </c>
      <c r="C29" s="16">
        <v>1695388803.25</v>
      </c>
      <c r="D29" s="15">
        <v>37043000000</v>
      </c>
      <c r="E29" s="15">
        <v>152362000000</v>
      </c>
    </row>
    <row r="30" ht="16" customHeight="1">
      <c r="A30" t="s" s="2">
        <v>34</v>
      </c>
      <c r="B30" s="16">
        <v>982000000</v>
      </c>
      <c r="C30" s="16">
        <v>2647238076.125</v>
      </c>
      <c r="D30" s="15">
        <v>46602000000</v>
      </c>
      <c r="E30" s="15">
        <v>170853000000</v>
      </c>
    </row>
    <row r="31" ht="16" customHeight="1">
      <c r="A31" t="s" s="2">
        <v>35</v>
      </c>
      <c r="B31" s="16">
        <v>3230274192</v>
      </c>
      <c r="C31" s="16">
        <v>3372958745.75</v>
      </c>
      <c r="D31" s="15">
        <v>48113000000</v>
      </c>
      <c r="E31" s="15">
        <v>167875000000</v>
      </c>
    </row>
    <row r="32" ht="16" customHeight="1">
      <c r="A32" t="s" s="2">
        <v>36</v>
      </c>
      <c r="B32" s="16">
        <v>4020008096</v>
      </c>
      <c r="C32" s="16">
        <v>5205926015.6875</v>
      </c>
      <c r="D32" s="15">
        <v>56710000000</v>
      </c>
      <c r="E32" s="15">
        <v>177166000000</v>
      </c>
    </row>
    <row r="33" ht="16" customHeight="1">
      <c r="A33" t="s" s="2">
        <v>37</v>
      </c>
      <c r="B33" s="16">
        <v>4785999130</v>
      </c>
      <c r="C33" s="16">
        <v>5098878486.375</v>
      </c>
      <c r="D33" s="15">
        <v>65267000000</v>
      </c>
      <c r="E33" s="15">
        <v>213588000000</v>
      </c>
    </row>
    <row r="34" ht="16" customHeight="1">
      <c r="A34" t="s" s="2">
        <v>38</v>
      </c>
      <c r="B34" s="16">
        <v>5065012462</v>
      </c>
      <c r="C34" s="16">
        <v>4951854278.25</v>
      </c>
      <c r="D34" s="15">
        <v>68419000000</v>
      </c>
      <c r="E34" s="15">
        <v>224384000000</v>
      </c>
    </row>
    <row r="35" ht="16" customHeight="1">
      <c r="A35" t="s" s="2">
        <v>39</v>
      </c>
      <c r="B35" s="16">
        <v>5477187102</v>
      </c>
      <c r="C35" s="16">
        <v>4795856077.1875</v>
      </c>
      <c r="D35" s="15">
        <v>74277000000</v>
      </c>
      <c r="E35" s="15">
        <v>231218000000</v>
      </c>
    </row>
    <row r="36" ht="16" customHeight="1">
      <c r="A36" t="s" s="2">
        <v>40</v>
      </c>
      <c r="B36" s="16">
        <v>7547451226</v>
      </c>
      <c r="C36" s="16">
        <v>12949317715.125</v>
      </c>
      <c r="D36" s="15">
        <v>79312000000</v>
      </c>
      <c r="E36" s="15">
        <v>244361000000</v>
      </c>
    </row>
    <row r="37" ht="16" customHeight="1">
      <c r="A37" t="s" s="2">
        <v>41</v>
      </c>
      <c r="B37" s="16">
        <v>7219605762</v>
      </c>
      <c r="C37" s="16">
        <v>15294148136.5</v>
      </c>
      <c r="D37" s="15">
        <v>80412000000</v>
      </c>
      <c r="E37" s="15">
        <v>270556000000</v>
      </c>
    </row>
    <row r="38" ht="16" customHeight="1">
      <c r="A38" t="s" s="2">
        <v>42</v>
      </c>
      <c r="B38" s="16">
        <v>7216834010</v>
      </c>
      <c r="C38" s="16">
        <v>24895138153.4688</v>
      </c>
      <c r="D38" s="15">
        <v>81546000000</v>
      </c>
      <c r="E38" s="15">
        <v>278655000000</v>
      </c>
    </row>
    <row r="39" ht="16" customHeight="1">
      <c r="A39" t="s" s="2">
        <v>43</v>
      </c>
      <c r="B39" s="16">
        <v>7305812611</v>
      </c>
      <c r="C39" s="16">
        <v>27632803070.6875</v>
      </c>
      <c r="D39" s="15">
        <v>87348000000</v>
      </c>
      <c r="E39" s="15">
        <v>304952000000</v>
      </c>
    </row>
    <row r="40" ht="16" customHeight="1">
      <c r="A40" t="s" s="2">
        <v>44</v>
      </c>
      <c r="B40" s="4"/>
      <c r="C40" s="4"/>
      <c r="D40" s="4"/>
      <c r="E40" s="4"/>
    </row>
    <row r="41" ht="16" customHeight="1">
      <c r="A41" t="s" s="2">
        <v>45</v>
      </c>
      <c r="B41" s="4"/>
      <c r="C41" s="4"/>
      <c r="D41" s="4"/>
      <c r="E41" s="4"/>
    </row>
    <row r="42" ht="16" customHeight="1">
      <c r="A42" t="s" s="2">
        <v>46</v>
      </c>
      <c r="B42" s="4"/>
      <c r="C42" s="4"/>
      <c r="D42" s="4"/>
      <c r="E42" s="4"/>
    </row>
    <row r="43" ht="16" customHeight="1">
      <c r="A43" t="s" s="2">
        <v>47</v>
      </c>
      <c r="B43" s="4"/>
      <c r="C43" s="4"/>
      <c r="D43" s="4"/>
      <c r="E43" s="4"/>
    </row>
    <row r="44" ht="16" customHeight="1">
      <c r="A44" t="s" s="2">
        <v>48</v>
      </c>
      <c r="B44" s="4"/>
      <c r="C44" s="4"/>
      <c r="D44" s="4"/>
      <c r="E44" s="4"/>
    </row>
    <row r="45" ht="16" customHeight="1">
      <c r="A45" s="4"/>
      <c r="B45" s="4"/>
      <c r="C45" s="4"/>
      <c r="D45" s="4"/>
      <c r="E45" s="4"/>
    </row>
    <row r="46" ht="16" customHeight="1">
      <c r="A46" s="4"/>
      <c r="B46" s="4"/>
      <c r="C46" s="4"/>
      <c r="D46" s="4"/>
      <c r="E46" s="4"/>
    </row>
    <row r="47" ht="16" customHeight="1">
      <c r="A47" s="4"/>
      <c r="B47" s="4"/>
      <c r="C47" s="4"/>
      <c r="D47" s="4"/>
      <c r="E47" s="4"/>
    </row>
    <row r="48" ht="16" customHeight="1">
      <c r="A48" t="s" s="2">
        <v>64</v>
      </c>
      <c r="B48" t="s" s="2">
        <v>65</v>
      </c>
      <c r="C48" s="4"/>
      <c r="D48" s="4"/>
      <c r="E48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O16"/>
  <sheetViews>
    <sheetView workbookViewId="0" showGridLines="0" defaultGridColor="1"/>
  </sheetViews>
  <sheetFormatPr defaultColWidth="8.83333" defaultRowHeight="15" customHeight="1" outlineLevelRow="0" outlineLevelCol="0"/>
  <cols>
    <col min="1" max="2" width="27.6719" style="17" customWidth="1"/>
    <col min="3" max="3" width="14.6719" style="17" customWidth="1"/>
    <col min="4" max="4" width="27.6719" style="17" customWidth="1"/>
    <col min="5" max="5" width="18.8516" style="17" customWidth="1"/>
    <col min="6" max="15" width="8.85156" style="17" customWidth="1"/>
    <col min="16" max="16384" width="8.85156" style="17" customWidth="1"/>
  </cols>
  <sheetData>
    <row r="1" ht="15" customHeight="1">
      <c r="A1" s="4"/>
      <c r="B1" t="s" s="2">
        <v>66</v>
      </c>
      <c r="C1" t="s" s="2">
        <v>49</v>
      </c>
      <c r="D1" t="s" s="2">
        <v>67</v>
      </c>
      <c r="E1" t="s" s="2">
        <v>58</v>
      </c>
      <c r="F1" s="4"/>
      <c r="G1" s="4"/>
      <c r="H1" s="4"/>
      <c r="I1" s="4"/>
      <c r="J1" s="4"/>
      <c r="K1" s="4"/>
      <c r="L1" s="4"/>
      <c r="M1" s="4"/>
      <c r="N1" s="4"/>
      <c r="O1" s="4"/>
    </row>
    <row r="2" ht="15" customHeight="1">
      <c r="A2" s="3">
        <v>2007</v>
      </c>
      <c r="B2" s="16">
        <f>'Transposed'!B33-'Transposed'!C33</f>
        <v>13889697860.3</v>
      </c>
      <c r="C2" s="16">
        <f>B2+'China Debt Data'!B29</f>
        <v>14832997860.3</v>
      </c>
      <c r="D2" s="16">
        <f>'Transposed'!D33-'Transposed'!E33</f>
        <v>41202146845.9</v>
      </c>
      <c r="E2" s="16">
        <f>D2+'China Debt Data'!C29</f>
        <v>42897535649.15</v>
      </c>
      <c r="F2" s="4"/>
      <c r="G2" s="4"/>
      <c r="H2" s="4"/>
      <c r="I2" s="4"/>
      <c r="J2" s="4"/>
      <c r="K2" s="4"/>
      <c r="L2" s="4"/>
      <c r="M2" s="4"/>
      <c r="N2" s="4"/>
      <c r="O2" s="4"/>
    </row>
    <row r="3" ht="15" customHeight="1">
      <c r="A3" s="3">
        <v>2008</v>
      </c>
      <c r="B3" s="16">
        <f>'Transposed'!B34-'Transposed'!C34</f>
        <v>16007554695.2</v>
      </c>
      <c r="C3" s="16">
        <f>B3+'China Debt Data'!B30</f>
        <v>16989554695.2</v>
      </c>
      <c r="D3" s="16">
        <f>'Transposed'!D34-'Transposed'!E34</f>
        <v>48695219077</v>
      </c>
      <c r="E3" s="16">
        <f>D3+'China Debt Data'!C30</f>
        <v>51342457153.125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ht="15" customHeight="1">
      <c r="A4" s="3">
        <v>2009</v>
      </c>
      <c r="B4" s="16">
        <f>'Transposed'!B35-'Transposed'!C35</f>
        <v>18901236052.8</v>
      </c>
      <c r="C4" s="16">
        <f>B4+'China Debt Data'!B31</f>
        <v>22131510244.8</v>
      </c>
      <c r="D4" s="16">
        <f>'Transposed'!D35-'Transposed'!E35</f>
        <v>54654404991</v>
      </c>
      <c r="E4" s="16">
        <f>D4+'China Debt Data'!C31</f>
        <v>58027363736.75</v>
      </c>
      <c r="F4" s="4"/>
      <c r="G4" s="4"/>
      <c r="H4" s="4"/>
      <c r="I4" s="4"/>
      <c r="J4" s="4"/>
      <c r="K4" s="4"/>
      <c r="L4" s="4"/>
      <c r="M4" s="4"/>
      <c r="N4" s="4"/>
      <c r="O4" s="4"/>
    </row>
    <row r="5" ht="15" customHeight="1">
      <c r="A5" s="3">
        <v>2010</v>
      </c>
      <c r="B5" s="16">
        <f>'Transposed'!B36-'Transposed'!C36</f>
        <v>20241118248.2</v>
      </c>
      <c r="C5" s="16">
        <f>B5+'China Debt Data'!B32</f>
        <v>24261126344.2</v>
      </c>
      <c r="D5" s="16">
        <f>'Transposed'!D36-'Transposed'!E36</f>
        <v>60941531765.1</v>
      </c>
      <c r="E5" s="16">
        <f>D5+'China Debt Data'!C32</f>
        <v>66147457780.7875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ht="15" customHeight="1">
      <c r="A6" s="3">
        <v>2011</v>
      </c>
      <c r="B6" s="16">
        <f>'Transposed'!B37-'Transposed'!C37</f>
        <v>23919685229.2</v>
      </c>
      <c r="C6" s="16">
        <f>B6+'China Debt Data'!B33</f>
        <v>28705684359.2</v>
      </c>
      <c r="D6" s="16">
        <f>'Transposed'!D37-'Transposed'!E37</f>
        <v>62118975277.5</v>
      </c>
      <c r="E6" s="16">
        <f>D6+'China Debt Data'!C33</f>
        <v>67217853763.875</v>
      </c>
      <c r="F6" s="4"/>
      <c r="G6" s="4"/>
      <c r="H6" s="4"/>
      <c r="I6" s="4"/>
      <c r="J6" s="4"/>
      <c r="K6" s="4"/>
      <c r="L6" s="4"/>
      <c r="M6" s="4"/>
      <c r="N6" s="4"/>
      <c r="O6" s="4"/>
    </row>
    <row r="7" ht="15" customHeight="1">
      <c r="A7" s="3">
        <v>2012</v>
      </c>
      <c r="B7" s="16">
        <f>'Transposed'!B38-'Transposed'!C38</f>
        <v>33019282191.8</v>
      </c>
      <c r="C7" s="16">
        <f>B7+'China Debt Data'!B34</f>
        <v>38084294653.8</v>
      </c>
      <c r="D7" s="16">
        <f>'Transposed'!D38-'Transposed'!E38</f>
        <v>60358581325.6</v>
      </c>
      <c r="E7" s="16">
        <f>D7+'China Debt Data'!C34</f>
        <v>65310435603.85</v>
      </c>
      <c r="F7" s="4"/>
      <c r="G7" s="4"/>
      <c r="H7" s="4"/>
      <c r="I7" s="4"/>
      <c r="J7" s="4"/>
      <c r="K7" s="4"/>
      <c r="L7" s="4"/>
      <c r="M7" s="4"/>
      <c r="N7" s="4"/>
      <c r="O7" s="4"/>
    </row>
    <row r="8" ht="15" customHeight="1">
      <c r="A8" s="3">
        <v>2013</v>
      </c>
      <c r="B8" s="16">
        <f>'Transposed'!B39-'Transposed'!C39</f>
        <v>35681593961.8</v>
      </c>
      <c r="C8" s="16">
        <f>B8+'China Debt Data'!B35</f>
        <v>41158781063.8</v>
      </c>
      <c r="D8" s="16">
        <f>'Transposed'!D39-'Transposed'!E39</f>
        <v>55858227816.7</v>
      </c>
      <c r="E8" s="16">
        <f>D8+'China Debt Data'!C35</f>
        <v>60654083893.8875</v>
      </c>
      <c r="F8" s="4"/>
      <c r="G8" s="4"/>
      <c r="H8" s="4"/>
      <c r="I8" s="4"/>
      <c r="J8" s="4"/>
      <c r="K8" s="4"/>
      <c r="L8" s="4"/>
      <c r="M8" s="4"/>
      <c r="N8" s="4"/>
      <c r="O8" s="4"/>
    </row>
    <row r="9" ht="15" customHeight="1">
      <c r="A9" s="3">
        <v>2014</v>
      </c>
      <c r="B9" s="16">
        <f>'Transposed'!B40-'Transposed'!C40</f>
        <v>37955067333.1</v>
      </c>
      <c r="C9" s="16">
        <f>B9+'China Debt Data'!B36</f>
        <v>45502518559.1</v>
      </c>
      <c r="D9" s="16">
        <f>'Transposed'!D40-'Transposed'!E40</f>
        <v>59063848958.7</v>
      </c>
      <c r="E9" s="16">
        <f>D9+'China Debt Data'!C36</f>
        <v>72013166673.825</v>
      </c>
      <c r="F9" s="4"/>
      <c r="G9" s="4"/>
      <c r="H9" s="4"/>
      <c r="I9" s="4"/>
      <c r="J9" s="4"/>
      <c r="K9" s="4"/>
      <c r="L9" s="4"/>
      <c r="M9" s="4"/>
      <c r="N9" s="4"/>
      <c r="O9" s="4"/>
    </row>
    <row r="10" ht="15" customHeight="1">
      <c r="A10" s="3">
        <v>2015</v>
      </c>
      <c r="B10" s="16">
        <f>'Transposed'!B41-'Transposed'!C41</f>
        <v>39401410850.6</v>
      </c>
      <c r="C10" s="16">
        <f>B10+'China Debt Data'!B37</f>
        <v>46621016612.6</v>
      </c>
      <c r="D10" s="16">
        <f>'Transposed'!D41-'Transposed'!E41</f>
        <v>62625461004.5</v>
      </c>
      <c r="E10" s="16">
        <f>D10+'China Debt Data'!C37</f>
        <v>77919609141</v>
      </c>
      <c r="F10" s="4"/>
      <c r="G10" s="4"/>
      <c r="H10" s="4"/>
      <c r="I10" s="4"/>
      <c r="J10" s="4"/>
      <c r="K10" s="4"/>
      <c r="L10" s="4"/>
      <c r="M10" s="4"/>
      <c r="N10" s="4"/>
      <c r="O10" s="4"/>
    </row>
    <row r="11" ht="15" customHeight="1">
      <c r="A11" s="3">
        <v>2016</v>
      </c>
      <c r="B11" s="16">
        <f>'Transposed'!B42-'Transposed'!C42</f>
        <v>41981639247.1</v>
      </c>
      <c r="C11" s="16">
        <f>B11+'China Debt Data'!B38</f>
        <v>49198473257.1</v>
      </c>
      <c r="D11" s="16">
        <f>'Transposed'!D42-'Transposed'!E42</f>
        <v>67415145922.6</v>
      </c>
      <c r="E11" s="16">
        <f>D11+'China Debt Data'!C38</f>
        <v>92310284076.0688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ht="15" customHeight="1">
      <c r="A12" s="3">
        <v>2017</v>
      </c>
      <c r="B12" s="16">
        <f>'Transposed'!B43-'Transposed'!C43</f>
        <v>45684008762</v>
      </c>
      <c r="C12" s="16">
        <f>B12+'China Debt Data'!B39</f>
        <v>52989821373</v>
      </c>
      <c r="D12" s="16">
        <f>'Transposed'!D43-'Transposed'!E43</f>
        <v>80665883265</v>
      </c>
      <c r="E12" s="16">
        <f>D12+'China Debt Data'!C39</f>
        <v>108298686335.688</v>
      </c>
      <c r="F12" s="4"/>
      <c r="G12" s="4"/>
      <c r="H12" s="4"/>
      <c r="I12" s="4"/>
      <c r="J12" s="4"/>
      <c r="K12" s="4"/>
      <c r="L12" s="4"/>
      <c r="M12" s="4"/>
      <c r="N12" s="4"/>
      <c r="O12" s="4"/>
    </row>
    <row r="13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ht="1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P1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8" customWidth="1"/>
    <col min="2" max="2" width="23.3516" style="18" customWidth="1"/>
    <col min="3" max="3" width="9.85156" style="18" customWidth="1"/>
    <col min="4" max="4" width="22" style="18" customWidth="1"/>
    <col min="5" max="5" width="9.85156" style="18" customWidth="1"/>
    <col min="6" max="16" width="8.85156" style="18" customWidth="1"/>
    <col min="17" max="16384" width="8.85156" style="18" customWidth="1"/>
  </cols>
  <sheetData>
    <row r="1" ht="15" customHeight="1">
      <c r="A1" t="s" s="2">
        <v>68</v>
      </c>
      <c r="B1" t="s" s="2">
        <v>66</v>
      </c>
      <c r="C1" t="s" s="2">
        <v>49</v>
      </c>
      <c r="D1" t="s" s="2">
        <v>67</v>
      </c>
      <c r="E1" t="s" s="2">
        <v>58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5" customHeight="1">
      <c r="A2" s="19">
        <v>2007</v>
      </c>
      <c r="B2" s="20">
        <f>'Fixed Data'!B2/'China Debt Data'!$D29</f>
        <v>0.374961473430878</v>
      </c>
      <c r="C2" s="20">
        <f>'Fixed Data'!C2/'China Debt Data'!$D29</f>
        <v>0.400426473565856</v>
      </c>
      <c r="D2" s="20">
        <f>'Fixed Data'!D2/'China Debt Data'!$E29</f>
        <v>0.27042272250233</v>
      </c>
      <c r="E2" s="20">
        <f>'Fixed Data'!E2/'China Debt Data'!$E29</f>
        <v>0.281550095490674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ht="15" customHeight="1">
      <c r="A3" s="19">
        <v>2008</v>
      </c>
      <c r="B3" s="20">
        <f>'Fixed Data'!B3/'China Debt Data'!$D30</f>
        <v>0.343495015132398</v>
      </c>
      <c r="C3" s="20">
        <f>'Fixed Data'!C3/'China Debt Data'!$D30</f>
        <v>0.36456707212566</v>
      </c>
      <c r="D3" s="20">
        <f>'Fixed Data'!D3/'China Debt Data'!$E30</f>
        <v>0.285012373660398</v>
      </c>
      <c r="E3" s="20">
        <f>'Fixed Data'!E3/'China Debt Data'!$E30</f>
        <v>0.300506617695475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ht="15" customHeight="1">
      <c r="A4" s="19">
        <v>2009</v>
      </c>
      <c r="B4" s="20">
        <f>'Fixed Data'!B4/'China Debt Data'!$D31</f>
        <v>0.392850914571945</v>
      </c>
      <c r="C4" s="20">
        <f>'Fixed Data'!C4/'China Debt Data'!$D31</f>
        <v>0.459990236418432</v>
      </c>
      <c r="D4" s="20">
        <f>'Fixed Data'!D4/'China Debt Data'!$E31</f>
        <v>0.325566075895756</v>
      </c>
      <c r="E4" s="20">
        <f>'Fixed Data'!E4/'China Debt Data'!$E31</f>
        <v>0.345658160755026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ht="15" customHeight="1">
      <c r="A5" s="19">
        <v>2010</v>
      </c>
      <c r="B5" s="20">
        <f>'Fixed Data'!B5/'China Debt Data'!$D32</f>
        <v>0.356923263061189</v>
      </c>
      <c r="C5" s="20">
        <f>'Fixed Data'!C5/'China Debt Data'!$D32</f>
        <v>0.42781037461118</v>
      </c>
      <c r="D5" s="20">
        <f>'Fixed Data'!D5/'China Debt Data'!$E32</f>
        <v>0.343979836792048</v>
      </c>
      <c r="E5" s="20">
        <f>'Fixed Data'!E5/'China Debt Data'!$E32</f>
        <v>0.373364289879477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ht="15" customHeight="1">
      <c r="A6" s="19">
        <v>2011</v>
      </c>
      <c r="B6" s="20">
        <f>'Fixed Data'!B6/'China Debt Data'!$D33</f>
        <v>0.366489730326199</v>
      </c>
      <c r="C6" s="20">
        <f>'Fixed Data'!C6/'China Debt Data'!$D33</f>
        <v>0.439819270982273</v>
      </c>
      <c r="D6" s="20">
        <f>'Fixed Data'!D6/'China Debt Data'!$E33</f>
        <v>0.290835511721164</v>
      </c>
      <c r="E6" s="20">
        <f>'Fixed Data'!E6/'China Debt Data'!$E33</f>
        <v>0.314708006835005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ht="15" customHeight="1">
      <c r="A7" s="19">
        <v>2012</v>
      </c>
      <c r="B7" s="20">
        <f>'Fixed Data'!B7/'China Debt Data'!$D34</f>
        <v>0.482603987076689</v>
      </c>
      <c r="C7" s="20">
        <f>'Fixed Data'!C7/'China Debt Data'!$D34</f>
        <v>0.5566333131703179</v>
      </c>
      <c r="D7" s="20">
        <f>'Fixed Data'!D7/'China Debt Data'!$E34</f>
        <v>0.268996814949373</v>
      </c>
      <c r="E7" s="20">
        <f>'Fixed Data'!E7/'China Debt Data'!$E34</f>
        <v>0.291065475273861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ht="15" customHeight="1">
      <c r="A8" s="19">
        <v>2013</v>
      </c>
      <c r="B8" s="20">
        <f>'Fixed Data'!B8/'China Debt Data'!$D35</f>
        <v>0.480385502400474</v>
      </c>
      <c r="C8" s="20">
        <f>'Fixed Data'!C8/'China Debt Data'!$D35</f>
        <v>0.554125517506092</v>
      </c>
      <c r="D8" s="20">
        <f>'Fixed Data'!D8/'China Debt Data'!$E35</f>
        <v>0.241582523059191</v>
      </c>
      <c r="E8" s="20">
        <f>'Fixed Data'!E8/'China Debt Data'!$E35</f>
        <v>0.262324230353552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ht="15" customHeight="1">
      <c r="A9" s="19">
        <v>2014</v>
      </c>
      <c r="B9" s="20">
        <f>'Fixed Data'!B9/'China Debt Data'!$D36</f>
        <v>0.47855390524889</v>
      </c>
      <c r="C9" s="20">
        <f>'Fixed Data'!C9/'China Debt Data'!$D36</f>
        <v>0.573715434727406</v>
      </c>
      <c r="D9" s="20">
        <f>'Fixed Data'!D9/'China Debt Data'!$E36</f>
        <v>0.241707346748049</v>
      </c>
      <c r="E9" s="20">
        <f>'Fixed Data'!E9/'China Debt Data'!$E36</f>
        <v>0.294699918046763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ht="15" customHeight="1">
      <c r="A10" s="19">
        <v>2015</v>
      </c>
      <c r="B10" s="20">
        <f>'Fixed Data'!B10/'China Debt Data'!$D37</f>
        <v>0.489994165679252</v>
      </c>
      <c r="C10" s="20">
        <f>'Fixed Data'!C10/'China Debt Data'!$D37</f>
        <v>0.57977685684475</v>
      </c>
      <c r="D10" s="20">
        <f>'Fixed Data'!D10/'China Debt Data'!$E37</f>
        <v>0.231469496165304</v>
      </c>
      <c r="E10" s="20">
        <f>'Fixed Data'!E10/'China Debt Data'!$E37</f>
        <v>0.287998082249146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ht="15" customHeight="1">
      <c r="A11" s="19">
        <v>2016</v>
      </c>
      <c r="B11" s="20">
        <f>'Fixed Data'!B11/'China Debt Data'!$D38</f>
        <v>0.51482156386702</v>
      </c>
      <c r="C11" s="20">
        <f>'Fixed Data'!C11/'China Debt Data'!$D38</f>
        <v>0.603321723408874</v>
      </c>
      <c r="D11" s="20">
        <f>'Fixed Data'!D11/'China Debt Data'!$E38</f>
        <v>0.24193050877465</v>
      </c>
      <c r="E11" s="20">
        <f>'Fixed Data'!E11/'China Debt Data'!$E38</f>
        <v>0.331270869268697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ht="15" customHeight="1">
      <c r="A12" s="19">
        <v>2017</v>
      </c>
      <c r="B12" s="20">
        <f>'Fixed Data'!B12/'China Debt Data'!$D39</f>
        <v>0.523011502976599</v>
      </c>
      <c r="C12" s="20">
        <f>'Fixed Data'!C12/'China Debt Data'!$D39</f>
        <v>0.606651799388652</v>
      </c>
      <c r="D12" s="20">
        <f>'Fixed Data'!D12/'China Debt Data'!$E39</f>
        <v>0.264519935153729</v>
      </c>
      <c r="E12" s="20">
        <f>'Fixed Data'!E12/'China Debt Data'!$E39</f>
        <v>0.355133549987172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</sheetData>
  <conditionalFormatting sqref="A1:A12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P32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1" customWidth="1"/>
    <col min="2" max="2" width="23.3516" style="21" customWidth="1"/>
    <col min="3" max="3" width="9.85156" style="21" customWidth="1"/>
    <col min="4" max="4" width="22" style="21" customWidth="1"/>
    <col min="5" max="5" width="9.85156" style="21" customWidth="1"/>
    <col min="6" max="16" width="8.85156" style="21" customWidth="1"/>
    <col min="17" max="16384" width="8.85156" style="21" customWidth="1"/>
  </cols>
  <sheetData>
    <row r="1" ht="15" customHeight="1">
      <c r="A1" t="s" s="2">
        <v>68</v>
      </c>
      <c r="B1" t="s" s="2">
        <v>66</v>
      </c>
      <c r="C1" t="s" s="2">
        <v>49</v>
      </c>
      <c r="D1" t="s" s="2">
        <v>67</v>
      </c>
      <c r="E1" t="s" s="2">
        <v>58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5" customHeight="1">
      <c r="A2" s="19"/>
      <c r="B2" s="20"/>
      <c r="C2" s="20"/>
      <c r="D2" s="20"/>
      <c r="E2" s="20">
        <f>'Transposed'!D26/'China Debt Data'!E22</f>
        <v>0.415431766895427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ht="15" customHeight="1">
      <c r="A3" s="19">
        <v>1990</v>
      </c>
      <c r="B3" s="20"/>
      <c r="C3" s="20">
        <f>'Transposed'!B16/'China Debt Data'!D12</f>
        <v>0.619720016032953</v>
      </c>
      <c r="D3" s="20"/>
      <c r="E3" s="20">
        <f>'Transposed'!D27/'China Debt Data'!E23</f>
        <v>0.411212213114165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ht="15" customHeight="1">
      <c r="A4" s="19">
        <v>1991</v>
      </c>
      <c r="B4" s="20"/>
      <c r="C4" s="20">
        <f>'Transposed'!B17/'China Debt Data'!D13</f>
        <v>0.634777680100318</v>
      </c>
      <c r="D4" s="20"/>
      <c r="E4" s="20">
        <f>'Transposed'!D28/'China Debt Data'!E24</f>
        <v>0.435826818121046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ht="15" customHeight="1">
      <c r="A5" s="19">
        <v>1992</v>
      </c>
      <c r="B5" s="20"/>
      <c r="C5" s="20">
        <f>'Transposed'!B18/'China Debt Data'!D14</f>
        <v>0.579464010182534</v>
      </c>
      <c r="D5" s="20"/>
      <c r="E5" s="20">
        <f>'Transposed'!D29/'China Debt Data'!E25</f>
        <v>0.408668201660593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ht="15" customHeight="1">
      <c r="A6" s="19">
        <v>1993</v>
      </c>
      <c r="B6" s="20"/>
      <c r="C6" s="20">
        <f>'Transposed'!B19/'China Debt Data'!D15</f>
        <v>0.577722582105792</v>
      </c>
      <c r="D6" s="20"/>
      <c r="E6" s="20">
        <f>'Transposed'!D30/'China Debt Data'!E26</f>
        <v>0.346191171838427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ht="15" customHeight="1">
      <c r="A7" s="19">
        <v>1994</v>
      </c>
      <c r="B7" s="20"/>
      <c r="C7" s="20">
        <f>'Transposed'!B20/'China Debt Data'!D16</f>
        <v>0.577651484623757</v>
      </c>
      <c r="D7" s="20"/>
      <c r="E7" s="20">
        <f>'Transposed'!D31/'China Debt Data'!E27</f>
        <v>0.289160669566428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ht="15" customHeight="1">
      <c r="A8" s="19">
        <v>1995</v>
      </c>
      <c r="B8" s="20"/>
      <c r="C8" s="20">
        <f>'Transposed'!B21/'China Debt Data'!D17</f>
        <v>0.573659186668944</v>
      </c>
      <c r="D8" s="20"/>
      <c r="E8" s="20">
        <f>'Transposed'!D32/'China Debt Data'!E28</f>
        <v>0.272761412770624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ht="15" customHeight="1">
      <c r="A9" s="19">
        <v>1996</v>
      </c>
      <c r="B9" s="20"/>
      <c r="C9" s="20">
        <f>'Transposed'!B22/'China Debt Data'!D18</f>
        <v>0.517024674780388</v>
      </c>
      <c r="D9" s="20"/>
      <c r="E9" s="20">
        <f>'Transposed'!D33/'China Debt Data'!E29</f>
        <v>0.277668244361455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ht="15" customHeight="1">
      <c r="A10" s="19">
        <v>1997</v>
      </c>
      <c r="B10" s="20"/>
      <c r="C10" s="20">
        <f>'Transposed'!B23/'China Debt Data'!D19</f>
        <v>0.45317063799195</v>
      </c>
      <c r="D10" s="20"/>
      <c r="E10" s="20">
        <f>'Transposed'!D34/'China Debt Data'!E30</f>
        <v>0.291632580340995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ht="15" customHeight="1">
      <c r="A11" s="19">
        <v>1998</v>
      </c>
      <c r="B11" s="20"/>
      <c r="C11" s="20">
        <f>'Transposed'!B24/'China Debt Data'!D20</f>
        <v>0.491445108849702</v>
      </c>
      <c r="D11" s="20"/>
      <c r="E11" s="20">
        <f>'Transposed'!D35/'China Debt Data'!E31</f>
        <v>0.337530438637081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ht="15" customHeight="1">
      <c r="A12" s="19">
        <v>1999</v>
      </c>
      <c r="B12" s="20"/>
      <c r="C12" s="20">
        <f>'Transposed'!B25/'China Debt Data'!D21</f>
        <v>0.536534131502266</v>
      </c>
      <c r="D12" s="20"/>
      <c r="E12" s="20">
        <f>'Transposed'!D36/'China Debt Data'!E32</f>
        <v>0.356300005946401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ht="15" customHeight="1">
      <c r="A13" s="19">
        <v>2000</v>
      </c>
      <c r="B13" s="20"/>
      <c r="C13" s="20">
        <f>'Transposed'!B26/'China Debt Data'!D22</f>
        <v>0.477510107191162</v>
      </c>
      <c r="D13" s="20"/>
      <c r="E13" s="20">
        <f>'Transposed'!D26/'China Debt Data'!E22</f>
        <v>0.415431766895427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ht="15" customHeight="1">
      <c r="A14" s="19">
        <v>2001</v>
      </c>
      <c r="B14" s="20"/>
      <c r="C14" s="20">
        <f>'Transposed'!B27/'China Debt Data'!D23</f>
        <v>0.481038410967222</v>
      </c>
      <c r="D14" s="20"/>
      <c r="E14" s="20">
        <f>'Transposed'!D27/'China Debt Data'!E23</f>
        <v>0.411212213114165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ht="15" customHeight="1">
      <c r="A15" s="19">
        <v>2002</v>
      </c>
      <c r="B15" s="20"/>
      <c r="C15" s="20">
        <f>'Transposed'!B28/'China Debt Data'!D24</f>
        <v>0.51687219983661</v>
      </c>
      <c r="D15" s="20"/>
      <c r="E15" s="20">
        <f>'Transposed'!D28/'China Debt Data'!E24</f>
        <v>0.435826818121046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ht="15" customHeight="1">
      <c r="A16" s="19">
        <v>2003</v>
      </c>
      <c r="B16" s="20"/>
      <c r="C16" s="20">
        <f>'Transposed'!B29/'China Debt Data'!D25</f>
        <v>0.496091464317099</v>
      </c>
      <c r="D16" s="20"/>
      <c r="E16" s="20">
        <f>'Transposed'!D29/'China Debt Data'!E25</f>
        <v>0.408668201660593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ht="15" customHeight="1">
      <c r="A17" s="19">
        <v>2004</v>
      </c>
      <c r="B17" s="20"/>
      <c r="C17" s="20">
        <f>'Transposed'!B30/'China Debt Data'!D26</f>
        <v>0.490400379995773</v>
      </c>
      <c r="D17" s="20"/>
      <c r="E17" s="20">
        <f>'Transposed'!D30/'China Debt Data'!E26</f>
        <v>0.346191171838427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ht="15" customHeight="1">
      <c r="A18" s="19">
        <v>2005</v>
      </c>
      <c r="B18" s="20"/>
      <c r="C18" s="20">
        <f>'Transposed'!B31/'China Debt Data'!D27</f>
        <v>0.404370521005547</v>
      </c>
      <c r="D18" s="20"/>
      <c r="E18" s="20">
        <f>'Transposed'!D31/'China Debt Data'!E27</f>
        <v>0.289160669566428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ht="15" customHeight="1">
      <c r="A19" s="19">
        <v>2006</v>
      </c>
      <c r="B19" s="20"/>
      <c r="C19" s="20">
        <f>'Transposed'!B32/'China Debt Data'!D28</f>
        <v>0.36631073891035</v>
      </c>
      <c r="D19" s="20"/>
      <c r="E19" s="20">
        <f>'Transposed'!D32/'China Debt Data'!E28</f>
        <v>0.272761412770624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ht="15" customHeight="1">
      <c r="A20" s="19">
        <v>2007</v>
      </c>
      <c r="B20" s="20"/>
      <c r="C20" s="20">
        <f>'Transposed'!B33/'China Debt Data'!D29</f>
        <v>0.382294132969792</v>
      </c>
      <c r="D20" s="20"/>
      <c r="E20" s="20">
        <f>'Transposed'!D33/'China Debt Data'!E29</f>
        <v>0.277668244361455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ht="15" customHeight="1">
      <c r="A21" s="19">
        <v>2008</v>
      </c>
      <c r="B21" s="20"/>
      <c r="C21" s="20">
        <f>'Transposed'!B34/'China Debt Data'!D30</f>
        <v>0.350217198512939</v>
      </c>
      <c r="D21" s="20"/>
      <c r="E21" s="20">
        <f>'Transposed'!D34/'China Debt Data'!E30</f>
        <v>0.291632580340995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ht="15" customHeight="1">
      <c r="A22" s="19">
        <v>2009</v>
      </c>
      <c r="B22" s="20"/>
      <c r="C22" s="20">
        <f>'Transposed'!B35/'China Debt Data'!D31</f>
        <v>0.405383183921186</v>
      </c>
      <c r="D22" s="20"/>
      <c r="E22" s="20">
        <f>'Transposed'!D35/'China Debt Data'!E31</f>
        <v>0.337530438637081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ht="15" customHeight="1">
      <c r="A23" s="19">
        <v>2010</v>
      </c>
      <c r="B23" s="20"/>
      <c r="C23" s="20">
        <f>'Transposed'!B36/'China Debt Data'!D32</f>
        <v>0.382370140865808</v>
      </c>
      <c r="D23" s="20"/>
      <c r="E23" s="20">
        <f>'Transposed'!D36/'China Debt Data'!E32</f>
        <v>0.356300005946401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ht="15" customHeight="1">
      <c r="A24" s="19">
        <v>2011</v>
      </c>
      <c r="B24" s="20"/>
      <c r="C24" s="20">
        <f>'Transposed'!B37/'China Debt Data'!D33</f>
        <v>0.395228519483047</v>
      </c>
      <c r="D24" s="20"/>
      <c r="E24" s="20">
        <f>'Transposed'!D37/'China Debt Data'!E33</f>
        <v>0.303118910239339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ht="15" customHeight="1">
      <c r="A25" s="19">
        <v>2012</v>
      </c>
      <c r="B25" s="20"/>
      <c r="C25" s="20">
        <f>'Transposed'!B38/'China Debt Data'!D34</f>
        <v>0.5223097175857579</v>
      </c>
      <c r="D25" s="20"/>
      <c r="E25" s="20">
        <f>'Transposed'!D38/'China Debt Data'!E34</f>
        <v>0.28375249667356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ht="15" customHeight="1">
      <c r="A26" s="19">
        <v>2013</v>
      </c>
      <c r="B26" s="20"/>
      <c r="C26" s="20">
        <f>'Transposed'!B39/'China Debt Data'!D35</f>
        <v>0.529297070619438</v>
      </c>
      <c r="D26" s="20"/>
      <c r="E26" s="20">
        <f>'Transposed'!D39/'China Debt Data'!E35</f>
        <v>0.259875186276587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ht="15" customHeight="1">
      <c r="A27" s="19">
        <v>2014</v>
      </c>
      <c r="B27" s="20"/>
      <c r="C27" s="20">
        <f>'Transposed'!B40/'China Debt Data'!D36</f>
        <v>0.532867177370385</v>
      </c>
      <c r="D27" s="20"/>
      <c r="E27" s="20">
        <f>'Transposed'!D40/'China Debt Data'!E36</f>
        <v>0.26273718205933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ht="15" customHeight="1">
      <c r="A28" s="19">
        <v>2015</v>
      </c>
      <c r="B28" s="20"/>
      <c r="C28" s="20">
        <f>'Transposed'!B41/'China Debt Data'!D37</f>
        <v>0.546254214434413</v>
      </c>
      <c r="D28" s="20"/>
      <c r="E28" s="20">
        <f>'Transposed'!D41/'China Debt Data'!E37</f>
        <v>0.253604380461716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ht="15" customHeight="1">
      <c r="A29" s="19">
        <v>2016</v>
      </c>
      <c r="B29" s="20"/>
      <c r="C29" s="20">
        <f>'Transposed'!B42/'China Debt Data'!D38</f>
        <v>0.572210269249258</v>
      </c>
      <c r="D29" s="20"/>
      <c r="E29" s="20">
        <f>'Transposed'!D42/'China Debt Data'!E38</f>
        <v>0.269337155441316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ht="1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ht="15" customHeight="1">
      <c r="A31" s="4"/>
      <c r="B31" s="4"/>
      <c r="C31" s="20">
        <f>AVERAGE(C14:C21)</f>
        <v>0.435949380814417</v>
      </c>
      <c r="D31" s="4"/>
      <c r="E31" s="20">
        <f>AVERAGE(E19:E26)</f>
        <v>0.297829909405755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ht="15" customHeight="1">
      <c r="A32" s="4"/>
      <c r="B32" s="4"/>
      <c r="C32" s="20">
        <f>AVERAGE(C15:C20)</f>
        <v>0.442723239505862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</sheetData>
  <conditionalFormatting sqref="A1:A29">
    <cfRule type="cellIs" dxfId="1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8.83333" defaultRowHeight="15" customHeight="1" outlineLevelRow="0" outlineLevelCol="0"/>
  <cols>
    <col min="1" max="1" width="15.8516" style="22" customWidth="1"/>
    <col min="2" max="9" width="50.8516" style="22" customWidth="1"/>
    <col min="10" max="16384" width="8.85156" style="22" customWidth="1"/>
  </cols>
  <sheetData>
    <row r="1" ht="16" customHeight="1">
      <c r="A1" t="s" s="2">
        <v>69</v>
      </c>
      <c r="B1" t="s" s="2">
        <v>70</v>
      </c>
      <c r="C1" t="s" s="2">
        <v>71</v>
      </c>
      <c r="D1" t="s" s="2">
        <v>72</v>
      </c>
      <c r="E1" t="s" s="2">
        <v>73</v>
      </c>
      <c r="F1" t="s" s="2">
        <v>74</v>
      </c>
      <c r="G1" t="s" s="2">
        <v>75</v>
      </c>
      <c r="H1" t="s" s="2">
        <v>76</v>
      </c>
      <c r="I1" t="s" s="2">
        <v>77</v>
      </c>
    </row>
    <row r="2" ht="16" customHeight="1">
      <c r="A2" t="s" s="2">
        <v>54</v>
      </c>
      <c r="B2" t="s" s="2">
        <v>53</v>
      </c>
      <c r="C2" t="s" s="2">
        <v>78</v>
      </c>
      <c r="D2" t="s" s="2">
        <v>79</v>
      </c>
      <c r="E2" t="s" s="2">
        <v>80</v>
      </c>
      <c r="F2" t="s" s="2">
        <v>81</v>
      </c>
      <c r="G2" t="s" s="2">
        <v>82</v>
      </c>
      <c r="H2" t="s" s="2">
        <v>83</v>
      </c>
      <c r="I2" t="s" s="2">
        <v>84</v>
      </c>
    </row>
    <row r="3" ht="16" customHeight="1">
      <c r="A3" s="4"/>
      <c r="B3" s="4"/>
      <c r="C3" s="4"/>
      <c r="D3" s="4"/>
      <c r="E3" s="4"/>
      <c r="F3" s="4"/>
      <c r="G3" s="4"/>
      <c r="H3" s="4"/>
      <c r="I3" s="4"/>
    </row>
    <row r="4" ht="16" customHeight="1">
      <c r="A4" s="4"/>
      <c r="B4" s="4"/>
      <c r="C4" s="4"/>
      <c r="D4" s="4"/>
      <c r="E4" s="4"/>
      <c r="F4" s="4"/>
      <c r="G4" s="4"/>
      <c r="H4" s="4"/>
      <c r="I4" s="4"/>
    </row>
    <row r="5" ht="16" customHeight="1">
      <c r="A5" s="4"/>
      <c r="B5" s="4"/>
      <c r="C5" s="4"/>
      <c r="D5" s="4"/>
      <c r="E5" s="4"/>
      <c r="F5" s="4"/>
      <c r="G5" s="4"/>
      <c r="H5" s="4"/>
      <c r="I5" s="4"/>
    </row>
    <row r="6" ht="16" customHeight="1">
      <c r="A6" s="4"/>
      <c r="B6" s="4"/>
      <c r="C6" s="4"/>
      <c r="D6" s="4"/>
      <c r="E6" s="4"/>
      <c r="F6" s="4"/>
      <c r="G6" s="4"/>
      <c r="H6" s="4"/>
      <c r="I6" s="4"/>
    </row>
    <row r="7" ht="16" customHeight="1">
      <c r="A7" s="4"/>
      <c r="B7" s="4"/>
      <c r="C7" s="4"/>
      <c r="D7" s="4"/>
      <c r="E7" s="4"/>
      <c r="F7" s="4"/>
      <c r="G7" s="4"/>
      <c r="H7" s="4"/>
      <c r="I7" s="4"/>
    </row>
    <row r="8" ht="16" customHeight="1">
      <c r="A8" s="4"/>
      <c r="B8" s="4"/>
      <c r="C8" s="4"/>
      <c r="D8" s="4"/>
      <c r="E8" s="4"/>
      <c r="F8" s="4"/>
      <c r="G8" s="4"/>
      <c r="H8" s="4"/>
      <c r="I8" s="4"/>
    </row>
    <row r="9" ht="16" customHeight="1">
      <c r="A9" s="4"/>
      <c r="B9" s="4"/>
      <c r="C9" s="4"/>
      <c r="D9" s="4"/>
      <c r="E9" s="4"/>
      <c r="F9" s="4"/>
      <c r="G9" s="4"/>
      <c r="H9" s="4"/>
      <c r="I9" s="4"/>
    </row>
    <row r="10" ht="16" customHeight="1">
      <c r="A10" s="4"/>
      <c r="B10" s="4"/>
      <c r="C10" s="4"/>
      <c r="D10" s="4"/>
      <c r="E10" s="4"/>
      <c r="F10" s="4"/>
      <c r="G10" s="4"/>
      <c r="H10" s="4"/>
      <c r="I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