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Sheet1" sheetId="1" state="visible" r:id="rId2"/>
  </sheets>
  <definedNames>
    <definedName function="false" hidden="false" name="HTML_1" vbProcedure="false">#REF!</definedName>
    <definedName function="false" hidden="false" name="HTML_all" vbProcedure="false">#REF!</definedName>
    <definedName function="false" hidden="false" name="HTML_table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<sst xmlns="http://schemas.openxmlformats.org/spreadsheetml/2006/main" count="157" uniqueCount="120">
  <si>
    <t xml:space="preserve">EthAccelTouchGPS_rev04</t>
  </si>
  <si>
    <t xml:space="preserve">Sat 24 Sep 2016 09:21:54 PM PDT</t>
  </si>
  <si>
    <t xml:space="preserve">Eeschema 4.0.3+e1-6302~38~ubuntu14.04.1-stable</t>
  </si>
  <si>
    <t xml:space="preserve">Component Count:95</t>
  </si>
  <si>
    <t xml:space="preserve">Ref</t>
  </si>
  <si>
    <t xml:space="preserve">Qnty</t>
  </si>
  <si>
    <t xml:space="preserve">Value</t>
  </si>
  <si>
    <t xml:space="preserve">Part</t>
  </si>
  <si>
    <t xml:space="preserve">Part#</t>
  </si>
  <si>
    <t xml:space="preserve">Unit Cost</t>
  </si>
  <si>
    <t xml:space="preserve">Total Cost</t>
  </si>
  <si>
    <t xml:space="preserve">Major Distributor</t>
  </si>
  <si>
    <t xml:space="preserve">Minor Distributor</t>
  </si>
  <si>
    <t xml:space="preserve">C11, C21, C12, C8, C16, C6, C18, C10, C1, C5, C7,</t>
  </si>
  <si>
    <t xml:space="preserve">.1uF</t>
  </si>
  <si>
    <t xml:space="preserve">capacitors:SM1608_0603_C</t>
  </si>
  <si>
    <t xml:space="preserve">Vj0603V104ZXAPW1BC</t>
  </si>
  <si>
    <t xml:space="preserve">Mouser</t>
  </si>
  <si>
    <t xml:space="preserve">C13, C14,</t>
  </si>
  <si>
    <t xml:space="preserve">15pF</t>
  </si>
  <si>
    <t xml:space="preserve">GRM1885C1H150JA01D</t>
  </si>
  <si>
    <t xml:space="preserve">C2, C15,</t>
  </si>
  <si>
    <t xml:space="preserve">1uF</t>
  </si>
  <si>
    <t xml:space="preserve">GRM188R61E105KA12D</t>
  </si>
  <si>
    <t xml:space="preserve">Digi-Key</t>
  </si>
  <si>
    <t xml:space="preserve">C4, C3,</t>
  </si>
  <si>
    <t xml:space="preserve">16pF</t>
  </si>
  <si>
    <t xml:space="preserve">GRM1885C1H160JA01D</t>
  </si>
  <si>
    <t xml:space="preserve">C9,</t>
  </si>
  <si>
    <t xml:space="preserve">4.7uF</t>
  </si>
  <si>
    <t xml:space="preserve">C0603C475K9PACTU</t>
  </si>
  <si>
    <t xml:space="preserve">D1,</t>
  </si>
  <si>
    <t xml:space="preserve">LED</t>
  </si>
  <si>
    <t xml:space="preserve">led:SM1206_LED</t>
  </si>
  <si>
    <t xml:space="preserve">APTR3216SGC</t>
  </si>
  <si>
    <t xml:space="preserve">FB1,</t>
  </si>
  <si>
    <t xml:space="preserve">500mA</t>
  </si>
  <si>
    <t xml:space="preserve">resistors:SM0805_R</t>
  </si>
  <si>
    <t xml:space="preserve">MPZ2012S601A</t>
  </si>
  <si>
    <t xml:space="preserve">H1, H2, H3, H4,</t>
  </si>
  <si>
    <t xml:space="preserve">HOLE</t>
  </si>
  <si>
    <t xml:space="preserve">holes:Hole_3mm</t>
  </si>
  <si>
    <t xml:space="preserve">J1</t>
  </si>
  <si>
    <t xml:space="preserve">HEADER_6X1</t>
  </si>
  <si>
    <t xml:space="preserve">connectors:HEADER_6x1</t>
  </si>
  <si>
    <t xml:space="preserve">640456-6</t>
  </si>
  <si>
    <t xml:space="preserve">J3,</t>
  </si>
  <si>
    <t xml:space="preserve">TERMINAL_2X1</t>
  </si>
  <si>
    <t xml:space="preserve">connectors:TERMINAL_SPRING_2.54MM_2PIN_1989748</t>
  </si>
  <si>
    <t xml:space="preserve">J4, J6, J5, J2,</t>
  </si>
  <si>
    <t xml:space="preserve">TERMINAL_8X1</t>
  </si>
  <si>
    <t xml:space="preserve">connectors:Terminal_8x1_1814760</t>
  </si>
  <si>
    <t xml:space="preserve">J7,</t>
  </si>
  <si>
    <t xml:space="preserve">JUMPER_2X1</t>
  </si>
  <si>
    <t xml:space="preserve">connectors:JUMPER_2x1_SMD</t>
  </si>
  <si>
    <t xml:space="preserve">M20-8770242</t>
  </si>
  <si>
    <t xml:space="preserve">J8</t>
  </si>
  <si>
    <t xml:space="preserve">connectors:TERMINAL_SPRING_2.54MM_6PIN_1989780</t>
  </si>
  <si>
    <t xml:space="preserve">Digi-Key/Mouser</t>
  </si>
  <si>
    <t xml:space="preserve">P1, P4, P6, P5, P3, P2, P7, P8, P9, P10, P11, P12,</t>
  </si>
  <si>
    <t xml:space="preserve">TEST_PAD</t>
  </si>
  <si>
    <t xml:space="preserve">test_pads:TEST_PAD</t>
  </si>
  <si>
    <t xml:space="preserve">Q1,</t>
  </si>
  <si>
    <t xml:space="preserve">NMOSFET_GSD</t>
  </si>
  <si>
    <t xml:space="preserve">transistors:SOT-23</t>
  </si>
  <si>
    <t xml:space="preserve">68000-102HLF</t>
  </si>
  <si>
    <t xml:space="preserve">R14,</t>
  </si>
  <si>
    <t xml:space="preserve">4.7k</t>
  </si>
  <si>
    <t xml:space="preserve">resistors:SM0603_R</t>
  </si>
  <si>
    <t xml:space="preserve">ERJ-3EKF4701V</t>
  </si>
  <si>
    <t xml:space="preserve">R15, R13, R5,</t>
  </si>
  <si>
    <t xml:space="preserve">ERJ-2RKF2490X</t>
  </si>
  <si>
    <t xml:space="preserve">Mouser/Digi-Key</t>
  </si>
  <si>
    <t xml:space="preserve">R16,</t>
  </si>
  <si>
    <t xml:space="preserve">10k 1%</t>
  </si>
  <si>
    <t xml:space="preserve">ERJ-3EKF1001V</t>
  </si>
  <si>
    <t xml:space="preserve">R17, R19, R21, R23, R25, R27, R29, R31, R18, R20, R22, R24, R26, R28, R30,</t>
  </si>
  <si>
    <t xml:space="preserve">1k</t>
  </si>
  <si>
    <t xml:space="preserve">ERJ-3EKF1002V</t>
  </si>
  <si>
    <t xml:space="preserve">R33,</t>
  </si>
  <si>
    <t xml:space="preserve">CRCW060310R0FKEA</t>
  </si>
  <si>
    <t xml:space="preserve">R34, R42, R35, R43, R32, R40,</t>
  </si>
  <si>
    <t xml:space="preserve">2.4k</t>
  </si>
  <si>
    <t xml:space="preserve">RC0603FR-072K4L</t>
  </si>
  <si>
    <t xml:space="preserve">R37,</t>
  </si>
  <si>
    <t xml:space="preserve">1M</t>
  </si>
  <si>
    <t xml:space="preserve">ERJ-3EKF1004V</t>
  </si>
  <si>
    <t xml:space="preserve">R4,</t>
  </si>
  <si>
    <t xml:space="preserve">12.1k 1%</t>
  </si>
  <si>
    <t xml:space="preserve">ERJ-6ENF1212V</t>
  </si>
  <si>
    <t xml:space="preserve">R7, R6, R2, R1, R3, R8, R38, R39, R36,</t>
  </si>
  <si>
    <t xml:space="preserve">RC0603FR-0733RL</t>
  </si>
  <si>
    <t xml:space="preserve">R9, R10, R11, R12,</t>
  </si>
  <si>
    <t xml:space="preserve">ERJ-3EKF49R9V</t>
  </si>
  <si>
    <t xml:space="preserve">U1,</t>
  </si>
  <si>
    <t xml:space="preserve">RJ45_12_PIN</t>
  </si>
  <si>
    <t xml:space="preserve">connectors:RJ45_12pin_Top</t>
  </si>
  <si>
    <t xml:space="preserve">HR911105A</t>
  </si>
  <si>
    <t xml:space="preserve">AliExpress</t>
  </si>
  <si>
    <t xml:space="preserve">U2,</t>
  </si>
  <si>
    <t xml:space="preserve">LAN8720A/LAN8720AI</t>
  </si>
  <si>
    <t xml:space="preserve">ICs:QFN24+1</t>
  </si>
  <si>
    <t xml:space="preserve">LAN8720A</t>
  </si>
  <si>
    <t xml:space="preserve">U4,</t>
  </si>
  <si>
    <t xml:space="preserve">PIC32MZ0512EFE064_QFN</t>
  </si>
  <si>
    <t xml:space="preserve">ICs:QFN64+1H</t>
  </si>
  <si>
    <t xml:space="preserve">PIC32MZ0512EFE064-I/MR</t>
  </si>
  <si>
    <t xml:space="preserve">MicrochipDirect</t>
  </si>
  <si>
    <t xml:space="preserve">U6, U5, U3,</t>
  </si>
  <si>
    <t xml:space="preserve">RJ12</t>
  </si>
  <si>
    <t xml:space="preserve">connectors:RJ12_855135002</t>
  </si>
  <si>
    <t xml:space="preserve">X1,</t>
  </si>
  <si>
    <t xml:space="preserve">25MHz</t>
  </si>
  <si>
    <t xml:space="preserve">crystals:crystal_FA-20H</t>
  </si>
  <si>
    <t xml:space="preserve">FA-20H 25.0000MF20X-K3</t>
  </si>
  <si>
    <t xml:space="preserve">X2,</t>
  </si>
  <si>
    <t xml:space="preserve">24MHz</t>
  </si>
  <si>
    <t xml:space="preserve">crystals:crystal_TSX3225</t>
  </si>
  <si>
    <t xml:space="preserve">TSX-3225 24.0000MF20G-AC3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</si>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</sst>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[$$-409]#,##0.00;[RED]\-[$$-409]#,##0.00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name val="Times New Roman"/>
      <family val="1"/>
    </font>
    <font>
      <sz val="11"/>
      <name val="Times New Roman"/>
      <family val="1"/>
      <charset val="1"/>
    </font>
    <font>
      <sz val="10"/>
      <color rgb="FF3C3C3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2.8"/>
  <cols>
    <col collapsed="false" hidden="false" max="1" min="1" style="0" width="11.3418367346939"/>
    <col collapsed="false" hidden="false" max="2" min="2" style="1" width="11.3418367346939"/>
    <col collapsed="false" hidden="false" max="3" min="3" style="0" width="24.5663265306122"/>
    <col collapsed="false" hidden="false" max="4" min="4" style="0" width="46.4387755102041"/>
    <col collapsed="false" hidden="false" max="5" min="5" style="0" width="26.1887755102041"/>
    <col collapsed="false" hidden="false" max="6" min="6" style="2" width="11.3418367346939"/>
    <col collapsed="false" hidden="false" max="7" min="7" style="2" width="9.98979591836735"/>
    <col collapsed="false" hidden="false" max="9" min="8" style="0" width="16.0663265306122"/>
    <col collapsed="false" hidden="false" max="1025" min="10" style="0" width="11.3418367346939"/>
  </cols>
  <sheetData>
    <row r="1" customFormat="false" ht="26.8" hidden="false" customHeight="false" outlineLevel="0" collapsed="false">
      <c r="A1" s="3" t="s">
        <v>0</v>
      </c>
      <c r="B1" s="0"/>
      <c r="F1" s="0"/>
      <c r="G1" s="0"/>
    </row>
    <row r="2" customFormat="false" ht="26.8" hidden="false" customHeight="false" outlineLevel="0" collapsed="false">
      <c r="A2" s="3"/>
      <c r="B2" s="0"/>
      <c r="F2" s="0"/>
      <c r="G2" s="0"/>
    </row>
    <row r="3" customFormat="false" ht="12.8" hidden="false" customHeight="false" outlineLevel="0" collapsed="false">
      <c r="A3" s="4" t="s">
        <v>1</v>
      </c>
      <c r="B3" s="0"/>
      <c r="F3" s="0"/>
      <c r="G3" s="0"/>
    </row>
    <row r="4" customFormat="false" ht="26.8" hidden="false" customHeight="false" outlineLevel="0" collapsed="false">
      <c r="A4" s="3"/>
      <c r="B4" s="0"/>
      <c r="F4" s="0"/>
      <c r="G4" s="0"/>
    </row>
    <row r="5" customFormat="false" ht="12.8" hidden="false" customHeight="false" outlineLevel="0" collapsed="false">
      <c r="A5" s="4" t="s">
        <v>2</v>
      </c>
      <c r="B5" s="0"/>
      <c r="F5" s="0"/>
      <c r="G5" s="0"/>
    </row>
    <row r="6" customFormat="false" ht="26.8" hidden="false" customHeight="false" outlineLevel="0" collapsed="false">
      <c r="A6" s="3"/>
      <c r="B6" s="0"/>
      <c r="F6" s="0"/>
      <c r="G6" s="0"/>
    </row>
    <row r="7" customFormat="false" ht="12.8" hidden="false" customHeight="false" outlineLevel="0" collapsed="false">
      <c r="A7" s="5" t="s">
        <v>3</v>
      </c>
      <c r="B7" s="0"/>
      <c r="F7" s="0"/>
      <c r="G7" s="0"/>
    </row>
    <row r="8" customFormat="false" ht="26.8" hidden="false" customHeight="false" outlineLevel="0" collapsed="false">
      <c r="A8" s="3"/>
      <c r="B8" s="0"/>
      <c r="F8" s="0"/>
      <c r="G8" s="0"/>
    </row>
    <row r="9" customFormat="false" ht="12.8" hidden="false" customHeight="false" outlineLevel="0" collapsed="false">
      <c r="A9" s="6" t="s">
        <v>4</v>
      </c>
      <c r="B9" s="7" t="s">
        <v>5</v>
      </c>
      <c r="C9" s="6" t="s">
        <v>6</v>
      </c>
      <c r="D9" s="6" t="s">
        <v>7</v>
      </c>
      <c r="E9" s="6" t="s">
        <v>8</v>
      </c>
      <c r="F9" s="8" t="s">
        <v>9</v>
      </c>
      <c r="G9" s="8" t="s">
        <v>10</v>
      </c>
      <c r="H9" s="9" t="s">
        <v>11</v>
      </c>
      <c r="I9" s="9" t="s">
        <v>12</v>
      </c>
    </row>
    <row r="10" customFormat="false" ht="12.8" hidden="false" customHeight="false" outlineLevel="0" collapsed="false">
      <c r="A10" s="4" t="s">
        <v>13</v>
      </c>
      <c r="B10" s="10" t="n">
        <v>11</v>
      </c>
      <c r="C10" s="4" t="s">
        <v>14</v>
      </c>
      <c r="D10" s="4" t="s">
        <v>15</v>
      </c>
      <c r="E10" s="0" t="s">
        <v>16</v>
      </c>
      <c r="F10" s="2" t="n">
        <v>0.1</v>
      </c>
      <c r="G10" s="2" t="n">
        <f aca="false">PRODUCT(B10,F10)</f>
        <v>1.1</v>
      </c>
      <c r="H10" s="0" t="s">
        <v>17</v>
      </c>
    </row>
    <row r="11" customFormat="false" ht="12.8" hidden="false" customHeight="false" outlineLevel="0" collapsed="false">
      <c r="A11" s="4" t="s">
        <v>18</v>
      </c>
      <c r="B11" s="10" t="n">
        <v>2</v>
      </c>
      <c r="C11" s="4" t="s">
        <v>19</v>
      </c>
      <c r="D11" s="4" t="s">
        <v>15</v>
      </c>
      <c r="E11" s="0" t="s">
        <v>20</v>
      </c>
      <c r="F11" s="2" t="n">
        <v>0.1</v>
      </c>
      <c r="G11" s="2" t="n">
        <f aca="false">PRODUCT(B11,F11)</f>
        <v>0.2</v>
      </c>
      <c r="H11" s="0" t="s">
        <v>17</v>
      </c>
    </row>
    <row r="12" customFormat="false" ht="12.8" hidden="false" customHeight="false" outlineLevel="0" collapsed="false">
      <c r="A12" s="4" t="s">
        <v>21</v>
      </c>
      <c r="B12" s="10" t="n">
        <v>2</v>
      </c>
      <c r="C12" s="4" t="s">
        <v>22</v>
      </c>
      <c r="D12" s="4" t="s">
        <v>15</v>
      </c>
      <c r="E12" s="0" t="s">
        <v>23</v>
      </c>
      <c r="F12" s="2" t="n">
        <v>0.1</v>
      </c>
      <c r="G12" s="2" t="n">
        <f aca="false">PRODUCT(B12,F12)</f>
        <v>0.2</v>
      </c>
      <c r="H12" s="0" t="s">
        <v>24</v>
      </c>
    </row>
    <row r="13" customFormat="false" ht="12.8" hidden="false" customHeight="false" outlineLevel="0" collapsed="false">
      <c r="A13" s="4" t="s">
        <v>25</v>
      </c>
      <c r="B13" s="10" t="n">
        <v>2</v>
      </c>
      <c r="C13" s="4" t="s">
        <v>26</v>
      </c>
      <c r="D13" s="4" t="s">
        <v>15</v>
      </c>
      <c r="E13" s="0" t="s">
        <v>27</v>
      </c>
      <c r="F13" s="2" t="n">
        <v>0.1</v>
      </c>
      <c r="G13" s="2" t="n">
        <f aca="false">PRODUCT(B13,F13)</f>
        <v>0.2</v>
      </c>
      <c r="H13" s="0" t="s">
        <v>17</v>
      </c>
    </row>
    <row r="14" customFormat="false" ht="12.8" hidden="false" customHeight="false" outlineLevel="0" collapsed="false">
      <c r="A14" s="4" t="s">
        <v>28</v>
      </c>
      <c r="B14" s="10" t="n">
        <v>1</v>
      </c>
      <c r="C14" s="4" t="s">
        <v>29</v>
      </c>
      <c r="D14" s="4" t="s">
        <v>15</v>
      </c>
      <c r="E14" s="0" t="s">
        <v>30</v>
      </c>
      <c r="F14" s="2" t="n">
        <v>0.13</v>
      </c>
      <c r="G14" s="2" t="n">
        <f aca="false">PRODUCT(B14,F14)</f>
        <v>0.13</v>
      </c>
      <c r="H14" s="0" t="s">
        <v>17</v>
      </c>
    </row>
    <row r="15" customFormat="false" ht="12.8" hidden="false" customHeight="false" outlineLevel="0" collapsed="false">
      <c r="A15" s="4" t="s">
        <v>31</v>
      </c>
      <c r="B15" s="10" t="n">
        <v>1</v>
      </c>
      <c r="C15" s="4" t="s">
        <v>32</v>
      </c>
      <c r="D15" s="4" t="s">
        <v>33</v>
      </c>
      <c r="E15" s="0" t="s">
        <v>34</v>
      </c>
      <c r="F15" s="2" t="n">
        <v>0.15</v>
      </c>
      <c r="G15" s="2" t="n">
        <f aca="false">PRODUCT(B15,F15)</f>
        <v>0.15</v>
      </c>
      <c r="H15" s="0" t="s">
        <v>17</v>
      </c>
    </row>
    <row r="16" customFormat="false" ht="12.8" hidden="false" customHeight="false" outlineLevel="0" collapsed="false">
      <c r="A16" s="4" t="s">
        <v>35</v>
      </c>
      <c r="B16" s="10" t="n">
        <v>1</v>
      </c>
      <c r="C16" s="4" t="s">
        <v>36</v>
      </c>
      <c r="D16" s="4" t="s">
        <v>37</v>
      </c>
      <c r="E16" s="0" t="s">
        <v>38</v>
      </c>
      <c r="F16" s="2" t="n">
        <v>0.12</v>
      </c>
      <c r="G16" s="2" t="n">
        <f aca="false">PRODUCT(B16,F16)</f>
        <v>0.12</v>
      </c>
      <c r="H16" s="0" t="s">
        <v>17</v>
      </c>
    </row>
    <row r="17" customFormat="false" ht="12.8" hidden="false" customHeight="false" outlineLevel="0" collapsed="false">
      <c r="A17" s="4" t="s">
        <v>39</v>
      </c>
      <c r="B17" s="10" t="n">
        <v>4</v>
      </c>
      <c r="C17" s="4" t="s">
        <v>40</v>
      </c>
      <c r="D17" s="4" t="s">
        <v>41</v>
      </c>
      <c r="F17" s="2" t="n">
        <v>0</v>
      </c>
      <c r="G17" s="2" t="n">
        <f aca="false">PRODUCT(B17,F17)</f>
        <v>0</v>
      </c>
    </row>
    <row r="18" customFormat="false" ht="12.8" hidden="false" customHeight="false" outlineLevel="0" collapsed="false">
      <c r="A18" s="4" t="s">
        <v>42</v>
      </c>
      <c r="B18" s="10" t="n">
        <v>1</v>
      </c>
      <c r="C18" s="4" t="s">
        <v>43</v>
      </c>
      <c r="D18" s="11" t="s">
        <v>44</v>
      </c>
      <c r="E18" s="12" t="s">
        <v>45</v>
      </c>
      <c r="F18" s="2" t="n">
        <v>0.27</v>
      </c>
      <c r="G18" s="2" t="n">
        <f aca="false">PRODUCT(B18,F18)</f>
        <v>0.27</v>
      </c>
      <c r="H18" s="0" t="s">
        <v>17</v>
      </c>
    </row>
    <row r="19" customFormat="false" ht="13.8" hidden="false" customHeight="false" outlineLevel="0" collapsed="false">
      <c r="A19" s="4" t="s">
        <v>46</v>
      </c>
      <c r="B19" s="10" t="n">
        <v>1</v>
      </c>
      <c r="C19" s="4" t="s">
        <v>47</v>
      </c>
      <c r="D19" s="4" t="s">
        <v>48</v>
      </c>
      <c r="E19" s="13" t="n">
        <v>1989748</v>
      </c>
      <c r="F19" s="2" t="n">
        <v>0.28</v>
      </c>
      <c r="G19" s="2" t="n">
        <f aca="false">PRODUCT(B19,F19)</f>
        <v>0.28</v>
      </c>
      <c r="H19" s="0" t="s">
        <v>17</v>
      </c>
    </row>
    <row r="20" customFormat="false" ht="13.8" hidden="false" customHeight="false" outlineLevel="0" collapsed="false">
      <c r="A20" s="4" t="s">
        <v>49</v>
      </c>
      <c r="B20" s="10" t="n">
        <v>4</v>
      </c>
      <c r="C20" s="4" t="s">
        <v>50</v>
      </c>
      <c r="D20" s="4" t="s">
        <v>51</v>
      </c>
      <c r="E20" s="13" t="n">
        <v>1814760</v>
      </c>
      <c r="F20" s="2" t="n">
        <v>1.31</v>
      </c>
      <c r="G20" s="2" t="n">
        <f aca="false">PRODUCT(B20,F20)</f>
        <v>5.24</v>
      </c>
      <c r="H20" s="0" t="s">
        <v>17</v>
      </c>
    </row>
    <row r="21" customFormat="false" ht="12.8" hidden="false" customHeight="false" outlineLevel="0" collapsed="false">
      <c r="A21" s="4" t="s">
        <v>52</v>
      </c>
      <c r="B21" s="10" t="n">
        <v>1</v>
      </c>
      <c r="C21" s="4" t="s">
        <v>53</v>
      </c>
      <c r="D21" s="4" t="s">
        <v>54</v>
      </c>
      <c r="E21" s="0" t="s">
        <v>55</v>
      </c>
      <c r="F21" s="2" t="n">
        <v>0.2</v>
      </c>
      <c r="G21" s="2" t="n">
        <f aca="false">PRODUCT(B21,F21)</f>
        <v>0.2</v>
      </c>
      <c r="H21" s="0" t="s">
        <v>17</v>
      </c>
    </row>
    <row r="22" customFormat="false" ht="13.8" hidden="false" customHeight="false" outlineLevel="0" collapsed="false">
      <c r="A22" s="4" t="s">
        <v>56</v>
      </c>
      <c r="B22" s="10" t="n">
        <v>1</v>
      </c>
      <c r="C22" s="4" t="s">
        <v>43</v>
      </c>
      <c r="D22" s="4" t="s">
        <v>57</v>
      </c>
      <c r="E22" s="13" t="n">
        <v>1989780</v>
      </c>
      <c r="F22" s="2" t="n">
        <v>0.77</v>
      </c>
      <c r="G22" s="2" t="n">
        <f aca="false">PRODUCT(B18,F22)</f>
        <v>0.77</v>
      </c>
      <c r="H22" s="0" t="s">
        <v>58</v>
      </c>
    </row>
    <row r="23" customFormat="false" ht="12.8" hidden="false" customHeight="false" outlineLevel="0" collapsed="false">
      <c r="A23" s="4" t="s">
        <v>59</v>
      </c>
      <c r="B23" s="10" t="n">
        <v>12</v>
      </c>
      <c r="C23" s="4" t="s">
        <v>60</v>
      </c>
      <c r="D23" s="4" t="s">
        <v>61</v>
      </c>
      <c r="F23" s="2" t="n">
        <v>0</v>
      </c>
      <c r="G23" s="2" t="n">
        <f aca="false">PRODUCT(B23,F23)</f>
        <v>0</v>
      </c>
    </row>
    <row r="24" customFormat="false" ht="12.8" hidden="false" customHeight="false" outlineLevel="0" collapsed="false">
      <c r="A24" s="4" t="s">
        <v>62</v>
      </c>
      <c r="B24" s="10" t="n">
        <v>1</v>
      </c>
      <c r="C24" s="4" t="s">
        <v>63</v>
      </c>
      <c r="D24" s="4" t="s">
        <v>64</v>
      </c>
      <c r="E24" s="0" t="s">
        <v>65</v>
      </c>
      <c r="F24" s="2" t="n">
        <v>0.36</v>
      </c>
      <c r="G24" s="2" t="n">
        <f aca="false">PRODUCT(B24,F24)</f>
        <v>0.36</v>
      </c>
      <c r="H24" s="0" t="s">
        <v>17</v>
      </c>
    </row>
    <row r="25" customFormat="false" ht="12.8" hidden="false" customHeight="false" outlineLevel="0" collapsed="false">
      <c r="A25" s="4" t="s">
        <v>66</v>
      </c>
      <c r="B25" s="10" t="n">
        <v>1</v>
      </c>
      <c r="C25" s="4" t="s">
        <v>67</v>
      </c>
      <c r="D25" s="4" t="s">
        <v>68</v>
      </c>
      <c r="E25" s="0" t="s">
        <v>69</v>
      </c>
      <c r="F25" s="2" t="n">
        <v>0.1</v>
      </c>
      <c r="G25" s="2" t="n">
        <f aca="false">PRODUCT(B25,F25)</f>
        <v>0.1</v>
      </c>
      <c r="H25" s="0" t="s">
        <v>24</v>
      </c>
    </row>
    <row r="26" customFormat="false" ht="12.8" hidden="false" customHeight="false" outlineLevel="0" collapsed="false">
      <c r="A26" s="4" t="s">
        <v>70</v>
      </c>
      <c r="B26" s="10" t="n">
        <v>3</v>
      </c>
      <c r="C26" s="4" t="n">
        <v>249</v>
      </c>
      <c r="D26" s="4" t="s">
        <v>68</v>
      </c>
      <c r="E26" s="0" t="s">
        <v>71</v>
      </c>
      <c r="F26" s="2" t="n">
        <v>0.1</v>
      </c>
      <c r="G26" s="2" t="n">
        <f aca="false">PRODUCT(B26,F26)</f>
        <v>0.3</v>
      </c>
      <c r="H26" s="14" t="s">
        <v>72</v>
      </c>
    </row>
    <row r="27" customFormat="false" ht="12.8" hidden="false" customHeight="false" outlineLevel="0" collapsed="false">
      <c r="A27" s="4" t="s">
        <v>73</v>
      </c>
      <c r="B27" s="10" t="n">
        <v>1</v>
      </c>
      <c r="C27" s="4" t="s">
        <v>74</v>
      </c>
      <c r="D27" s="4" t="s">
        <v>68</v>
      </c>
      <c r="E27" s="0" t="s">
        <v>75</v>
      </c>
      <c r="F27" s="2" t="n">
        <v>0.1</v>
      </c>
      <c r="G27" s="2" t="n">
        <f aca="false">PRODUCT(B27,F27)</f>
        <v>0.1</v>
      </c>
      <c r="H27" s="0" t="s">
        <v>24</v>
      </c>
    </row>
    <row r="28" customFormat="false" ht="12.8" hidden="false" customHeight="false" outlineLevel="0" collapsed="false">
      <c r="A28" s="4" t="s">
        <v>76</v>
      </c>
      <c r="B28" s="10" t="n">
        <v>15</v>
      </c>
      <c r="C28" s="4" t="s">
        <v>77</v>
      </c>
      <c r="D28" s="4" t="s">
        <v>68</v>
      </c>
      <c r="E28" s="15" t="s">
        <v>78</v>
      </c>
      <c r="F28" s="2" t="n">
        <v>0.1</v>
      </c>
      <c r="G28" s="2" t="n">
        <f aca="false">PRODUCT(B28,F28)</f>
        <v>1.5</v>
      </c>
      <c r="H28" s="0" t="s">
        <v>24</v>
      </c>
    </row>
    <row r="29" customFormat="false" ht="12.8" hidden="false" customHeight="false" outlineLevel="0" collapsed="false">
      <c r="A29" s="4" t="s">
        <v>79</v>
      </c>
      <c r="B29" s="10" t="n">
        <v>1</v>
      </c>
      <c r="C29" s="4" t="n">
        <v>10</v>
      </c>
      <c r="D29" s="4" t="s">
        <v>68</v>
      </c>
      <c r="E29" s="0" t="s">
        <v>80</v>
      </c>
      <c r="F29" s="0" t="n">
        <v>0.1</v>
      </c>
      <c r="G29" s="2" t="n">
        <f aca="false">PRODUCT(B29,F29)</f>
        <v>0.1</v>
      </c>
      <c r="H29" s="0" t="s">
        <v>58</v>
      </c>
    </row>
    <row r="30" customFormat="false" ht="12.8" hidden="false" customHeight="false" outlineLevel="0" collapsed="false">
      <c r="A30" s="4" t="s">
        <v>81</v>
      </c>
      <c r="B30" s="10" t="n">
        <v>6</v>
      </c>
      <c r="C30" s="4" t="s">
        <v>82</v>
      </c>
      <c r="D30" s="4" t="s">
        <v>68</v>
      </c>
      <c r="E30" s="0" t="s">
        <v>83</v>
      </c>
      <c r="F30" s="2" t="n">
        <v>0.1</v>
      </c>
      <c r="G30" s="2" t="n">
        <f aca="false">PRODUCT(B30,F30)</f>
        <v>0.6</v>
      </c>
      <c r="H30" s="0" t="s">
        <v>58</v>
      </c>
    </row>
    <row r="31" customFormat="false" ht="12.8" hidden="false" customHeight="false" outlineLevel="0" collapsed="false">
      <c r="A31" s="4" t="s">
        <v>84</v>
      </c>
      <c r="B31" s="10" t="n">
        <v>1</v>
      </c>
      <c r="C31" s="4" t="s">
        <v>85</v>
      </c>
      <c r="D31" s="4" t="s">
        <v>68</v>
      </c>
      <c r="E31" s="0" t="s">
        <v>86</v>
      </c>
      <c r="F31" s="2" t="n">
        <v>0.1</v>
      </c>
      <c r="G31" s="2" t="n">
        <f aca="false">PRODUCT(B31,F31)</f>
        <v>0.1</v>
      </c>
      <c r="H31" s="0" t="s">
        <v>24</v>
      </c>
    </row>
    <row r="32" customFormat="false" ht="12.8" hidden="false" customHeight="false" outlineLevel="0" collapsed="false">
      <c r="A32" s="4" t="s">
        <v>87</v>
      </c>
      <c r="B32" s="10" t="n">
        <v>1</v>
      </c>
      <c r="C32" s="4" t="s">
        <v>88</v>
      </c>
      <c r="D32" s="4" t="s">
        <v>68</v>
      </c>
      <c r="E32" s="0" t="s">
        <v>89</v>
      </c>
      <c r="F32" s="2" t="n">
        <v>0.1</v>
      </c>
      <c r="G32" s="2" t="n">
        <f aca="false">PRODUCT(B32,F32)</f>
        <v>0.1</v>
      </c>
      <c r="H32" s="0" t="s">
        <v>17</v>
      </c>
    </row>
    <row r="33" customFormat="false" ht="12.8" hidden="false" customHeight="false" outlineLevel="0" collapsed="false">
      <c r="A33" s="4" t="s">
        <v>90</v>
      </c>
      <c r="B33" s="10" t="n">
        <v>9</v>
      </c>
      <c r="C33" s="4" t="n">
        <v>33</v>
      </c>
      <c r="D33" s="4" t="s">
        <v>68</v>
      </c>
      <c r="E33" s="0" t="s">
        <v>91</v>
      </c>
      <c r="F33" s="2" t="n">
        <v>0.1</v>
      </c>
      <c r="G33" s="2" t="n">
        <f aca="false">PRODUCT(B33,F33)</f>
        <v>0.9</v>
      </c>
      <c r="H33" s="0" t="s">
        <v>58</v>
      </c>
    </row>
    <row r="34" customFormat="false" ht="12.8" hidden="false" customHeight="false" outlineLevel="0" collapsed="false">
      <c r="A34" s="4" t="s">
        <v>92</v>
      </c>
      <c r="B34" s="10" t="n">
        <v>4</v>
      </c>
      <c r="C34" s="4" t="n">
        <v>49.9</v>
      </c>
      <c r="D34" s="4" t="s">
        <v>68</v>
      </c>
      <c r="E34" s="0" t="s">
        <v>93</v>
      </c>
      <c r="F34" s="2" t="n">
        <v>0.1</v>
      </c>
      <c r="G34" s="2" t="n">
        <f aca="false">PRODUCT(B34,F34)</f>
        <v>0.4</v>
      </c>
      <c r="H34" s="0" t="s">
        <v>24</v>
      </c>
    </row>
    <row r="35" customFormat="false" ht="12.8" hidden="false" customHeight="false" outlineLevel="0" collapsed="false">
      <c r="A35" s="4" t="s">
        <v>94</v>
      </c>
      <c r="B35" s="10" t="n">
        <v>1</v>
      </c>
      <c r="C35" s="4" t="s">
        <v>95</v>
      </c>
      <c r="D35" s="4" t="s">
        <v>96</v>
      </c>
      <c r="E35" s="0" t="s">
        <v>97</v>
      </c>
      <c r="F35" s="0" t="n">
        <v>0.85</v>
      </c>
      <c r="G35" s="2" t="n">
        <f aca="false">PRODUCT(B35,F35)</f>
        <v>0.85</v>
      </c>
      <c r="I35" s="0" t="s">
        <v>98</v>
      </c>
    </row>
    <row r="36" customFormat="false" ht="12.8" hidden="false" customHeight="false" outlineLevel="0" collapsed="false">
      <c r="A36" s="4" t="s">
        <v>99</v>
      </c>
      <c r="B36" s="10" t="n">
        <v>1</v>
      </c>
      <c r="C36" s="4" t="s">
        <v>100</v>
      </c>
      <c r="D36" s="4" t="s">
        <v>101</v>
      </c>
      <c r="E36" s="0" t="s">
        <v>102</v>
      </c>
      <c r="F36" s="2" t="n">
        <v>1.49</v>
      </c>
      <c r="G36" s="2" t="n">
        <f aca="false">PRODUCT(B36,F36)</f>
        <v>1.49</v>
      </c>
      <c r="H36" s="0" t="s">
        <v>24</v>
      </c>
    </row>
    <row r="37" customFormat="false" ht="12.8" hidden="false" customHeight="false" outlineLevel="0" collapsed="false">
      <c r="A37" s="4" t="s">
        <v>103</v>
      </c>
      <c r="B37" s="10" t="n">
        <v>1</v>
      </c>
      <c r="C37" s="4" t="s">
        <v>104</v>
      </c>
      <c r="D37" s="4" t="s">
        <v>105</v>
      </c>
      <c r="E37" s="0" t="s">
        <v>106</v>
      </c>
      <c r="F37" s="2" t="n">
        <v>7.86</v>
      </c>
      <c r="G37" s="2" t="n">
        <f aca="false">PRODUCT(B37,F37)</f>
        <v>7.86</v>
      </c>
      <c r="H37" s="0" t="s">
        <v>107</v>
      </c>
    </row>
    <row r="38" customFormat="false" ht="12.8" hidden="false" customHeight="false" outlineLevel="0" collapsed="false">
      <c r="A38" s="4" t="s">
        <v>108</v>
      </c>
      <c r="B38" s="10" t="n">
        <v>3</v>
      </c>
      <c r="C38" s="4" t="s">
        <v>109</v>
      </c>
      <c r="D38" s="4" t="s">
        <v>110</v>
      </c>
      <c r="E38" s="15" t="n">
        <v>855135002</v>
      </c>
      <c r="F38" s="2" t="n">
        <v>0.98</v>
      </c>
      <c r="G38" s="2" t="n">
        <f aca="false">PRODUCT(B38,F38)</f>
        <v>2.94</v>
      </c>
      <c r="H38" s="0" t="s">
        <v>17</v>
      </c>
    </row>
    <row r="39" customFormat="false" ht="12.8" hidden="false" customHeight="false" outlineLevel="0" collapsed="false">
      <c r="A39" s="4" t="s">
        <v>111</v>
      </c>
      <c r="B39" s="10" t="n">
        <v>1</v>
      </c>
      <c r="C39" s="4" t="s">
        <v>112</v>
      </c>
      <c r="D39" s="4" t="s">
        <v>113</v>
      </c>
      <c r="E39" s="0" t="s">
        <v>114</v>
      </c>
      <c r="F39" s="2" t="n">
        <v>0.73</v>
      </c>
      <c r="G39" s="2" t="n">
        <f aca="false">PRODUCT(B39,F39)</f>
        <v>0.73</v>
      </c>
      <c r="H39" s="0" t="s">
        <v>17</v>
      </c>
    </row>
    <row r="40" customFormat="false" ht="12.8" hidden="false" customHeight="false" outlineLevel="0" collapsed="false">
      <c r="A40" s="4" t="s">
        <v>115</v>
      </c>
      <c r="B40" s="10" t="n">
        <v>1</v>
      </c>
      <c r="C40" s="4" t="s">
        <v>116</v>
      </c>
      <c r="D40" s="4" t="s">
        <v>117</v>
      </c>
      <c r="E40" s="0" t="s">
        <v>118</v>
      </c>
      <c r="F40" s="2" t="n">
        <v>0.51</v>
      </c>
      <c r="G40" s="2" t="n">
        <f aca="false">PRODUCT(B40,F40)</f>
        <v>0.51</v>
      </c>
      <c r="H40" s="0" t="s">
        <v>17</v>
      </c>
    </row>
    <row r="41" customFormat="false" ht="12.8" hidden="false" customHeight="false" outlineLevel="0" collapsed="false">
      <c r="A41" s="0" t="s">
        <v>119</v>
      </c>
      <c r="G41" s="16" t="n">
        <f aca="false">SUM(G10:G40)</f>
        <v>27.8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2017-07-23T08:53:50Z</dcterms:modified>
  <cp:revision>41</cp:revision>
  <dc:subject/>
  <dc:title>EthAccelTouchGPS_rev04 BOM</dc:title>
</cp:coreProperties>
</file>