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name="HTML_1" vbProcedure="false">$A$9:$D$26</definedName>
    <definedName function="false" hidden="false" name="HTML_all" vbProcedure="false">$A$1:$D$26</definedName>
    <definedName function="false" hidden="false" name="HTML_tables" vbProcedure="false">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<sst xmlns="http://schemas.openxmlformats.org/spreadsheetml/2006/main" count="90" uniqueCount="74">
  <si>
    <t xml:space="preserve">EthSwitch8_rev01</t>
  </si>
  <si>
    <t xml:space="preserve">Sun 23 Jul 2017 09:28:10 AM PDT</t>
  </si>
  <si>
    <t xml:space="preserve">Eeschema 4.0.6-e0-6349~53~ubuntu16.04.1</t>
  </si>
  <si>
    <t xml:space="preserve">Component Count:112</t>
  </si>
  <si>
    <t xml:space="preserve">Ref</t>
  </si>
  <si>
    <t xml:space="preserve">Qnty</t>
  </si>
  <si>
    <t xml:space="preserve">Value</t>
  </si>
  <si>
    <t xml:space="preserve">Part</t>
  </si>
  <si>
    <t xml:space="preserve">Part#</t>
  </si>
  <si>
    <t xml:space="preserve">Unit Cost</t>
  </si>
  <si>
    <t xml:space="preserve">Total Cost</t>
  </si>
  <si>
    <t xml:space="preserve">Major Distributor</t>
  </si>
  <si>
    <t xml:space="preserve">Minor Distributor</t>
  </si>
  <si>
    <t xml:space="preserve">C26, C25, C1,</t>
  </si>
  <si>
    <t xml:space="preserve">220uf</t>
  </si>
  <si>
    <t xml:space="preserve">capacitors:SM3528_1311_ELEC_C</t>
  </si>
  <si>
    <t xml:space="preserve">TMCMB0J227MTRF</t>
  </si>
  <si>
    <t xml:space="preserve">Mouser</t>
  </si>
  <si>
    <t xml:space="preserve">C47, C48,</t>
  </si>
  <si>
    <t xml:space="preserve">16pF</t>
  </si>
  <si>
    <t xml:space="preserve">capacitors:SM0603_C</t>
  </si>
  <si>
    <t xml:space="preserve">GRM1885C1H160JA01D</t>
  </si>
  <si>
    <t xml:space="preserve">C8, C10, C12, C14, C16, C18, C20, C22, C24, C7, C9, C11, C13, C15, C17, C19, C21, C2, C49, C4, C23, C54, C57, C60, C63, C66,</t>
  </si>
  <si>
    <t xml:space="preserve">0.1uF</t>
  </si>
  <si>
    <t xml:space="preserve">Vj0603V104ZXAPW1BC</t>
  </si>
  <si>
    <t xml:space="preserve">D1,</t>
  </si>
  <si>
    <t xml:space="preserve">LED</t>
  </si>
  <si>
    <t xml:space="preserve">led:SM1206_LED</t>
  </si>
  <si>
    <t xml:space="preserve">APTR3216SGC</t>
  </si>
  <si>
    <t xml:space="preserve">FB1, FB2,</t>
  </si>
  <si>
    <t xml:space="preserve">500mA</t>
  </si>
  <si>
    <t xml:space="preserve">resistors:SM0805_R</t>
  </si>
  <si>
    <t xml:space="preserve">MPZ2012S601A</t>
  </si>
  <si>
    <t xml:space="preserve">H1, H2, H3, H4,</t>
  </si>
  <si>
    <t xml:space="preserve">HOLE</t>
  </si>
  <si>
    <t xml:space="preserve">holes:Hole_3mm</t>
  </si>
  <si>
    <t xml:space="preserve">J1,</t>
  </si>
  <si>
    <t xml:space="preserve">Terminal_2x1</t>
  </si>
  <si>
    <t xml:space="preserve">connectors:TERMINAL_SPRING_2.54MM_2PIN_1989748</t>
  </si>
  <si>
    <t xml:space="preserve">J2, J3,</t>
  </si>
  <si>
    <t xml:space="preserve">HEADER_2X1</t>
  </si>
  <si>
    <t xml:space="preserve">connectors:HEADER_2x1</t>
  </si>
  <si>
    <t xml:space="preserve">FCI 68000-102HLF</t>
  </si>
  <si>
    <t xml:space="preserve">Digi-Key</t>
  </si>
  <si>
    <t xml:space="preserve">P1, P2, P3, P4, P5, P6, P7, P8, P9, P10, P11, P12, P13,</t>
  </si>
  <si>
    <t xml:space="preserve">TEST_PAD</t>
  </si>
  <si>
    <t xml:space="preserve">test_pads:TEST_PAD</t>
  </si>
  <si>
    <t xml:space="preserve">R10, R9, R7, R8, R14, R13, R11, R12, R29, R28, R24, R26, R33, R32, R30, R31, R37, R36, R34, R35, R41, R40, R38, R39, R45, R44, R42, R43, R49, R48, R46, R47,</t>
  </si>
  <si>
    <t xml:space="preserve">resistors:SM0603_R</t>
  </si>
  <si>
    <t xml:space="preserve">ERJ-3EKF49R9V</t>
  </si>
  <si>
    <t xml:space="preserve">R22, R20, R94, R93, R95,</t>
  </si>
  <si>
    <t xml:space="preserve">10k</t>
  </si>
  <si>
    <t xml:space="preserve">ERJ-3EKF1001V</t>
  </si>
  <si>
    <t xml:space="preserve">R4,</t>
  </si>
  <si>
    <t xml:space="preserve">2k 1%</t>
  </si>
  <si>
    <t xml:space="preserve">RC0603FR-072KL</t>
  </si>
  <si>
    <t xml:space="preserve">Digi-Key/Mouser</t>
  </si>
  <si>
    <t xml:space="preserve">R6, R5, R27, R25, R23, R21, R19, R17, R15,</t>
  </si>
  <si>
    <t xml:space="preserve">ERJ-2RKF2490X</t>
  </si>
  <si>
    <t xml:space="preserve">U1,</t>
  </si>
  <si>
    <t xml:space="preserve">AZ1084C</t>
  </si>
  <si>
    <t xml:space="preserve">regulators:TO252-2</t>
  </si>
  <si>
    <t xml:space="preserve">U3,</t>
  </si>
  <si>
    <t xml:space="preserve">RTL8309SB_PQFP</t>
  </si>
  <si>
    <t xml:space="preserve">RTL8309SB</t>
  </si>
  <si>
    <t xml:space="preserve">AliExpress</t>
  </si>
  <si>
    <t xml:space="preserve">U4, U6, U8, U10, U7, U9, U11, U5,</t>
  </si>
  <si>
    <t xml:space="preserve">RJ45_12_PIN_UP</t>
  </si>
  <si>
    <t xml:space="preserve">connectors:RJ45_12pin_Up_Bottom</t>
  </si>
  <si>
    <t xml:space="preserve">HY951180A</t>
  </si>
  <si>
    <t xml:space="preserve">X1,</t>
  </si>
  <si>
    <t xml:space="preserve">25Mhz</t>
  </si>
  <si>
    <t xml:space="preserve">crystals:crystal_FA-20H</t>
  </si>
  <si>
    <t xml:space="preserve">FA-20H 25.0000MF20X-K3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</si>
</sst>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2" min="1" style="0" width="11.5204081632653"/>
    <col collapsed="false" hidden="false" max="3" min="3" style="0" width="16.1530612244898"/>
    <col collapsed="false" hidden="false" max="4" min="4" style="0" width="47.0051020408163"/>
    <col collapsed="false" hidden="false" max="5" min="5" style="0" width="23.1020408163265"/>
    <col collapsed="false" hidden="false" max="1025" min="6" style="0" width="11.5204081632653"/>
  </cols>
  <sheetData>
    <row r="1" customFormat="false" ht="26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26.8" hidden="false" customHeight="false" outlineLevel="0" collapsed="false">
      <c r="A4" s="1"/>
    </row>
    <row r="5" customFormat="false" ht="12.8" hidden="false" customHeight="false" outlineLevel="0" collapsed="false">
      <c r="A5" s="2" t="s">
        <v>2</v>
      </c>
    </row>
    <row r="6" customFormat="false" ht="26.8" hidden="false" customHeight="false" outlineLevel="0" collapsed="false">
      <c r="A6" s="1"/>
    </row>
    <row r="7" customFormat="false" ht="12.8" hidden="false" customHeight="false" outlineLevel="0" collapsed="false">
      <c r="A7" s="3" t="s">
        <v>3</v>
      </c>
    </row>
    <row r="8" customFormat="false" ht="26.8" hidden="false" customHeight="false" outlineLevel="0" collapsed="false">
      <c r="A8" s="1"/>
    </row>
    <row r="9" customFormat="false" ht="12.8" hidden="false" customHeight="false" outlineLevel="0" collapsed="false">
      <c r="A9" s="4" t="s">
        <v>4</v>
      </c>
      <c r="B9" s="4" t="s">
        <v>5</v>
      </c>
      <c r="C9" s="4" t="s">
        <v>6</v>
      </c>
      <c r="D9" s="4" t="s">
        <v>7</v>
      </c>
      <c r="E9" s="5" t="s">
        <v>8</v>
      </c>
      <c r="F9" s="6" t="s">
        <v>9</v>
      </c>
      <c r="G9" s="6" t="s">
        <v>10</v>
      </c>
      <c r="H9" s="7" t="s">
        <v>11</v>
      </c>
      <c r="I9" s="7" t="s">
        <v>12</v>
      </c>
    </row>
    <row r="10" customFormat="false" ht="12.8" hidden="false" customHeight="false" outlineLevel="0" collapsed="false">
      <c r="A10" s="2" t="s">
        <v>13</v>
      </c>
      <c r="B10" s="2" t="n">
        <v>3</v>
      </c>
      <c r="C10" s="2" t="s">
        <v>14</v>
      </c>
      <c r="D10" s="2" t="s">
        <v>15</v>
      </c>
      <c r="E10" s="0" t="s">
        <v>16</v>
      </c>
      <c r="F10" s="8" t="n">
        <v>0.5</v>
      </c>
      <c r="G10" s="8" t="n">
        <f aca="false">PRODUCT(B10,F10)</f>
        <v>1.5</v>
      </c>
      <c r="H10" s="0" t="s">
        <v>17</v>
      </c>
    </row>
    <row r="11" customFormat="false" ht="12.8" hidden="false" customHeight="false" outlineLevel="0" collapsed="false">
      <c r="A11" s="2" t="s">
        <v>18</v>
      </c>
      <c r="B11" s="2" t="n">
        <v>2</v>
      </c>
      <c r="C11" s="2" t="s">
        <v>19</v>
      </c>
      <c r="D11" s="2" t="s">
        <v>20</v>
      </c>
      <c r="E11" s="9" t="s">
        <v>21</v>
      </c>
      <c r="F11" s="8" t="n">
        <v>0.1</v>
      </c>
      <c r="G11" s="8" t="n">
        <f aca="false">PRODUCT(B11,F11)</f>
        <v>0.2</v>
      </c>
      <c r="H11" s="9" t="s">
        <v>17</v>
      </c>
    </row>
    <row r="12" customFormat="false" ht="12.8" hidden="false" customHeight="false" outlineLevel="0" collapsed="false">
      <c r="A12" s="2" t="s">
        <v>22</v>
      </c>
      <c r="B12" s="2" t="n">
        <v>26</v>
      </c>
      <c r="C12" s="2" t="s">
        <v>23</v>
      </c>
      <c r="D12" s="2" t="s">
        <v>20</v>
      </c>
      <c r="E12" s="9" t="s">
        <v>24</v>
      </c>
      <c r="F12" s="8" t="n">
        <v>0.1</v>
      </c>
      <c r="G12" s="8" t="n">
        <f aca="false">PRODUCT(B12,F12)</f>
        <v>2.6</v>
      </c>
      <c r="H12" s="9" t="s">
        <v>17</v>
      </c>
    </row>
    <row r="13" customFormat="false" ht="12.8" hidden="false" customHeight="false" outlineLevel="0" collapsed="false">
      <c r="A13" s="2" t="s">
        <v>25</v>
      </c>
      <c r="B13" s="2" t="n">
        <v>1</v>
      </c>
      <c r="C13" s="2" t="s">
        <v>26</v>
      </c>
      <c r="D13" s="2" t="s">
        <v>27</v>
      </c>
      <c r="E13" s="9" t="s">
        <v>28</v>
      </c>
      <c r="F13" s="8" t="n">
        <v>0.15</v>
      </c>
      <c r="G13" s="8" t="n">
        <f aca="false">PRODUCT(B13,F13)</f>
        <v>0.15</v>
      </c>
      <c r="H13" s="9" t="s">
        <v>17</v>
      </c>
    </row>
    <row r="14" customFormat="false" ht="12.8" hidden="false" customHeight="false" outlineLevel="0" collapsed="false">
      <c r="A14" s="2" t="s">
        <v>29</v>
      </c>
      <c r="B14" s="2" t="n">
        <v>2</v>
      </c>
      <c r="C14" s="2" t="s">
        <v>30</v>
      </c>
      <c r="D14" s="2" t="s">
        <v>31</v>
      </c>
      <c r="E14" s="9" t="s">
        <v>32</v>
      </c>
      <c r="F14" s="8" t="n">
        <v>0.12</v>
      </c>
      <c r="G14" s="8" t="n">
        <f aca="false">PRODUCT(B14,F14)</f>
        <v>0.24</v>
      </c>
      <c r="H14" s="9" t="s">
        <v>17</v>
      </c>
    </row>
    <row r="15" customFormat="false" ht="12.8" hidden="false" customHeight="false" outlineLevel="0" collapsed="false">
      <c r="A15" s="2" t="s">
        <v>33</v>
      </c>
      <c r="B15" s="2" t="n">
        <v>4</v>
      </c>
      <c r="C15" s="2" t="s">
        <v>34</v>
      </c>
      <c r="D15" s="2" t="s">
        <v>35</v>
      </c>
      <c r="F15" s="8" t="n">
        <v>0</v>
      </c>
      <c r="G15" s="8" t="n">
        <f aca="false">PRODUCT(B15,F15)</f>
        <v>0</v>
      </c>
    </row>
    <row r="16" customFormat="false" ht="13.8" hidden="false" customHeight="false" outlineLevel="0" collapsed="false">
      <c r="A16" s="2" t="s">
        <v>36</v>
      </c>
      <c r="B16" s="2" t="n">
        <v>1</v>
      </c>
      <c r="C16" s="2" t="s">
        <v>37</v>
      </c>
      <c r="D16" s="2" t="s">
        <v>38</v>
      </c>
      <c r="E16" s="10" t="n">
        <v>1989748</v>
      </c>
      <c r="F16" s="8" t="n">
        <v>0.28</v>
      </c>
      <c r="G16" s="8" t="n">
        <f aca="false">PRODUCT(B16,F16)</f>
        <v>0.28</v>
      </c>
      <c r="H16" s="9" t="s">
        <v>17</v>
      </c>
    </row>
    <row r="17" customFormat="false" ht="12.8" hidden="false" customHeight="false" outlineLevel="0" collapsed="false">
      <c r="A17" s="2" t="s">
        <v>39</v>
      </c>
      <c r="B17" s="2" t="n">
        <v>2</v>
      </c>
      <c r="C17" s="2" t="s">
        <v>40</v>
      </c>
      <c r="D17" s="2" t="s">
        <v>41</v>
      </c>
      <c r="E17" s="11" t="s">
        <v>42</v>
      </c>
      <c r="F17" s="8" t="n">
        <v>0.19</v>
      </c>
      <c r="G17" s="8" t="n">
        <f aca="false">PRODUCT(B17,F17)</f>
        <v>0.38</v>
      </c>
      <c r="H17" s="9" t="s">
        <v>43</v>
      </c>
    </row>
    <row r="18" customFormat="false" ht="12.8" hidden="false" customHeight="false" outlineLevel="0" collapsed="false">
      <c r="A18" s="2" t="s">
        <v>44</v>
      </c>
      <c r="B18" s="2" t="n">
        <v>13</v>
      </c>
      <c r="C18" s="2" t="s">
        <v>45</v>
      </c>
      <c r="D18" s="2" t="s">
        <v>46</v>
      </c>
      <c r="F18" s="8" t="n">
        <v>0</v>
      </c>
      <c r="G18" s="8" t="n">
        <f aca="false">PRODUCT(B18,F18)</f>
        <v>0</v>
      </c>
    </row>
    <row r="19" customFormat="false" ht="12.8" hidden="false" customHeight="false" outlineLevel="0" collapsed="false">
      <c r="A19" s="2" t="s">
        <v>47</v>
      </c>
      <c r="B19" s="2" t="n">
        <v>32</v>
      </c>
      <c r="C19" s="2" t="n">
        <v>49.9</v>
      </c>
      <c r="D19" s="2" t="s">
        <v>48</v>
      </c>
      <c r="E19" s="9" t="s">
        <v>49</v>
      </c>
      <c r="F19" s="8" t="n">
        <v>0.1</v>
      </c>
      <c r="G19" s="8" t="n">
        <f aca="false">PRODUCT(B19,F19)</f>
        <v>3.2</v>
      </c>
      <c r="H19" s="9" t="s">
        <v>43</v>
      </c>
    </row>
    <row r="20" customFormat="false" ht="12.8" hidden="false" customHeight="false" outlineLevel="0" collapsed="false">
      <c r="A20" s="2" t="s">
        <v>50</v>
      </c>
      <c r="B20" s="2" t="n">
        <v>5</v>
      </c>
      <c r="C20" s="2" t="s">
        <v>51</v>
      </c>
      <c r="D20" s="2" t="s">
        <v>48</v>
      </c>
      <c r="E20" s="9" t="s">
        <v>52</v>
      </c>
      <c r="F20" s="8" t="n">
        <v>0.1</v>
      </c>
      <c r="G20" s="8" t="n">
        <f aca="false">PRODUCT(B20,F20)</f>
        <v>0.5</v>
      </c>
      <c r="H20" s="9" t="s">
        <v>43</v>
      </c>
    </row>
    <row r="21" customFormat="false" ht="12.8" hidden="false" customHeight="false" outlineLevel="0" collapsed="false">
      <c r="A21" s="2" t="s">
        <v>53</v>
      </c>
      <c r="B21" s="2" t="n">
        <v>1</v>
      </c>
      <c r="C21" s="2" t="s">
        <v>54</v>
      </c>
      <c r="D21" s="2" t="s">
        <v>48</v>
      </c>
      <c r="E21" s="0" t="s">
        <v>55</v>
      </c>
      <c r="F21" s="8" t="n">
        <v>0.1</v>
      </c>
      <c r="G21" s="8" t="n">
        <f aca="false">PRODUCT(B21,F21)</f>
        <v>0.1</v>
      </c>
      <c r="H21" s="9" t="s">
        <v>56</v>
      </c>
    </row>
    <row r="22" customFormat="false" ht="12.8" hidden="false" customHeight="false" outlineLevel="0" collapsed="false">
      <c r="A22" s="2" t="s">
        <v>57</v>
      </c>
      <c r="B22" s="2" t="n">
        <v>9</v>
      </c>
      <c r="C22" s="2" t="n">
        <v>249</v>
      </c>
      <c r="D22" s="2" t="s">
        <v>48</v>
      </c>
      <c r="E22" s="9" t="s">
        <v>58</v>
      </c>
      <c r="F22" s="8" t="n">
        <v>0.1</v>
      </c>
      <c r="G22" s="8" t="n">
        <f aca="false">PRODUCT(B22,F22)</f>
        <v>0.9</v>
      </c>
      <c r="H22" s="9" t="s">
        <v>56</v>
      </c>
    </row>
    <row r="23" customFormat="false" ht="12.8" hidden="false" customHeight="false" outlineLevel="0" collapsed="false">
      <c r="A23" s="2" t="s">
        <v>59</v>
      </c>
      <c r="B23" s="2" t="n">
        <v>1</v>
      </c>
      <c r="C23" s="2" t="s">
        <v>60</v>
      </c>
      <c r="D23" s="2" t="s">
        <v>61</v>
      </c>
      <c r="E23" s="2" t="s">
        <v>60</v>
      </c>
      <c r="F23" s="8" t="n">
        <v>0.65</v>
      </c>
      <c r="G23" s="8" t="n">
        <f aca="false">PRODUCT(B23,F23)</f>
        <v>0.65</v>
      </c>
      <c r="H23" s="0" t="s">
        <v>17</v>
      </c>
    </row>
    <row r="24" customFormat="false" ht="12.8" hidden="false" customHeight="false" outlineLevel="0" collapsed="false">
      <c r="A24" s="2" t="s">
        <v>62</v>
      </c>
      <c r="B24" s="2" t="n">
        <v>1</v>
      </c>
      <c r="C24" s="2" t="s">
        <v>63</v>
      </c>
      <c r="D24" s="2"/>
      <c r="E24" s="2" t="s">
        <v>64</v>
      </c>
      <c r="F24" s="8" t="n">
        <v>1.6</v>
      </c>
      <c r="G24" s="8" t="n">
        <f aca="false">PRODUCT(B24,F24)</f>
        <v>1.6</v>
      </c>
      <c r="I24" s="0" t="s">
        <v>65</v>
      </c>
    </row>
    <row r="25" customFormat="false" ht="12.8" hidden="false" customHeight="false" outlineLevel="0" collapsed="false">
      <c r="A25" s="2" t="s">
        <v>66</v>
      </c>
      <c r="B25" s="2" t="n">
        <v>8</v>
      </c>
      <c r="C25" s="2" t="s">
        <v>67</v>
      </c>
      <c r="D25" s="2" t="s">
        <v>68</v>
      </c>
      <c r="E25" s="0" t="s">
        <v>69</v>
      </c>
      <c r="F25" s="8" t="n">
        <v>0.88</v>
      </c>
      <c r="G25" s="8" t="n">
        <f aca="false">PRODUCT(B25,F25)</f>
        <v>7.04</v>
      </c>
      <c r="I25" s="0" t="s">
        <v>65</v>
      </c>
    </row>
    <row r="26" customFormat="false" ht="12.8" hidden="false" customHeight="false" outlineLevel="0" collapsed="false">
      <c r="A26" s="2" t="s">
        <v>70</v>
      </c>
      <c r="B26" s="2" t="n">
        <v>1</v>
      </c>
      <c r="C26" s="2" t="s">
        <v>71</v>
      </c>
      <c r="D26" s="2" t="s">
        <v>72</v>
      </c>
      <c r="E26" s="9" t="s">
        <v>73</v>
      </c>
      <c r="F26" s="8" t="n">
        <v>0.73</v>
      </c>
      <c r="G26" s="8" t="n">
        <f aca="false">PRODUCT(B26,F26)</f>
        <v>0.73</v>
      </c>
      <c r="H26" s="9" t="s">
        <v>17</v>
      </c>
    </row>
    <row r="27" customFormat="false" ht="12.8" hidden="false" customHeight="false" outlineLevel="0" collapsed="false">
      <c r="G27" s="8" t="n">
        <f aca="false">SUM(G10:G26)</f>
        <v>20.07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2017-07-23T10:03:09Z</dcterms:modified>
  <cp:revision>7</cp:revision>
  <dc:subject/>
  <dc:title>EthSwitch8_rev01 BOM</dc:title>
</cp:coreProperties>
</file>