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HW\ISiT\3_course\BigData\Lab3\"/>
    </mc:Choice>
  </mc:AlternateContent>
  <xr:revisionPtr revIDLastSave="0" documentId="13_ncr:1_{DC12EBA4-A69B-41E4-92EA-09B9D56D898C}" xr6:coauthVersionLast="47" xr6:coauthVersionMax="47" xr10:uidLastSave="{00000000-0000-0000-0000-000000000000}"/>
  <bookViews>
    <workbookView xWindow="18630" yWindow="0" windowWidth="15735" windowHeight="21000" activeTab="2" xr2:uid="{00000000-000D-0000-FFFF-FFFF00000000}"/>
  </bookViews>
  <sheets>
    <sheet name="X=7" sheetId="1" r:id="rId1"/>
    <sheet name="X=8" sheetId="2" r:id="rId2"/>
    <sheet name="X=1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AF34" i="3"/>
  <c r="AH36" i="3"/>
  <c r="AH35" i="3"/>
  <c r="AH34" i="3"/>
  <c r="AF41" i="3"/>
  <c r="AF35" i="3"/>
  <c r="AF36" i="3"/>
  <c r="AF37" i="3"/>
  <c r="AF38" i="3"/>
  <c r="AF39" i="3"/>
  <c r="AF40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V35" i="1"/>
  <c r="V34" i="1"/>
  <c r="U35" i="1"/>
  <c r="U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34" i="1"/>
  <c r="V34" i="2"/>
  <c r="Q34" i="1"/>
  <c r="P34" i="1"/>
  <c r="O34" i="1"/>
  <c r="N34" i="1"/>
  <c r="M34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X36" i="2"/>
  <c r="X35" i="2"/>
  <c r="X34" i="2"/>
  <c r="AE63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34" i="3"/>
  <c r="AD34" i="3"/>
  <c r="W60" i="3"/>
  <c r="AC34" i="3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M2" i="3"/>
  <c r="L2" i="3"/>
  <c r="K2" i="3"/>
  <c r="J2" i="3"/>
  <c r="I2" i="3"/>
  <c r="H2" i="3"/>
  <c r="F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G2" i="3"/>
  <c r="E2" i="3"/>
  <c r="D2" i="3"/>
  <c r="C2" i="3"/>
  <c r="B2" i="3"/>
  <c r="A2" i="3"/>
  <c r="T34" i="2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M34" i="2"/>
  <c r="M35" i="2" s="1"/>
  <c r="M36" i="2" s="1"/>
  <c r="L34" i="2"/>
  <c r="L35" i="2" s="1"/>
  <c r="L36" i="2" s="1"/>
  <c r="S34" i="2"/>
  <c r="R34" i="2"/>
  <c r="Q34" i="2"/>
  <c r="P34" i="2"/>
  <c r="P35" i="2" s="1"/>
  <c r="O34" i="2"/>
  <c r="O35" i="2" s="1"/>
  <c r="N34" i="2"/>
  <c r="N35" i="2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AG35" i="3" l="1"/>
  <c r="AG36" i="3"/>
  <c r="AG34" i="3"/>
  <c r="U34" i="2"/>
  <c r="W34" i="2" s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Q35" i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K34" i="1"/>
  <c r="K35" i="1" s="1"/>
  <c r="Q34" i="3"/>
  <c r="Q35" i="3" s="1"/>
  <c r="Q36" i="3" s="1"/>
  <c r="R34" i="3"/>
  <c r="X34" i="3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AD35" i="3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X46" i="3"/>
  <c r="X47" i="3" s="1"/>
  <c r="X48" i="3" s="1"/>
  <c r="X49" i="3" s="1"/>
  <c r="AC46" i="3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S34" i="3"/>
  <c r="S35" i="3" s="1"/>
  <c r="T34" i="3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U34" i="3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V34" i="3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W34" i="3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1" i="3" s="1"/>
  <c r="W62" i="3" s="1"/>
  <c r="W63" i="3" s="1"/>
  <c r="Y34" i="3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B34" i="3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R35" i="3"/>
  <c r="R36" i="3" s="1"/>
  <c r="R37" i="3" s="1"/>
  <c r="R38" i="3" s="1"/>
  <c r="R35" i="2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S35" i="2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Q35" i="2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N36" i="2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O36" i="2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P36" i="2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L37" i="2"/>
  <c r="M37" i="2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L38" i="2" l="1"/>
  <c r="U37" i="2"/>
  <c r="V37" i="2" s="1"/>
  <c r="U35" i="2"/>
  <c r="V35" i="2" s="1"/>
  <c r="U36" i="2"/>
  <c r="V36" i="2" s="1"/>
  <c r="K36" i="1"/>
  <c r="S36" i="3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R39" i="3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Q37" i="3"/>
  <c r="X50" i="3"/>
  <c r="Y46" i="3"/>
  <c r="L39" i="2" l="1"/>
  <c r="U38" i="2"/>
  <c r="V38" i="2" s="1"/>
  <c r="K37" i="1"/>
  <c r="Q38" i="3"/>
  <c r="Y47" i="3"/>
  <c r="X51" i="3"/>
  <c r="L40" i="2" l="1"/>
  <c r="U39" i="2"/>
  <c r="V39" i="2" s="1"/>
  <c r="K38" i="1"/>
  <c r="Q39" i="3"/>
  <c r="X52" i="3"/>
  <c r="Y48" i="3"/>
  <c r="L41" i="2" l="1"/>
  <c r="U40" i="2"/>
  <c r="V40" i="2" s="1"/>
  <c r="K39" i="1"/>
  <c r="Q40" i="3"/>
  <c r="Y49" i="3"/>
  <c r="X53" i="3"/>
  <c r="L42" i="2" l="1"/>
  <c r="U41" i="2"/>
  <c r="V41" i="2" s="1"/>
  <c r="K40" i="1"/>
  <c r="Q41" i="3"/>
  <c r="X54" i="3"/>
  <c r="Y50" i="3"/>
  <c r="L43" i="2" l="1"/>
  <c r="U42" i="2"/>
  <c r="V42" i="2" s="1"/>
  <c r="K41" i="1"/>
  <c r="Q42" i="3"/>
  <c r="Y51" i="3"/>
  <c r="X55" i="3"/>
  <c r="L44" i="2" l="1"/>
  <c r="U43" i="2"/>
  <c r="V43" i="2" s="1"/>
  <c r="K42" i="1"/>
  <c r="Q43" i="3"/>
  <c r="X56" i="3"/>
  <c r="Y52" i="3"/>
  <c r="L45" i="2" l="1"/>
  <c r="U44" i="2"/>
  <c r="V44" i="2" s="1"/>
  <c r="W35" i="2" s="1"/>
  <c r="K43" i="1"/>
  <c r="Q44" i="3"/>
  <c r="X57" i="3"/>
  <c r="Y53" i="3"/>
  <c r="L46" i="2" l="1"/>
  <c r="U45" i="2"/>
  <c r="V45" i="2" s="1"/>
  <c r="K44" i="1"/>
  <c r="Q45" i="3"/>
  <c r="Y54" i="3"/>
  <c r="X58" i="3"/>
  <c r="L47" i="2" l="1"/>
  <c r="U46" i="2"/>
  <c r="V46" i="2" s="1"/>
  <c r="K45" i="1"/>
  <c r="Q46" i="3"/>
  <c r="Y55" i="3"/>
  <c r="X59" i="3"/>
  <c r="L48" i="2" l="1"/>
  <c r="U47" i="2"/>
  <c r="V47" i="2" s="1"/>
  <c r="K46" i="1"/>
  <c r="Q47" i="3"/>
  <c r="X60" i="3"/>
  <c r="Y56" i="3"/>
  <c r="L49" i="2" l="1"/>
  <c r="U48" i="2"/>
  <c r="V48" i="2" s="1"/>
  <c r="K47" i="1"/>
  <c r="Q48" i="3"/>
  <c r="Y57" i="3"/>
  <c r="X61" i="3"/>
  <c r="L50" i="2" l="1"/>
  <c r="U49" i="2"/>
  <c r="V49" i="2" s="1"/>
  <c r="K48" i="1"/>
  <c r="Q49" i="3"/>
  <c r="X62" i="3"/>
  <c r="Y58" i="3"/>
  <c r="L51" i="2" l="1"/>
  <c r="U50" i="2"/>
  <c r="V50" i="2" s="1"/>
  <c r="K49" i="1"/>
  <c r="Q50" i="3"/>
  <c r="Y59" i="3"/>
  <c r="X63" i="3"/>
  <c r="L52" i="2" l="1"/>
  <c r="U51" i="2"/>
  <c r="V51" i="2" s="1"/>
  <c r="K50" i="1"/>
  <c r="Q51" i="3"/>
  <c r="Y60" i="3"/>
  <c r="L53" i="2" l="1"/>
  <c r="U52" i="2"/>
  <c r="V52" i="2" s="1"/>
  <c r="K51" i="1"/>
  <c r="Q52" i="3"/>
  <c r="Y61" i="3"/>
  <c r="L54" i="2" l="1"/>
  <c r="U53" i="2"/>
  <c r="V53" i="2" s="1"/>
  <c r="K52" i="1"/>
  <c r="Q53" i="3"/>
  <c r="Y62" i="3"/>
  <c r="L55" i="2" l="1"/>
  <c r="U54" i="2"/>
  <c r="V54" i="2" s="1"/>
  <c r="W36" i="2" s="1"/>
  <c r="K53" i="1"/>
  <c r="Q54" i="3"/>
  <c r="Y63" i="3"/>
  <c r="L56" i="2" l="1"/>
  <c r="U55" i="2"/>
  <c r="V55" i="2" s="1"/>
  <c r="K54" i="1"/>
  <c r="Q55" i="3"/>
  <c r="L57" i="2" l="1"/>
  <c r="U56" i="2"/>
  <c r="V56" i="2" s="1"/>
  <c r="K55" i="1"/>
  <c r="Q56" i="3"/>
  <c r="L58" i="2" l="1"/>
  <c r="U57" i="2"/>
  <c r="V57" i="2" s="1"/>
  <c r="K56" i="1"/>
  <c r="Q57" i="3"/>
  <c r="L59" i="2" l="1"/>
  <c r="U58" i="2"/>
  <c r="V58" i="2" s="1"/>
  <c r="K57" i="1"/>
  <c r="Q58" i="3"/>
  <c r="L60" i="2" l="1"/>
  <c r="U59" i="2"/>
  <c r="V59" i="2" s="1"/>
  <c r="K58" i="1"/>
  <c r="Q59" i="3"/>
  <c r="L61" i="2" l="1"/>
  <c r="U60" i="2"/>
  <c r="V60" i="2" s="1"/>
  <c r="K59" i="1"/>
  <c r="Q60" i="3"/>
  <c r="L62" i="2" l="1"/>
  <c r="U61" i="2"/>
  <c r="V61" i="2" s="1"/>
  <c r="K60" i="1"/>
  <c r="Q61" i="3"/>
  <c r="L63" i="2" l="1"/>
  <c r="U63" i="2" s="1"/>
  <c r="V63" i="2" s="1"/>
  <c r="U62" i="2"/>
  <c r="V62" i="2" s="1"/>
  <c r="K61" i="1"/>
  <c r="Q62" i="3"/>
  <c r="K62" i="1" l="1"/>
  <c r="Q63" i="3"/>
  <c r="K63" i="1" l="1"/>
</calcChain>
</file>

<file path=xl/sharedStrings.xml><?xml version="1.0" encoding="utf-8"?>
<sst xmlns="http://schemas.openxmlformats.org/spreadsheetml/2006/main" count="114" uniqueCount="36">
  <si>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</si>
  <si>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</si>
  <si>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</si>
  <si>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</si>
  <si>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</si>
  <si>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</si>
  <si>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</si>
  <si>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</si>
  <si>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</si>
  <si>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L</t>
  </si>
  <si>
    <t>X10</t>
  </si>
  <si>
    <t>X11</t>
  </si>
  <si>
    <t>X12</t>
  </si>
  <si>
    <t>X13</t>
  </si>
  <si>
    <t>Y</t>
  </si>
  <si>
    <t>W11</t>
  </si>
  <si>
    <t>W21</t>
  </si>
  <si>
    <t>Y(эталон)</t>
  </si>
  <si>
    <t>T</t>
  </si>
  <si>
    <t>W31</t>
  </si>
  <si>
    <t>W41</t>
  </si>
  <si>
    <t>W51</t>
  </si>
  <si>
    <t>W61</t>
  </si>
  <si>
    <t>W71</t>
  </si>
  <si>
    <t>W81</t>
  </si>
  <si>
    <t>W91</t>
  </si>
  <si>
    <t>W101</t>
  </si>
  <si>
    <t>W111</t>
  </si>
  <si>
    <t>W121</t>
  </si>
  <si>
    <t>W131</t>
  </si>
  <si>
    <t>S</t>
  </si>
  <si>
    <t>X14 (п)</t>
  </si>
  <si>
    <t>X9 (п)</t>
  </si>
  <si>
    <t>лябда</t>
  </si>
  <si>
    <t>X8 (п)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</si>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</sst>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'X=7'!$T$33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'X=7'!$R$34:$R$63</c:f>
              <c:numCache>
                <c:formatCode>General</c:formatCode>
                <c:ptCount val="30"/>
                <c:pt idx="0">
                  <c:v>-7</c:v>
                </c:pt>
                <c:pt idx="1">
                  <c:v>-9</c:v>
                </c:pt>
                <c:pt idx="2">
                  <c:v>-16</c:v>
                </c:pt>
                <c:pt idx="3">
                  <c:v>-20</c:v>
                </c:pt>
                <c:pt idx="4">
                  <c:v>-21</c:v>
                </c:pt>
                <c:pt idx="5">
                  <c:v>-23</c:v>
                </c:pt>
                <c:pt idx="6">
                  <c:v>-27</c:v>
                </c:pt>
                <c:pt idx="7">
                  <c:v>-28</c:v>
                </c:pt>
                <c:pt idx="8">
                  <c:v>-34</c:v>
                </c:pt>
                <c:pt idx="9">
                  <c:v>-41</c:v>
                </c:pt>
                <c:pt idx="10">
                  <c:v>-47</c:v>
                </c:pt>
                <c:pt idx="11">
                  <c:v>-53</c:v>
                </c:pt>
                <c:pt idx="12">
                  <c:v>-55</c:v>
                </c:pt>
                <c:pt idx="13">
                  <c:v>-57</c:v>
                </c:pt>
                <c:pt idx="14">
                  <c:v>-61</c:v>
                </c:pt>
                <c:pt idx="15">
                  <c:v>-70</c:v>
                </c:pt>
                <c:pt idx="16">
                  <c:v>-76</c:v>
                </c:pt>
                <c:pt idx="17">
                  <c:v>-78</c:v>
                </c:pt>
                <c:pt idx="18">
                  <c:v>-80</c:v>
                </c:pt>
                <c:pt idx="19">
                  <c:v>-85</c:v>
                </c:pt>
                <c:pt idx="20">
                  <c:v>-94</c:v>
                </c:pt>
                <c:pt idx="21">
                  <c:v>-103</c:v>
                </c:pt>
                <c:pt idx="22">
                  <c:v>-104</c:v>
                </c:pt>
                <c:pt idx="23">
                  <c:v>-109</c:v>
                </c:pt>
                <c:pt idx="24">
                  <c:v>-115</c:v>
                </c:pt>
                <c:pt idx="25">
                  <c:v>-118</c:v>
                </c:pt>
                <c:pt idx="26">
                  <c:v>-125</c:v>
                </c:pt>
                <c:pt idx="27">
                  <c:v>-126</c:v>
                </c:pt>
                <c:pt idx="28">
                  <c:v>-132</c:v>
                </c:pt>
                <c:pt idx="29">
                  <c:v>-139</c:v>
                </c:pt>
              </c:numCache>
            </c:numRef>
          </c:xVal>
          <c:yVal>
            <c:numRef>
              <c:f>'X=7'!$T$34:$T$63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ED8-9A5F-1B42271CC93E}"/>
            </c:ext>
          </c:extLst>
        </c:ser>
        <c:ser>
          <c:idx val="1"/>
          <c:order val="1"/>
          <c:tx>
            <c:strRef>
              <c:f>'X=7'!$J$33</c:f>
              <c:strCache>
                <c:ptCount val="1"/>
                <c:pt idx="0">
                  <c:v>Y(эталон)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'X=7'!$R$34:$R$63</c:f>
              <c:numCache>
                <c:formatCode>General</c:formatCode>
                <c:ptCount val="30"/>
                <c:pt idx="0">
                  <c:v>-7</c:v>
                </c:pt>
                <c:pt idx="1">
                  <c:v>-9</c:v>
                </c:pt>
                <c:pt idx="2">
                  <c:v>-16</c:v>
                </c:pt>
                <c:pt idx="3">
                  <c:v>-20</c:v>
                </c:pt>
                <c:pt idx="4">
                  <c:v>-21</c:v>
                </c:pt>
                <c:pt idx="5">
                  <c:v>-23</c:v>
                </c:pt>
                <c:pt idx="6">
                  <c:v>-27</c:v>
                </c:pt>
                <c:pt idx="7">
                  <c:v>-28</c:v>
                </c:pt>
                <c:pt idx="8">
                  <c:v>-34</c:v>
                </c:pt>
                <c:pt idx="9">
                  <c:v>-41</c:v>
                </c:pt>
                <c:pt idx="10">
                  <c:v>-47</c:v>
                </c:pt>
                <c:pt idx="11">
                  <c:v>-53</c:v>
                </c:pt>
                <c:pt idx="12">
                  <c:v>-55</c:v>
                </c:pt>
                <c:pt idx="13">
                  <c:v>-57</c:v>
                </c:pt>
                <c:pt idx="14">
                  <c:v>-61</c:v>
                </c:pt>
                <c:pt idx="15">
                  <c:v>-70</c:v>
                </c:pt>
                <c:pt idx="16">
                  <c:v>-76</c:v>
                </c:pt>
                <c:pt idx="17">
                  <c:v>-78</c:v>
                </c:pt>
                <c:pt idx="18">
                  <c:v>-80</c:v>
                </c:pt>
                <c:pt idx="19">
                  <c:v>-85</c:v>
                </c:pt>
                <c:pt idx="20">
                  <c:v>-94</c:v>
                </c:pt>
                <c:pt idx="21">
                  <c:v>-103</c:v>
                </c:pt>
                <c:pt idx="22">
                  <c:v>-104</c:v>
                </c:pt>
                <c:pt idx="23">
                  <c:v>-109</c:v>
                </c:pt>
                <c:pt idx="24">
                  <c:v>-115</c:v>
                </c:pt>
                <c:pt idx="25">
                  <c:v>-118</c:v>
                </c:pt>
                <c:pt idx="26">
                  <c:v>-125</c:v>
                </c:pt>
                <c:pt idx="27">
                  <c:v>-126</c:v>
                </c:pt>
                <c:pt idx="28">
                  <c:v>-132</c:v>
                </c:pt>
                <c:pt idx="29">
                  <c:v>-139</c:v>
                </c:pt>
              </c:numCache>
            </c:numRef>
          </c:xVal>
          <c:yVal>
            <c:numRef>
              <c:f>'X=7'!$J$34:$J$63</c:f>
              <c:numCache>
                <c:formatCode>General</c:formatCode>
                <c:ptCount val="30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F2-4ED8-9A5F-1B42271C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7999"/>
        <c:axId val="422279247"/>
      </c:scatterChart>
      <c:valAx>
        <c:axId val="42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9247"/>
        <c:crosses val="autoZero"/>
        <c:crossBetween val="midCat"/>
      </c:valAx>
      <c:valAx>
        <c:axId val="422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'X=8'!$K$33</c:f>
              <c:strCache>
                <c:ptCount val="1"/>
                <c:pt idx="0">
                  <c:v>Y(эталон)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'X=8'!$K$34:$K$63</c:f>
              <c:numCache>
                <c:formatCode>General</c:formatCode>
                <c:ptCount val="30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6-4378-9058-CC760E2DDA67}"/>
            </c:ext>
          </c:extLst>
        </c:ser>
        <c:ser>
          <c:idx val="2"/>
          <c:order val="1"/>
          <c:tx>
            <c:strRef>
              <c:f>'X=8'!$V$33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'X=8'!$V$34:$V$63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6-4378-9058-CC760E2D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5695"/>
        <c:axId val="546658207"/>
        <c:extLst/>
      </c:lineChart>
      <c:catAx>
        <c:axId val="54666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58207"/>
        <c:crosses val="autoZero"/>
        <c:auto val="1"/>
        <c:lblAlgn val="ctr"/>
        <c:lblOffset val="100"/>
        <c:noMultiLvlLbl val="0"/>
      </c:catAx>
      <c:valAx>
        <c:axId val="5466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'X=13'!$AF$33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'X=13'!$AF$34:$AF$63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024-93AC-E7879D2E65E1}"/>
            </c:ext>
          </c:extLst>
        </c:ser>
        <c:ser>
          <c:idx val="2"/>
          <c:order val="1"/>
          <c:tx>
            <c:strRef>
              <c:f>'X=13'!$P$33</c:f>
              <c:strCache>
                <c:ptCount val="1"/>
                <c:pt idx="0">
                  <c:v>Y(эталон)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'X=13'!$P$34:$P$63</c:f>
              <c:numCache>
                <c:formatCode>General</c:formatCode>
                <c:ptCount val="30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6-4024-93AC-E7879D2E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5695"/>
        <c:axId val="546658207"/>
        <c:extLst/>
      </c:lineChart>
      <c:catAx>
        <c:axId val="54666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58207"/>
        <c:crosses val="autoZero"/>
        <c:auto val="1"/>
        <c:lblAlgn val="ctr"/>
        <c:lblOffset val="100"/>
        <c:noMultiLvlLbl val="0"/>
      </c:catAx>
      <c:valAx>
        <c:axId val="5466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9</xdr:row>
      <xdr:rowOff>23812</xdr:rowOff>
    </xdr:from>
    <xdr:to>
      <xdr:col>22</xdr:col>
      <xdr:colOff>238125</xdr:colOff>
      <xdr:row>23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EF44BE-E6EB-4F34-9452-AFD7E48F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13</xdr:row>
      <xdr:rowOff>119062</xdr:rowOff>
    </xdr:from>
    <xdr:to>
      <xdr:col>16</xdr:col>
      <xdr:colOff>581025</xdr:colOff>
      <xdr:row>28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9C697F-DA1D-462D-85FE-2EF6C803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35</xdr:row>
      <xdr:rowOff>28575</xdr:rowOff>
    </xdr:from>
    <xdr:to>
      <xdr:col>11</xdr:col>
      <xdr:colOff>485775</xdr:colOff>
      <xdr:row>49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6C69AF-B530-43B7-BE4A-DAD25D5AC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opLeftCell="H13" workbookViewId="0">
      <selection activeCell="T36" sqref="T36"/>
    </sheetView>
  </sheetViews>
  <sheetFormatPr defaultRowHeight="15" x14ac:dyDescent="0.25"/>
  <cols>
    <col min="12" max="12" width="9.7109375" bestFit="1" customWidth="1"/>
    <col min="24" max="24" width="12.42578125" customWidth="1"/>
    <col min="25" max="25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f t="shared" ref="A2:A31" si="0">6^H2</f>
        <v>6</v>
      </c>
      <c r="B2" s="3">
        <f t="shared" ref="B2:B31" si="1">4^H2</f>
        <v>4</v>
      </c>
      <c r="C2" s="3">
        <f t="shared" ref="C2:C31" si="2">2^H2</f>
        <v>2</v>
      </c>
      <c r="D2" s="3">
        <f t="shared" ref="D2:D31" si="3">3^H2</f>
        <v>3</v>
      </c>
      <c r="E2" s="3">
        <f t="shared" ref="E2:E31" si="4">8^H2</f>
        <v>8</v>
      </c>
      <c r="F2" s="3">
        <f t="shared" ref="F2:F31" si="5">7^H2</f>
        <v>7</v>
      </c>
      <c r="G2" s="3">
        <f t="shared" ref="G2:G31" si="6">1^H2</f>
        <v>1</v>
      </c>
      <c r="H2" s="3">
        <v>1</v>
      </c>
    </row>
    <row r="3" spans="1:8" x14ac:dyDescent="0.25">
      <c r="A3" s="3">
        <f t="shared" si="0"/>
        <v>36</v>
      </c>
      <c r="B3" s="3">
        <f t="shared" si="1"/>
        <v>16</v>
      </c>
      <c r="C3" s="3">
        <f t="shared" si="2"/>
        <v>4</v>
      </c>
      <c r="D3" s="3">
        <f t="shared" si="3"/>
        <v>9</v>
      </c>
      <c r="E3" s="3">
        <f t="shared" si="4"/>
        <v>64</v>
      </c>
      <c r="F3" s="3">
        <f t="shared" si="5"/>
        <v>49</v>
      </c>
      <c r="G3" s="3">
        <f t="shared" si="6"/>
        <v>1</v>
      </c>
      <c r="H3" s="3">
        <v>2</v>
      </c>
    </row>
    <row r="4" spans="1:8" x14ac:dyDescent="0.25">
      <c r="A4" s="3">
        <f t="shared" si="0"/>
        <v>216</v>
      </c>
      <c r="B4" s="3">
        <f t="shared" si="1"/>
        <v>64</v>
      </c>
      <c r="C4" s="3">
        <f t="shared" si="2"/>
        <v>8</v>
      </c>
      <c r="D4" s="3">
        <f t="shared" si="3"/>
        <v>27</v>
      </c>
      <c r="E4" s="3">
        <f t="shared" si="4"/>
        <v>512</v>
      </c>
      <c r="F4" s="3">
        <f t="shared" si="5"/>
        <v>343</v>
      </c>
      <c r="G4" s="3">
        <f t="shared" si="6"/>
        <v>1</v>
      </c>
      <c r="H4" s="3">
        <v>3</v>
      </c>
    </row>
    <row r="5" spans="1:8" x14ac:dyDescent="0.25">
      <c r="A5" s="3">
        <f t="shared" si="0"/>
        <v>1296</v>
      </c>
      <c r="B5" s="3">
        <f t="shared" si="1"/>
        <v>256</v>
      </c>
      <c r="C5" s="3">
        <f t="shared" si="2"/>
        <v>16</v>
      </c>
      <c r="D5" s="3">
        <f t="shared" si="3"/>
        <v>81</v>
      </c>
      <c r="E5" s="3">
        <f t="shared" si="4"/>
        <v>4096</v>
      </c>
      <c r="F5" s="3">
        <f t="shared" si="5"/>
        <v>2401</v>
      </c>
      <c r="G5" s="3">
        <f t="shared" si="6"/>
        <v>1</v>
      </c>
      <c r="H5" s="3">
        <v>4</v>
      </c>
    </row>
    <row r="6" spans="1:8" x14ac:dyDescent="0.25">
      <c r="A6" s="3">
        <f t="shared" si="0"/>
        <v>7776</v>
      </c>
      <c r="B6" s="3">
        <f t="shared" si="1"/>
        <v>1024</v>
      </c>
      <c r="C6" s="3">
        <f t="shared" si="2"/>
        <v>32</v>
      </c>
      <c r="D6" s="3">
        <f t="shared" si="3"/>
        <v>243</v>
      </c>
      <c r="E6" s="3">
        <f t="shared" si="4"/>
        <v>32768</v>
      </c>
      <c r="F6" s="3">
        <f t="shared" si="5"/>
        <v>16807</v>
      </c>
      <c r="G6" s="3">
        <f t="shared" si="6"/>
        <v>1</v>
      </c>
      <c r="H6" s="3">
        <v>5</v>
      </c>
    </row>
    <row r="7" spans="1:8" x14ac:dyDescent="0.25">
      <c r="A7" s="3">
        <f t="shared" si="0"/>
        <v>46656</v>
      </c>
      <c r="B7" s="3">
        <f t="shared" si="1"/>
        <v>4096</v>
      </c>
      <c r="C7" s="3">
        <f t="shared" si="2"/>
        <v>64</v>
      </c>
      <c r="D7" s="3">
        <f t="shared" si="3"/>
        <v>729</v>
      </c>
      <c r="E7" s="3">
        <f t="shared" si="4"/>
        <v>262144</v>
      </c>
      <c r="F7" s="3">
        <f t="shared" si="5"/>
        <v>117649</v>
      </c>
      <c r="G7" s="3">
        <f t="shared" si="6"/>
        <v>1</v>
      </c>
      <c r="H7" s="3">
        <v>6</v>
      </c>
    </row>
    <row r="8" spans="1:8" x14ac:dyDescent="0.25">
      <c r="A8" s="3">
        <f t="shared" si="0"/>
        <v>279936</v>
      </c>
      <c r="B8" s="3">
        <f t="shared" si="1"/>
        <v>16384</v>
      </c>
      <c r="C8" s="3">
        <f t="shared" si="2"/>
        <v>128</v>
      </c>
      <c r="D8" s="3">
        <f t="shared" si="3"/>
        <v>2187</v>
      </c>
      <c r="E8" s="3">
        <f t="shared" si="4"/>
        <v>2097152</v>
      </c>
      <c r="F8" s="3">
        <f t="shared" si="5"/>
        <v>823543</v>
      </c>
      <c r="G8" s="3">
        <f t="shared" si="6"/>
        <v>1</v>
      </c>
      <c r="H8" s="3">
        <v>7</v>
      </c>
    </row>
    <row r="9" spans="1:8" x14ac:dyDescent="0.25">
      <c r="A9" s="3">
        <f t="shared" si="0"/>
        <v>1679616</v>
      </c>
      <c r="B9" s="3">
        <f t="shared" si="1"/>
        <v>65536</v>
      </c>
      <c r="C9" s="3">
        <f t="shared" si="2"/>
        <v>256</v>
      </c>
      <c r="D9" s="3">
        <f t="shared" si="3"/>
        <v>6561</v>
      </c>
      <c r="E9" s="3">
        <f t="shared" si="4"/>
        <v>16777216</v>
      </c>
      <c r="F9" s="3">
        <f t="shared" si="5"/>
        <v>5764801</v>
      </c>
      <c r="G9" s="3">
        <f t="shared" si="6"/>
        <v>1</v>
      </c>
      <c r="H9" s="3">
        <v>8</v>
      </c>
    </row>
    <row r="10" spans="1:8" x14ac:dyDescent="0.25">
      <c r="A10" s="3">
        <f t="shared" si="0"/>
        <v>10077696</v>
      </c>
      <c r="B10" s="3">
        <f t="shared" si="1"/>
        <v>262144</v>
      </c>
      <c r="C10" s="3">
        <f t="shared" si="2"/>
        <v>512</v>
      </c>
      <c r="D10" s="3">
        <f t="shared" si="3"/>
        <v>19683</v>
      </c>
      <c r="E10" s="3">
        <f t="shared" si="4"/>
        <v>134217728</v>
      </c>
      <c r="F10" s="3">
        <f t="shared" si="5"/>
        <v>40353607</v>
      </c>
      <c r="G10" s="3">
        <f t="shared" si="6"/>
        <v>1</v>
      </c>
      <c r="H10" s="3">
        <v>9</v>
      </c>
    </row>
    <row r="11" spans="1:8" x14ac:dyDescent="0.25">
      <c r="A11" s="3">
        <f t="shared" si="0"/>
        <v>60466176</v>
      </c>
      <c r="B11" s="3">
        <f t="shared" si="1"/>
        <v>1048576</v>
      </c>
      <c r="C11" s="3">
        <f t="shared" si="2"/>
        <v>1024</v>
      </c>
      <c r="D11" s="3">
        <f t="shared" si="3"/>
        <v>59049</v>
      </c>
      <c r="E11" s="3">
        <f t="shared" si="4"/>
        <v>1073741824</v>
      </c>
      <c r="F11" s="3">
        <f t="shared" si="5"/>
        <v>282475249</v>
      </c>
      <c r="G11" s="3">
        <f t="shared" si="6"/>
        <v>1</v>
      </c>
      <c r="H11" s="3">
        <v>10</v>
      </c>
    </row>
    <row r="12" spans="1:8" x14ac:dyDescent="0.25">
      <c r="A12" s="3">
        <f t="shared" si="0"/>
        <v>362797056</v>
      </c>
      <c r="B12" s="3">
        <f t="shared" si="1"/>
        <v>4194304</v>
      </c>
      <c r="C12" s="3">
        <f t="shared" si="2"/>
        <v>2048</v>
      </c>
      <c r="D12" s="3">
        <f t="shared" si="3"/>
        <v>177147</v>
      </c>
      <c r="E12" s="3">
        <f t="shared" si="4"/>
        <v>8589934592</v>
      </c>
      <c r="F12" s="3">
        <f t="shared" si="5"/>
        <v>1977326743</v>
      </c>
      <c r="G12" s="3">
        <f t="shared" si="6"/>
        <v>1</v>
      </c>
      <c r="H12" s="3">
        <v>11</v>
      </c>
    </row>
    <row r="13" spans="1:8" x14ac:dyDescent="0.25">
      <c r="A13" s="3">
        <f t="shared" si="0"/>
        <v>2176782336</v>
      </c>
      <c r="B13" s="3">
        <f t="shared" si="1"/>
        <v>16777216</v>
      </c>
      <c r="C13" s="3">
        <f t="shared" si="2"/>
        <v>4096</v>
      </c>
      <c r="D13" s="3">
        <f t="shared" si="3"/>
        <v>531441</v>
      </c>
      <c r="E13" s="3">
        <f t="shared" si="4"/>
        <v>68719476736</v>
      </c>
      <c r="F13" s="3">
        <f t="shared" si="5"/>
        <v>13841287201</v>
      </c>
      <c r="G13" s="3">
        <f t="shared" si="6"/>
        <v>1</v>
      </c>
      <c r="H13" s="3">
        <v>12</v>
      </c>
    </row>
    <row r="14" spans="1:8" x14ac:dyDescent="0.25">
      <c r="A14" s="3">
        <f t="shared" si="0"/>
        <v>13060694016</v>
      </c>
      <c r="B14" s="3">
        <f t="shared" si="1"/>
        <v>67108864</v>
      </c>
      <c r="C14" s="3">
        <f t="shared" si="2"/>
        <v>8192</v>
      </c>
      <c r="D14" s="3">
        <f t="shared" si="3"/>
        <v>1594323</v>
      </c>
      <c r="E14" s="3">
        <f t="shared" si="4"/>
        <v>549755813888</v>
      </c>
      <c r="F14" s="3">
        <f t="shared" si="5"/>
        <v>96889010407</v>
      </c>
      <c r="G14" s="3">
        <f t="shared" si="6"/>
        <v>1</v>
      </c>
      <c r="H14" s="3">
        <v>13</v>
      </c>
    </row>
    <row r="15" spans="1:8" x14ac:dyDescent="0.25">
      <c r="A15" s="3">
        <f t="shared" si="0"/>
        <v>78364164096</v>
      </c>
      <c r="B15" s="3">
        <f t="shared" si="1"/>
        <v>268435456</v>
      </c>
      <c r="C15" s="3">
        <f t="shared" si="2"/>
        <v>16384</v>
      </c>
      <c r="D15" s="3">
        <f t="shared" si="3"/>
        <v>4782969</v>
      </c>
      <c r="E15" s="3">
        <f t="shared" si="4"/>
        <v>4398046511104</v>
      </c>
      <c r="F15" s="3">
        <f t="shared" si="5"/>
        <v>678223072849</v>
      </c>
      <c r="G15" s="3">
        <f t="shared" si="6"/>
        <v>1</v>
      </c>
      <c r="H15" s="3">
        <v>14</v>
      </c>
    </row>
    <row r="16" spans="1:8" x14ac:dyDescent="0.25">
      <c r="A16" s="3">
        <f t="shared" si="0"/>
        <v>470184984576</v>
      </c>
      <c r="B16" s="3">
        <f t="shared" si="1"/>
        <v>1073741824</v>
      </c>
      <c r="C16" s="3">
        <f t="shared" si="2"/>
        <v>32768</v>
      </c>
      <c r="D16" s="3">
        <f t="shared" si="3"/>
        <v>14348907</v>
      </c>
      <c r="E16" s="3">
        <f t="shared" si="4"/>
        <v>35184372088832</v>
      </c>
      <c r="F16" s="3">
        <f t="shared" si="5"/>
        <v>4747561509943</v>
      </c>
      <c r="G16" s="3">
        <f t="shared" si="6"/>
        <v>1</v>
      </c>
      <c r="H16" s="3">
        <v>15</v>
      </c>
    </row>
    <row r="17" spans="1:10" x14ac:dyDescent="0.25">
      <c r="A17" s="3">
        <f t="shared" si="0"/>
        <v>2821109907456</v>
      </c>
      <c r="B17" s="3">
        <f t="shared" si="1"/>
        <v>4294967296</v>
      </c>
      <c r="C17" s="3">
        <f t="shared" si="2"/>
        <v>65536</v>
      </c>
      <c r="D17" s="3">
        <f t="shared" si="3"/>
        <v>43046721</v>
      </c>
      <c r="E17" s="3">
        <f t="shared" si="4"/>
        <v>281474976710656</v>
      </c>
      <c r="F17" s="3">
        <f t="shared" si="5"/>
        <v>33232930569601</v>
      </c>
      <c r="G17" s="3">
        <f t="shared" si="6"/>
        <v>1</v>
      </c>
      <c r="H17" s="3">
        <v>16</v>
      </c>
    </row>
    <row r="18" spans="1:10" x14ac:dyDescent="0.25">
      <c r="A18" s="3">
        <f t="shared" si="0"/>
        <v>16926659444736</v>
      </c>
      <c r="B18" s="3">
        <f t="shared" si="1"/>
        <v>17179869184</v>
      </c>
      <c r="C18" s="3">
        <f t="shared" si="2"/>
        <v>131072</v>
      </c>
      <c r="D18" s="3">
        <f t="shared" si="3"/>
        <v>129140163</v>
      </c>
      <c r="E18" s="3">
        <f t="shared" si="4"/>
        <v>2251799813685248</v>
      </c>
      <c r="F18" s="3">
        <f t="shared" si="5"/>
        <v>232630513987207</v>
      </c>
      <c r="G18" s="3">
        <f t="shared" si="6"/>
        <v>1</v>
      </c>
      <c r="H18" s="3">
        <v>17</v>
      </c>
    </row>
    <row r="19" spans="1:10" x14ac:dyDescent="0.25">
      <c r="A19" s="3">
        <f t="shared" si="0"/>
        <v>101559956668416</v>
      </c>
      <c r="B19" s="3">
        <f t="shared" si="1"/>
        <v>68719476736</v>
      </c>
      <c r="C19" s="3">
        <f t="shared" si="2"/>
        <v>262144</v>
      </c>
      <c r="D19" s="3">
        <f t="shared" si="3"/>
        <v>387420489</v>
      </c>
      <c r="E19" s="3">
        <f t="shared" si="4"/>
        <v>1.8014398509481984E+16</v>
      </c>
      <c r="F19" s="3">
        <f t="shared" si="5"/>
        <v>1628413597910449</v>
      </c>
      <c r="G19" s="3">
        <f t="shared" si="6"/>
        <v>1</v>
      </c>
      <c r="H19" s="3">
        <v>18</v>
      </c>
    </row>
    <row r="20" spans="1:10" x14ac:dyDescent="0.25">
      <c r="A20" s="3">
        <f t="shared" si="0"/>
        <v>609359740010496</v>
      </c>
      <c r="B20" s="3">
        <f t="shared" si="1"/>
        <v>274877906944</v>
      </c>
      <c r="C20" s="3">
        <f t="shared" si="2"/>
        <v>524288</v>
      </c>
      <c r="D20" s="3">
        <f t="shared" si="3"/>
        <v>1162261467</v>
      </c>
      <c r="E20" s="3">
        <f t="shared" si="4"/>
        <v>1.4411518807585587E+17</v>
      </c>
      <c r="F20" s="3">
        <f t="shared" si="5"/>
        <v>1.1398895185373144E+16</v>
      </c>
      <c r="G20" s="3">
        <f t="shared" si="6"/>
        <v>1</v>
      </c>
      <c r="H20" s="3">
        <v>19</v>
      </c>
    </row>
    <row r="21" spans="1:10" x14ac:dyDescent="0.25">
      <c r="A21" s="3">
        <f t="shared" si="0"/>
        <v>3656158440062976</v>
      </c>
      <c r="B21" s="3">
        <f t="shared" si="1"/>
        <v>1099511627776</v>
      </c>
      <c r="C21" s="3">
        <f t="shared" si="2"/>
        <v>1048576</v>
      </c>
      <c r="D21" s="3">
        <f t="shared" si="3"/>
        <v>3486784401</v>
      </c>
      <c r="E21" s="3">
        <f t="shared" si="4"/>
        <v>1.152921504606847E+18</v>
      </c>
      <c r="F21" s="3">
        <f t="shared" si="5"/>
        <v>7.9792266297612E+16</v>
      </c>
      <c r="G21" s="3">
        <f t="shared" si="6"/>
        <v>1</v>
      </c>
      <c r="H21" s="3">
        <v>20</v>
      </c>
    </row>
    <row r="22" spans="1:10" x14ac:dyDescent="0.25">
      <c r="A22" s="3">
        <f t="shared" si="0"/>
        <v>2.1936950640377856E+16</v>
      </c>
      <c r="B22" s="3">
        <f t="shared" si="1"/>
        <v>4398046511104</v>
      </c>
      <c r="C22" s="3">
        <f t="shared" si="2"/>
        <v>2097152</v>
      </c>
      <c r="D22" s="3">
        <f t="shared" si="3"/>
        <v>10460353203</v>
      </c>
      <c r="E22" s="3">
        <f t="shared" si="4"/>
        <v>9.2233720368547758E+18</v>
      </c>
      <c r="F22" s="3">
        <f t="shared" si="5"/>
        <v>5.5854586408328403E+17</v>
      </c>
      <c r="G22" s="3">
        <f t="shared" si="6"/>
        <v>1</v>
      </c>
      <c r="H22" s="3">
        <v>21</v>
      </c>
    </row>
    <row r="23" spans="1:10" x14ac:dyDescent="0.25">
      <c r="A23" s="3">
        <f t="shared" si="0"/>
        <v>1.3162170384226714E+17</v>
      </c>
      <c r="B23" s="3">
        <f t="shared" si="1"/>
        <v>17592186044416</v>
      </c>
      <c r="C23" s="3">
        <f t="shared" si="2"/>
        <v>4194304</v>
      </c>
      <c r="D23" s="3">
        <f t="shared" si="3"/>
        <v>31381059609</v>
      </c>
      <c r="E23" s="3">
        <f t="shared" si="4"/>
        <v>7.3786976294838206E+19</v>
      </c>
      <c r="F23" s="3">
        <f t="shared" si="5"/>
        <v>3.9098210485829883E+18</v>
      </c>
      <c r="G23" s="3">
        <f t="shared" si="6"/>
        <v>1</v>
      </c>
      <c r="H23" s="3">
        <v>22</v>
      </c>
    </row>
    <row r="24" spans="1:10" x14ac:dyDescent="0.25">
      <c r="A24" s="3">
        <f t="shared" si="0"/>
        <v>7.8973022305360282E+17</v>
      </c>
      <c r="B24" s="3">
        <f t="shared" si="1"/>
        <v>70368744177664</v>
      </c>
      <c r="C24" s="3">
        <f t="shared" si="2"/>
        <v>8388608</v>
      </c>
      <c r="D24" s="3">
        <f t="shared" si="3"/>
        <v>94143178827</v>
      </c>
      <c r="E24" s="3">
        <f t="shared" si="4"/>
        <v>5.9029581035870565E+20</v>
      </c>
      <c r="F24" s="3">
        <f t="shared" si="5"/>
        <v>2.7368747340080914E+19</v>
      </c>
      <c r="G24" s="3">
        <f t="shared" si="6"/>
        <v>1</v>
      </c>
      <c r="H24" s="3">
        <v>23</v>
      </c>
    </row>
    <row r="25" spans="1:10" x14ac:dyDescent="0.25">
      <c r="A25" s="3">
        <f t="shared" si="0"/>
        <v>4.7383813383216169E+18</v>
      </c>
      <c r="B25" s="3">
        <f t="shared" si="1"/>
        <v>281474976710656</v>
      </c>
      <c r="C25" s="3">
        <f t="shared" si="2"/>
        <v>16777216</v>
      </c>
      <c r="D25" s="3">
        <f t="shared" si="3"/>
        <v>282429536481</v>
      </c>
      <c r="E25" s="3">
        <f t="shared" si="4"/>
        <v>4.7223664828696452E+21</v>
      </c>
      <c r="F25" s="3">
        <f t="shared" si="5"/>
        <v>1.9158123138056641E+20</v>
      </c>
      <c r="G25" s="3">
        <f t="shared" si="6"/>
        <v>1</v>
      </c>
      <c r="H25" s="3">
        <v>24</v>
      </c>
    </row>
    <row r="26" spans="1:10" x14ac:dyDescent="0.25">
      <c r="A26" s="3">
        <f t="shared" si="0"/>
        <v>2.8430288029929701E+19</v>
      </c>
      <c r="B26" s="3">
        <f t="shared" si="1"/>
        <v>1125899906842624</v>
      </c>
      <c r="C26" s="3">
        <f t="shared" si="2"/>
        <v>33554432</v>
      </c>
      <c r="D26" s="3">
        <f t="shared" si="3"/>
        <v>847288609443</v>
      </c>
      <c r="E26" s="3">
        <f t="shared" si="4"/>
        <v>3.7778931862957162E+22</v>
      </c>
      <c r="F26" s="3">
        <f t="shared" si="5"/>
        <v>1.3410686196639649E+21</v>
      </c>
      <c r="G26" s="3">
        <f t="shared" si="6"/>
        <v>1</v>
      </c>
      <c r="H26" s="3">
        <v>25</v>
      </c>
    </row>
    <row r="27" spans="1:10" x14ac:dyDescent="0.25">
      <c r="A27" s="3">
        <f t="shared" si="0"/>
        <v>1.7058172817957821E+20</v>
      </c>
      <c r="B27" s="3">
        <f t="shared" si="1"/>
        <v>4503599627370496</v>
      </c>
      <c r="C27" s="3">
        <f t="shared" si="2"/>
        <v>67108864</v>
      </c>
      <c r="D27" s="3">
        <f t="shared" si="3"/>
        <v>2541865828329</v>
      </c>
      <c r="E27" s="3">
        <f t="shared" si="4"/>
        <v>3.0223145490365729E+23</v>
      </c>
      <c r="F27" s="3">
        <f t="shared" si="5"/>
        <v>9.3874803376477543E+21</v>
      </c>
      <c r="G27" s="3">
        <f t="shared" si="6"/>
        <v>1</v>
      </c>
      <c r="H27" s="3">
        <v>26</v>
      </c>
    </row>
    <row r="28" spans="1:10" x14ac:dyDescent="0.25">
      <c r="A28" s="3">
        <f t="shared" si="0"/>
        <v>1.0234903690774692E+21</v>
      </c>
      <c r="B28" s="3">
        <f t="shared" si="1"/>
        <v>1.8014398509481984E+16</v>
      </c>
      <c r="C28" s="3">
        <f t="shared" si="2"/>
        <v>134217728</v>
      </c>
      <c r="D28" s="3">
        <f t="shared" si="3"/>
        <v>7625597484987</v>
      </c>
      <c r="E28" s="3">
        <f t="shared" si="4"/>
        <v>2.4178516392292583E+24</v>
      </c>
      <c r="F28" s="3">
        <f t="shared" si="5"/>
        <v>6.5712362363534279E+22</v>
      </c>
      <c r="G28" s="3">
        <f t="shared" si="6"/>
        <v>1</v>
      </c>
      <c r="H28" s="3">
        <v>27</v>
      </c>
    </row>
    <row r="29" spans="1:10" x14ac:dyDescent="0.25">
      <c r="A29" s="3">
        <f t="shared" si="0"/>
        <v>6.1409422144648155E+21</v>
      </c>
      <c r="B29" s="3">
        <f t="shared" si="1"/>
        <v>7.2057594037927936E+16</v>
      </c>
      <c r="C29" s="3">
        <f t="shared" si="2"/>
        <v>268435456</v>
      </c>
      <c r="D29" s="3">
        <f t="shared" si="3"/>
        <v>22876792454961</v>
      </c>
      <c r="E29" s="3">
        <f t="shared" si="4"/>
        <v>1.9342813113834067E+25</v>
      </c>
      <c r="F29" s="3">
        <f t="shared" si="5"/>
        <v>4.5998653654473997E+23</v>
      </c>
      <c r="G29" s="3">
        <f t="shared" si="6"/>
        <v>1</v>
      </c>
      <c r="H29" s="3">
        <v>28</v>
      </c>
    </row>
    <row r="30" spans="1:10" x14ac:dyDescent="0.25">
      <c r="A30" s="3">
        <f t="shared" si="0"/>
        <v>3.6845653286788893E+22</v>
      </c>
      <c r="B30" s="3">
        <f t="shared" si="1"/>
        <v>2.8823037615171174E+17</v>
      </c>
      <c r="C30" s="3">
        <f t="shared" si="2"/>
        <v>536870912</v>
      </c>
      <c r="D30" s="3">
        <f t="shared" si="3"/>
        <v>68630377364883</v>
      </c>
      <c r="E30" s="3">
        <f t="shared" si="4"/>
        <v>1.5474250491067253E+26</v>
      </c>
      <c r="F30" s="3">
        <f t="shared" si="5"/>
        <v>3.2199057558131799E+24</v>
      </c>
      <c r="G30" s="3">
        <f t="shared" si="6"/>
        <v>1</v>
      </c>
      <c r="H30" s="3">
        <v>29</v>
      </c>
      <c r="J30" s="1" t="s">
        <v>35</v>
      </c>
    </row>
    <row r="31" spans="1:10" x14ac:dyDescent="0.25">
      <c r="A31" s="3">
        <f t="shared" si="0"/>
        <v>2.2107391972073336E+23</v>
      </c>
      <c r="B31" s="3">
        <f t="shared" si="1"/>
        <v>1.152921504606847E+18</v>
      </c>
      <c r="C31" s="3">
        <f t="shared" si="2"/>
        <v>1073741824</v>
      </c>
      <c r="D31" s="3">
        <f t="shared" si="3"/>
        <v>205891132094649</v>
      </c>
      <c r="E31" s="3">
        <f t="shared" si="4"/>
        <v>1.2379400392853803E+27</v>
      </c>
      <c r="F31" s="3">
        <f t="shared" si="5"/>
        <v>2.2539340290692256E+25</v>
      </c>
      <c r="G31" s="3">
        <f t="shared" si="6"/>
        <v>1</v>
      </c>
      <c r="H31" s="3">
        <v>30</v>
      </c>
      <c r="J31" s="2">
        <v>0.3</v>
      </c>
    </row>
    <row r="33" spans="1:22" x14ac:dyDescent="0.25">
      <c r="A33" s="1" t="s">
        <v>9</v>
      </c>
      <c r="B33" s="3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1" t="s">
        <v>34</v>
      </c>
      <c r="J33" s="1" t="s">
        <v>17</v>
      </c>
      <c r="K33" s="1" t="s">
        <v>15</v>
      </c>
      <c r="L33" s="1" t="s">
        <v>16</v>
      </c>
      <c r="M33" s="1" t="s">
        <v>19</v>
      </c>
      <c r="N33" s="1" t="s">
        <v>20</v>
      </c>
      <c r="O33" s="1" t="s">
        <v>21</v>
      </c>
      <c r="P33" s="1" t="s">
        <v>22</v>
      </c>
      <c r="Q33" s="1" t="s">
        <v>23</v>
      </c>
      <c r="R33" s="1" t="s">
        <v>18</v>
      </c>
      <c r="S33" s="1" t="s">
        <v>30</v>
      </c>
      <c r="T33" s="1" t="s">
        <v>14</v>
      </c>
      <c r="U33" s="1" t="s">
        <v>14</v>
      </c>
      <c r="V33" s="1" t="s">
        <v>17</v>
      </c>
    </row>
    <row r="34" spans="1:22" x14ac:dyDescent="0.25">
      <c r="A34" s="3">
        <v>1</v>
      </c>
      <c r="B34" s="3">
        <v>6</v>
      </c>
      <c r="C34" s="3">
        <v>4</v>
      </c>
      <c r="D34" s="3">
        <v>2</v>
      </c>
      <c r="E34" s="3">
        <v>3</v>
      </c>
      <c r="F34" s="3">
        <v>8</v>
      </c>
      <c r="G34" s="3">
        <v>7</v>
      </c>
      <c r="H34" s="3">
        <v>1</v>
      </c>
      <c r="I34" s="2">
        <v>-1</v>
      </c>
      <c r="J34" s="2">
        <v>7</v>
      </c>
      <c r="K34" s="2">
        <f t="shared" ref="K34:Q34" si="7">B34*$J34</f>
        <v>42</v>
      </c>
      <c r="L34" s="2">
        <f t="shared" si="7"/>
        <v>28</v>
      </c>
      <c r="M34" s="2">
        <f t="shared" si="7"/>
        <v>14</v>
      </c>
      <c r="N34" s="2">
        <f t="shared" si="7"/>
        <v>21</v>
      </c>
      <c r="O34" s="2">
        <f t="shared" si="7"/>
        <v>56</v>
      </c>
      <c r="P34" s="2">
        <f t="shared" si="7"/>
        <v>49</v>
      </c>
      <c r="Q34" s="2">
        <f t="shared" si="7"/>
        <v>7</v>
      </c>
      <c r="R34" s="2">
        <f>-J34</f>
        <v>-7</v>
      </c>
      <c r="S34" s="2">
        <f>(B34*K34+C34*L34+D34*M34+E34*N34+F34*O34+G34*P34+H34*Q34)-AD34</f>
        <v>1253</v>
      </c>
      <c r="T34" s="2">
        <f>((2.72^($J$31*S34)-2.72^(-$J$31*S34))/(2.72^($J$31*S34)+2.72^(-$J$31*S34)))</f>
        <v>1</v>
      </c>
      <c r="U34" s="2" t="e">
        <f>SUM(T34:T48)</f>
        <v>#NUM!</v>
      </c>
      <c r="V34" s="2">
        <f>SUM(J34:J48)</f>
        <v>61</v>
      </c>
    </row>
    <row r="35" spans="1:22" x14ac:dyDescent="0.25">
      <c r="A35" s="3">
        <v>2</v>
      </c>
      <c r="B35" s="3">
        <v>36</v>
      </c>
      <c r="C35" s="3">
        <v>16</v>
      </c>
      <c r="D35" s="3">
        <v>4</v>
      </c>
      <c r="E35" s="3">
        <v>9</v>
      </c>
      <c r="F35" s="3">
        <v>64</v>
      </c>
      <c r="G35" s="3">
        <v>49</v>
      </c>
      <c r="H35" s="3">
        <v>1</v>
      </c>
      <c r="I35" s="2">
        <v>-1</v>
      </c>
      <c r="J35" s="2">
        <v>2</v>
      </c>
      <c r="K35" s="2">
        <f t="shared" ref="K35:K63" si="8">B35*$J35+K34</f>
        <v>114</v>
      </c>
      <c r="L35" s="2">
        <f t="shared" ref="L35:L63" si="9">C35*$J35+L34</f>
        <v>60</v>
      </c>
      <c r="M35" s="2">
        <f t="shared" ref="M35:M63" si="10">D35*$J35+M34</f>
        <v>22</v>
      </c>
      <c r="N35" s="2">
        <f t="shared" ref="N35:N63" si="11">E35*$J35+N34</f>
        <v>39</v>
      </c>
      <c r="O35" s="2">
        <f t="shared" ref="O35:O63" si="12">F35*$J35+O34</f>
        <v>184</v>
      </c>
      <c r="P35" s="2">
        <f t="shared" ref="P35:P63" si="13">G35*$J35+P34</f>
        <v>147</v>
      </c>
      <c r="Q35" s="2">
        <f t="shared" ref="Q35:Q63" si="14">H35*$J35+Q34</f>
        <v>9</v>
      </c>
      <c r="R35" s="2">
        <f t="shared" ref="R35:R63" si="15">-J35+R34</f>
        <v>-9</v>
      </c>
      <c r="S35" s="2">
        <f t="shared" ref="S35:S63" si="16">(B35*K35+C35*L35+D35*M35+E35*N35+F35*O35+G35*P35+H35*Q35)-AD35</f>
        <v>24491</v>
      </c>
      <c r="T35" s="2" t="e">
        <f>((2.72^($J$31*S35)-2.72^(-$J$31*S35))/(2.72^($J$31*S35)+2.72^(-$J$31*S35)))</f>
        <v>#NUM!</v>
      </c>
      <c r="U35" s="2" t="e">
        <f>SUM(T49:T63)</f>
        <v>#NUM!</v>
      </c>
      <c r="V35" s="2">
        <f>SUM(J49:J63)</f>
        <v>78</v>
      </c>
    </row>
    <row r="36" spans="1:22" x14ac:dyDescent="0.25">
      <c r="A36" s="3">
        <v>3</v>
      </c>
      <c r="B36" s="3">
        <v>216</v>
      </c>
      <c r="C36" s="3">
        <v>64</v>
      </c>
      <c r="D36" s="3">
        <v>8</v>
      </c>
      <c r="E36" s="3">
        <v>27</v>
      </c>
      <c r="F36" s="3">
        <v>512</v>
      </c>
      <c r="G36" s="3">
        <v>343</v>
      </c>
      <c r="H36" s="3">
        <v>1</v>
      </c>
      <c r="I36" s="2">
        <v>-1</v>
      </c>
      <c r="J36" s="2">
        <v>7</v>
      </c>
      <c r="K36" s="2">
        <f t="shared" si="8"/>
        <v>1626</v>
      </c>
      <c r="L36" s="2">
        <f t="shared" si="9"/>
        <v>508</v>
      </c>
      <c r="M36" s="2">
        <f t="shared" si="10"/>
        <v>78</v>
      </c>
      <c r="N36" s="2">
        <f t="shared" si="11"/>
        <v>228</v>
      </c>
      <c r="O36" s="2">
        <f t="shared" si="12"/>
        <v>3768</v>
      </c>
      <c r="P36" s="2">
        <f t="shared" si="13"/>
        <v>2548</v>
      </c>
      <c r="Q36" s="2">
        <f t="shared" si="14"/>
        <v>16</v>
      </c>
      <c r="R36" s="2">
        <f t="shared" si="15"/>
        <v>-16</v>
      </c>
      <c r="S36" s="2">
        <f t="shared" si="16"/>
        <v>3193704</v>
      </c>
      <c r="T36" s="2" t="e">
        <f t="shared" ref="T36:T63" si="17">((2.72^($J$31*S36)-2.72^(-$J$31*S36))/(2.72^($J$31*S36)+2.72^(-$J$31*S36)))</f>
        <v>#NUM!</v>
      </c>
    </row>
    <row r="37" spans="1:22" x14ac:dyDescent="0.25">
      <c r="A37" s="3">
        <v>4</v>
      </c>
      <c r="B37" s="3">
        <v>1296</v>
      </c>
      <c r="C37" s="3">
        <v>256</v>
      </c>
      <c r="D37" s="3">
        <v>16</v>
      </c>
      <c r="E37" s="3">
        <v>81</v>
      </c>
      <c r="F37" s="3">
        <v>4096</v>
      </c>
      <c r="G37" s="3">
        <v>2401</v>
      </c>
      <c r="H37" s="3">
        <v>1</v>
      </c>
      <c r="I37" s="2">
        <v>-1</v>
      </c>
      <c r="J37" s="2">
        <v>4</v>
      </c>
      <c r="K37" s="2">
        <f t="shared" si="8"/>
        <v>6810</v>
      </c>
      <c r="L37" s="2">
        <f t="shared" si="9"/>
        <v>1532</v>
      </c>
      <c r="M37" s="2">
        <f t="shared" si="10"/>
        <v>142</v>
      </c>
      <c r="N37" s="2">
        <f t="shared" si="11"/>
        <v>552</v>
      </c>
      <c r="O37" s="2">
        <f t="shared" si="12"/>
        <v>20152</v>
      </c>
      <c r="P37" s="2">
        <f t="shared" si="13"/>
        <v>12152</v>
      </c>
      <c r="Q37" s="2">
        <f t="shared" si="14"/>
        <v>20</v>
      </c>
      <c r="R37" s="2">
        <f t="shared" si="15"/>
        <v>-20</v>
      </c>
      <c r="S37" s="2">
        <f t="shared" si="16"/>
        <v>120984500</v>
      </c>
      <c r="T37" s="2" t="e">
        <f t="shared" si="17"/>
        <v>#NUM!</v>
      </c>
    </row>
    <row r="38" spans="1:22" x14ac:dyDescent="0.25">
      <c r="A38" s="3">
        <v>5</v>
      </c>
      <c r="B38" s="3">
        <v>7776</v>
      </c>
      <c r="C38" s="3">
        <v>1024</v>
      </c>
      <c r="D38" s="3">
        <v>32</v>
      </c>
      <c r="E38" s="3">
        <v>243</v>
      </c>
      <c r="F38" s="3">
        <v>32768</v>
      </c>
      <c r="G38" s="3">
        <v>16807</v>
      </c>
      <c r="H38" s="3">
        <v>1</v>
      </c>
      <c r="I38" s="2">
        <v>-1</v>
      </c>
      <c r="J38" s="2">
        <v>1</v>
      </c>
      <c r="K38" s="2">
        <f t="shared" si="8"/>
        <v>14586</v>
      </c>
      <c r="L38" s="2">
        <f t="shared" si="9"/>
        <v>2556</v>
      </c>
      <c r="M38" s="2">
        <f t="shared" si="10"/>
        <v>174</v>
      </c>
      <c r="N38" s="2">
        <f t="shared" si="11"/>
        <v>795</v>
      </c>
      <c r="O38" s="2">
        <f t="shared" si="12"/>
        <v>52920</v>
      </c>
      <c r="P38" s="2">
        <f t="shared" si="13"/>
        <v>28959</v>
      </c>
      <c r="Q38" s="2">
        <f t="shared" si="14"/>
        <v>21</v>
      </c>
      <c r="R38" s="2">
        <f t="shared" si="15"/>
        <v>-21</v>
      </c>
      <c r="S38" s="2">
        <f t="shared" si="16"/>
        <v>2337033327</v>
      </c>
      <c r="T38" s="2" t="e">
        <f t="shared" si="17"/>
        <v>#NUM!</v>
      </c>
    </row>
    <row r="39" spans="1:22" x14ac:dyDescent="0.25">
      <c r="A39" s="3">
        <v>6</v>
      </c>
      <c r="B39" s="3">
        <v>46656</v>
      </c>
      <c r="C39" s="3">
        <v>4096</v>
      </c>
      <c r="D39" s="3">
        <v>64</v>
      </c>
      <c r="E39" s="3">
        <v>729</v>
      </c>
      <c r="F39" s="3">
        <v>262144</v>
      </c>
      <c r="G39" s="3">
        <v>117649</v>
      </c>
      <c r="H39" s="3">
        <v>1</v>
      </c>
      <c r="I39" s="2">
        <v>-1</v>
      </c>
      <c r="J39" s="2">
        <v>2</v>
      </c>
      <c r="K39" s="2">
        <f t="shared" si="8"/>
        <v>107898</v>
      </c>
      <c r="L39" s="2">
        <f t="shared" si="9"/>
        <v>10748</v>
      </c>
      <c r="M39" s="2">
        <f t="shared" si="10"/>
        <v>302</v>
      </c>
      <c r="N39" s="2">
        <f t="shared" si="11"/>
        <v>2253</v>
      </c>
      <c r="O39" s="2">
        <f t="shared" si="12"/>
        <v>577208</v>
      </c>
      <c r="P39" s="2">
        <f t="shared" si="13"/>
        <v>264257</v>
      </c>
      <c r="Q39" s="2">
        <f t="shared" si="14"/>
        <v>23</v>
      </c>
      <c r="R39" s="2">
        <f t="shared" si="15"/>
        <v>-23</v>
      </c>
      <c r="S39" s="2">
        <f t="shared" si="16"/>
        <v>187480960429</v>
      </c>
      <c r="T39" s="2" t="e">
        <f t="shared" si="17"/>
        <v>#NUM!</v>
      </c>
    </row>
    <row r="40" spans="1:22" x14ac:dyDescent="0.25">
      <c r="A40" s="3">
        <v>7</v>
      </c>
      <c r="B40" s="3">
        <v>279936</v>
      </c>
      <c r="C40" s="3">
        <v>16384</v>
      </c>
      <c r="D40" s="3">
        <v>128</v>
      </c>
      <c r="E40" s="3">
        <v>2187</v>
      </c>
      <c r="F40" s="3">
        <v>2097152</v>
      </c>
      <c r="G40" s="3">
        <v>823543</v>
      </c>
      <c r="H40" s="3">
        <v>1</v>
      </c>
      <c r="I40" s="2">
        <v>-1</v>
      </c>
      <c r="J40" s="2">
        <v>4</v>
      </c>
      <c r="K40" s="2">
        <f t="shared" si="8"/>
        <v>1227642</v>
      </c>
      <c r="L40" s="2">
        <f t="shared" si="9"/>
        <v>76284</v>
      </c>
      <c r="M40" s="2">
        <f t="shared" si="10"/>
        <v>814</v>
      </c>
      <c r="N40" s="2">
        <f t="shared" si="11"/>
        <v>11001</v>
      </c>
      <c r="O40" s="2">
        <f t="shared" si="12"/>
        <v>8965816</v>
      </c>
      <c r="P40" s="2">
        <f t="shared" si="13"/>
        <v>3558429</v>
      </c>
      <c r="Q40" s="2">
        <f t="shared" si="14"/>
        <v>27</v>
      </c>
      <c r="R40" s="2">
        <f t="shared" si="15"/>
        <v>-27</v>
      </c>
      <c r="S40" s="2">
        <f t="shared" si="16"/>
        <v>22078133441353</v>
      </c>
      <c r="T40" s="2" t="e">
        <f t="shared" si="17"/>
        <v>#NUM!</v>
      </c>
    </row>
    <row r="41" spans="1:22" x14ac:dyDescent="0.25">
      <c r="A41" s="3">
        <v>8</v>
      </c>
      <c r="B41" s="3">
        <v>1679616</v>
      </c>
      <c r="C41" s="3">
        <v>65536</v>
      </c>
      <c r="D41" s="3">
        <v>256</v>
      </c>
      <c r="E41" s="3">
        <v>6561</v>
      </c>
      <c r="F41" s="3">
        <v>16777216</v>
      </c>
      <c r="G41" s="3">
        <v>5764801</v>
      </c>
      <c r="H41" s="3">
        <v>1</v>
      </c>
      <c r="I41" s="2">
        <v>-1</v>
      </c>
      <c r="J41" s="2">
        <v>1</v>
      </c>
      <c r="K41" s="2">
        <f t="shared" si="8"/>
        <v>2907258</v>
      </c>
      <c r="L41" s="2">
        <f t="shared" si="9"/>
        <v>141820</v>
      </c>
      <c r="M41" s="2">
        <f t="shared" si="10"/>
        <v>1070</v>
      </c>
      <c r="N41" s="2">
        <f t="shared" si="11"/>
        <v>17562</v>
      </c>
      <c r="O41" s="2">
        <f t="shared" si="12"/>
        <v>25743032</v>
      </c>
      <c r="P41" s="2">
        <f t="shared" si="13"/>
        <v>9323230</v>
      </c>
      <c r="Q41" s="2">
        <f t="shared" si="14"/>
        <v>28</v>
      </c>
      <c r="R41" s="2">
        <f t="shared" si="15"/>
        <v>-28</v>
      </c>
      <c r="S41" s="2">
        <f t="shared" si="16"/>
        <v>490535460852820</v>
      </c>
      <c r="T41" s="2" t="e">
        <f t="shared" si="17"/>
        <v>#NUM!</v>
      </c>
    </row>
    <row r="42" spans="1:22" x14ac:dyDescent="0.25">
      <c r="A42" s="3">
        <v>9</v>
      </c>
      <c r="B42" s="3">
        <v>10077696</v>
      </c>
      <c r="C42" s="3">
        <v>262144</v>
      </c>
      <c r="D42" s="3">
        <v>512</v>
      </c>
      <c r="E42" s="3">
        <v>19683</v>
      </c>
      <c r="F42" s="3">
        <v>134217728</v>
      </c>
      <c r="G42" s="3">
        <v>40353607</v>
      </c>
      <c r="H42" s="3">
        <v>1</v>
      </c>
      <c r="I42" s="2">
        <v>-1</v>
      </c>
      <c r="J42" s="2">
        <v>6</v>
      </c>
      <c r="K42" s="2">
        <f t="shared" si="8"/>
        <v>63373434</v>
      </c>
      <c r="L42" s="2">
        <f t="shared" si="9"/>
        <v>1714684</v>
      </c>
      <c r="M42" s="2">
        <f t="shared" si="10"/>
        <v>4142</v>
      </c>
      <c r="N42" s="2">
        <f t="shared" si="11"/>
        <v>135660</v>
      </c>
      <c r="O42" s="2">
        <f t="shared" si="12"/>
        <v>831049400</v>
      </c>
      <c r="P42" s="2">
        <f t="shared" si="13"/>
        <v>251444872</v>
      </c>
      <c r="Q42" s="2">
        <f t="shared" si="14"/>
        <v>34</v>
      </c>
      <c r="R42" s="2">
        <f t="shared" si="15"/>
        <v>-34</v>
      </c>
      <c r="S42" s="2">
        <f t="shared" si="16"/>
        <v>1.2232738023938358E+17</v>
      </c>
      <c r="T42" s="2" t="e">
        <f t="shared" si="17"/>
        <v>#NUM!</v>
      </c>
    </row>
    <row r="43" spans="1:22" x14ac:dyDescent="0.25">
      <c r="A43" s="3">
        <v>10</v>
      </c>
      <c r="B43" s="3">
        <v>60466176</v>
      </c>
      <c r="C43" s="3">
        <v>1048576</v>
      </c>
      <c r="D43" s="3">
        <v>1024</v>
      </c>
      <c r="E43" s="3">
        <v>59049</v>
      </c>
      <c r="F43" s="3">
        <v>1073741824</v>
      </c>
      <c r="G43" s="3">
        <v>282475249</v>
      </c>
      <c r="H43" s="3">
        <v>1</v>
      </c>
      <c r="I43" s="2">
        <v>-1</v>
      </c>
      <c r="J43" s="2">
        <v>7</v>
      </c>
      <c r="K43" s="2">
        <f t="shared" si="8"/>
        <v>486636666</v>
      </c>
      <c r="L43" s="2">
        <f t="shared" si="9"/>
        <v>9054716</v>
      </c>
      <c r="M43" s="2">
        <f t="shared" si="10"/>
        <v>11310</v>
      </c>
      <c r="N43" s="2">
        <f t="shared" si="11"/>
        <v>549003</v>
      </c>
      <c r="O43" s="2">
        <f t="shared" si="12"/>
        <v>8347242168</v>
      </c>
      <c r="P43" s="2">
        <f t="shared" si="13"/>
        <v>2228771615</v>
      </c>
      <c r="Q43" s="2">
        <f t="shared" si="14"/>
        <v>41</v>
      </c>
      <c r="R43" s="2">
        <f t="shared" si="15"/>
        <v>-41</v>
      </c>
      <c r="S43" s="2">
        <f t="shared" si="16"/>
        <v>9.6217904330312438E+18</v>
      </c>
      <c r="T43" s="2" t="e">
        <f t="shared" si="17"/>
        <v>#NUM!</v>
      </c>
    </row>
    <row r="44" spans="1:22" x14ac:dyDescent="0.25">
      <c r="A44" s="3">
        <v>11</v>
      </c>
      <c r="B44" s="3">
        <v>362797056</v>
      </c>
      <c r="C44" s="3">
        <v>4194304</v>
      </c>
      <c r="D44" s="3">
        <v>2048</v>
      </c>
      <c r="E44" s="3">
        <v>177147</v>
      </c>
      <c r="F44" s="3">
        <v>8589934592</v>
      </c>
      <c r="G44" s="3">
        <v>1977326743</v>
      </c>
      <c r="H44" s="3">
        <v>1</v>
      </c>
      <c r="I44" s="2">
        <v>-1</v>
      </c>
      <c r="J44" s="2">
        <v>6</v>
      </c>
      <c r="K44" s="2">
        <f t="shared" si="8"/>
        <v>2663419002</v>
      </c>
      <c r="L44" s="2">
        <f t="shared" si="9"/>
        <v>34220540</v>
      </c>
      <c r="M44" s="2">
        <f t="shared" si="10"/>
        <v>23598</v>
      </c>
      <c r="N44" s="2">
        <f t="shared" si="11"/>
        <v>1611885</v>
      </c>
      <c r="O44" s="2">
        <f t="shared" si="12"/>
        <v>59886849720</v>
      </c>
      <c r="P44" s="2">
        <f t="shared" si="13"/>
        <v>14092732073</v>
      </c>
      <c r="Q44" s="2">
        <f t="shared" si="14"/>
        <v>47</v>
      </c>
      <c r="R44" s="2">
        <f t="shared" si="15"/>
        <v>-47</v>
      </c>
      <c r="S44" s="2">
        <f t="shared" si="16"/>
        <v>5.4325648241536703E+20</v>
      </c>
      <c r="T44" s="2" t="e">
        <f t="shared" si="17"/>
        <v>#NUM!</v>
      </c>
    </row>
    <row r="45" spans="1:22" x14ac:dyDescent="0.25">
      <c r="A45" s="3">
        <v>12</v>
      </c>
      <c r="B45" s="3">
        <v>2176782336</v>
      </c>
      <c r="C45" s="3">
        <v>16777216</v>
      </c>
      <c r="D45" s="3">
        <v>4096</v>
      </c>
      <c r="E45" s="3">
        <v>531441</v>
      </c>
      <c r="F45" s="3">
        <v>68719476736</v>
      </c>
      <c r="G45" s="3">
        <v>13841287201</v>
      </c>
      <c r="H45" s="3">
        <v>1</v>
      </c>
      <c r="I45" s="2">
        <v>-1</v>
      </c>
      <c r="J45" s="2">
        <v>6</v>
      </c>
      <c r="K45" s="2">
        <f t="shared" si="8"/>
        <v>15724113018</v>
      </c>
      <c r="L45" s="2">
        <f t="shared" si="9"/>
        <v>134883836</v>
      </c>
      <c r="M45" s="2">
        <f t="shared" si="10"/>
        <v>48174</v>
      </c>
      <c r="N45" s="2">
        <f t="shared" si="11"/>
        <v>4800531</v>
      </c>
      <c r="O45" s="2">
        <f t="shared" si="12"/>
        <v>472203710136</v>
      </c>
      <c r="P45" s="2">
        <f t="shared" si="13"/>
        <v>97140455279</v>
      </c>
      <c r="Q45" s="2">
        <f t="shared" si="14"/>
        <v>53</v>
      </c>
      <c r="R45" s="2">
        <f t="shared" si="15"/>
        <v>-53</v>
      </c>
      <c r="S45" s="2">
        <f t="shared" si="16"/>
        <v>3.3828371050689771E+22</v>
      </c>
      <c r="T45" s="2" t="e">
        <f t="shared" si="17"/>
        <v>#NUM!</v>
      </c>
    </row>
    <row r="46" spans="1:22" x14ac:dyDescent="0.25">
      <c r="A46" s="3">
        <v>13</v>
      </c>
      <c r="B46" s="3">
        <v>13060694016</v>
      </c>
      <c r="C46" s="3">
        <v>67108864</v>
      </c>
      <c r="D46" s="3">
        <v>8192</v>
      </c>
      <c r="E46" s="3">
        <v>1594323</v>
      </c>
      <c r="F46" s="3">
        <v>549755813888</v>
      </c>
      <c r="G46" s="3">
        <v>96889010407</v>
      </c>
      <c r="H46" s="3">
        <v>1</v>
      </c>
      <c r="I46" s="2">
        <v>-1</v>
      </c>
      <c r="J46" s="2">
        <v>2</v>
      </c>
      <c r="K46" s="2">
        <f t="shared" si="8"/>
        <v>41845501050</v>
      </c>
      <c r="L46" s="2">
        <f t="shared" si="9"/>
        <v>269101564</v>
      </c>
      <c r="M46" s="2">
        <f t="shared" si="10"/>
        <v>64558</v>
      </c>
      <c r="N46" s="2">
        <f t="shared" si="11"/>
        <v>7989177</v>
      </c>
      <c r="O46" s="2">
        <f t="shared" si="12"/>
        <v>1571715337912</v>
      </c>
      <c r="P46" s="2">
        <f t="shared" si="13"/>
        <v>290918476093</v>
      </c>
      <c r="Q46" s="2">
        <f t="shared" si="14"/>
        <v>55</v>
      </c>
      <c r="R46" s="2">
        <f t="shared" si="15"/>
        <v>-55</v>
      </c>
      <c r="S46" s="2">
        <f t="shared" si="16"/>
        <v>8.9279299740882606E+23</v>
      </c>
      <c r="T46" s="2" t="e">
        <f t="shared" si="17"/>
        <v>#NUM!</v>
      </c>
    </row>
    <row r="47" spans="1:22" x14ac:dyDescent="0.25">
      <c r="A47" s="3">
        <v>14</v>
      </c>
      <c r="B47" s="3">
        <v>78364164096</v>
      </c>
      <c r="C47" s="3">
        <v>268435456</v>
      </c>
      <c r="D47" s="3">
        <v>16384</v>
      </c>
      <c r="E47" s="3">
        <v>4782969</v>
      </c>
      <c r="F47" s="3">
        <v>4398046511104</v>
      </c>
      <c r="G47" s="3">
        <v>678223072849</v>
      </c>
      <c r="H47" s="3">
        <v>1</v>
      </c>
      <c r="I47" s="2">
        <v>-1</v>
      </c>
      <c r="J47" s="2">
        <v>2</v>
      </c>
      <c r="K47" s="2">
        <f t="shared" si="8"/>
        <v>198573829242</v>
      </c>
      <c r="L47" s="2">
        <f t="shared" si="9"/>
        <v>805972476</v>
      </c>
      <c r="M47" s="2">
        <f t="shared" si="10"/>
        <v>97326</v>
      </c>
      <c r="N47" s="2">
        <f t="shared" si="11"/>
        <v>17555115</v>
      </c>
      <c r="O47" s="2">
        <f t="shared" si="12"/>
        <v>10367808360120</v>
      </c>
      <c r="P47" s="2">
        <f t="shared" si="13"/>
        <v>1647364621791</v>
      </c>
      <c r="Q47" s="2">
        <f t="shared" si="14"/>
        <v>57</v>
      </c>
      <c r="R47" s="2">
        <f t="shared" si="15"/>
        <v>-57</v>
      </c>
      <c r="S47" s="2">
        <f t="shared" si="16"/>
        <v>4.6730945370489923E+25</v>
      </c>
      <c r="T47" s="2" t="e">
        <f t="shared" si="17"/>
        <v>#NUM!</v>
      </c>
    </row>
    <row r="48" spans="1:22" x14ac:dyDescent="0.25">
      <c r="A48" s="3">
        <v>15</v>
      </c>
      <c r="B48" s="3">
        <v>470184984576</v>
      </c>
      <c r="C48" s="3">
        <v>1073741824</v>
      </c>
      <c r="D48" s="3">
        <v>32768</v>
      </c>
      <c r="E48" s="3">
        <v>14348907</v>
      </c>
      <c r="F48" s="3">
        <v>35184372088832</v>
      </c>
      <c r="G48" s="3">
        <v>4747561509943</v>
      </c>
      <c r="H48" s="3">
        <v>1</v>
      </c>
      <c r="I48" s="2">
        <v>-1</v>
      </c>
      <c r="J48" s="2">
        <v>4</v>
      </c>
      <c r="K48" s="2">
        <f t="shared" si="8"/>
        <v>2079313767546</v>
      </c>
      <c r="L48" s="2">
        <f t="shared" si="9"/>
        <v>5100939772</v>
      </c>
      <c r="M48" s="2">
        <f t="shared" si="10"/>
        <v>228398</v>
      </c>
      <c r="N48" s="2">
        <f t="shared" si="11"/>
        <v>74950743</v>
      </c>
      <c r="O48" s="2">
        <f t="shared" si="12"/>
        <v>151105296715448</v>
      </c>
      <c r="P48" s="2">
        <f t="shared" si="13"/>
        <v>20637610661563</v>
      </c>
      <c r="Q48" s="2">
        <f t="shared" si="14"/>
        <v>61</v>
      </c>
      <c r="R48" s="2">
        <f t="shared" si="15"/>
        <v>-61</v>
      </c>
      <c r="S48" s="2">
        <f t="shared" si="16"/>
        <v>5.415500977853602E+27</v>
      </c>
      <c r="T48" s="2" t="e">
        <f t="shared" si="17"/>
        <v>#NUM!</v>
      </c>
    </row>
    <row r="49" spans="1:20" x14ac:dyDescent="0.25">
      <c r="A49" s="3">
        <v>16</v>
      </c>
      <c r="B49" s="3">
        <v>2821109907456</v>
      </c>
      <c r="C49" s="3">
        <v>4294967296</v>
      </c>
      <c r="D49" s="3">
        <v>65536</v>
      </c>
      <c r="E49" s="3">
        <v>43046721</v>
      </c>
      <c r="F49" s="3">
        <v>281474976710656</v>
      </c>
      <c r="G49" s="3">
        <v>33232930569601</v>
      </c>
      <c r="H49" s="3">
        <v>1</v>
      </c>
      <c r="I49" s="2">
        <v>-1</v>
      </c>
      <c r="J49" s="2">
        <v>9</v>
      </c>
      <c r="K49" s="2">
        <f t="shared" si="8"/>
        <v>27469302934650</v>
      </c>
      <c r="L49" s="2">
        <f t="shared" si="9"/>
        <v>43755645436</v>
      </c>
      <c r="M49" s="2">
        <f t="shared" si="10"/>
        <v>818222</v>
      </c>
      <c r="N49" s="2">
        <f t="shared" si="11"/>
        <v>462371232</v>
      </c>
      <c r="O49" s="2">
        <f t="shared" si="12"/>
        <v>2684380087111352</v>
      </c>
      <c r="P49" s="2">
        <f t="shared" si="13"/>
        <v>319733985787972</v>
      </c>
      <c r="Q49" s="2">
        <f t="shared" si="14"/>
        <v>70</v>
      </c>
      <c r="R49" s="2">
        <f t="shared" si="15"/>
        <v>-70</v>
      </c>
      <c r="S49" s="2">
        <f t="shared" si="16"/>
        <v>7.6628901396325877E+29</v>
      </c>
      <c r="T49" s="2" t="e">
        <f t="shared" si="17"/>
        <v>#NUM!</v>
      </c>
    </row>
    <row r="50" spans="1:20" x14ac:dyDescent="0.25">
      <c r="A50" s="3">
        <v>17</v>
      </c>
      <c r="B50" s="3">
        <v>16926659444736</v>
      </c>
      <c r="C50" s="3">
        <v>17179869184</v>
      </c>
      <c r="D50" s="3">
        <v>131072</v>
      </c>
      <c r="E50" s="3">
        <v>129140163</v>
      </c>
      <c r="F50" s="3">
        <v>2251799813685248</v>
      </c>
      <c r="G50" s="3">
        <v>232630513987207</v>
      </c>
      <c r="H50" s="3">
        <v>1</v>
      </c>
      <c r="I50" s="2">
        <v>-1</v>
      </c>
      <c r="J50" s="2">
        <v>6</v>
      </c>
      <c r="K50" s="2">
        <f t="shared" si="8"/>
        <v>129029259603066</v>
      </c>
      <c r="L50" s="2">
        <f t="shared" si="9"/>
        <v>146834860540</v>
      </c>
      <c r="M50" s="2">
        <f t="shared" si="10"/>
        <v>1604654</v>
      </c>
      <c r="N50" s="2">
        <f t="shared" si="11"/>
        <v>1237212210</v>
      </c>
      <c r="O50" s="2">
        <f t="shared" si="12"/>
        <v>1.619517896922284E+16</v>
      </c>
      <c r="P50" s="2">
        <f t="shared" si="13"/>
        <v>1715517069711214</v>
      </c>
      <c r="Q50" s="2">
        <f t="shared" si="14"/>
        <v>76</v>
      </c>
      <c r="R50" s="2">
        <f t="shared" si="15"/>
        <v>-76</v>
      </c>
      <c r="S50" s="2">
        <f t="shared" si="16"/>
        <v>3.6869566640034457E+31</v>
      </c>
      <c r="T50" s="2" t="e">
        <f t="shared" si="17"/>
        <v>#NUM!</v>
      </c>
    </row>
    <row r="51" spans="1:20" x14ac:dyDescent="0.25">
      <c r="A51" s="3">
        <v>18</v>
      </c>
      <c r="B51" s="3">
        <v>101559956668416</v>
      </c>
      <c r="C51" s="3">
        <v>68719476736</v>
      </c>
      <c r="D51" s="3">
        <v>262144</v>
      </c>
      <c r="E51" s="3">
        <v>387420489</v>
      </c>
      <c r="F51" s="3">
        <v>1.8014398509481984E+16</v>
      </c>
      <c r="G51" s="3">
        <v>1628413597910449</v>
      </c>
      <c r="H51" s="3">
        <v>1</v>
      </c>
      <c r="I51" s="2">
        <v>-1</v>
      </c>
      <c r="J51" s="2">
        <v>2</v>
      </c>
      <c r="K51" s="2">
        <f t="shared" si="8"/>
        <v>332149172939898</v>
      </c>
      <c r="L51" s="2">
        <f t="shared" si="9"/>
        <v>284273814012</v>
      </c>
      <c r="M51" s="2">
        <f t="shared" si="10"/>
        <v>2128942</v>
      </c>
      <c r="N51" s="2">
        <f t="shared" si="11"/>
        <v>2012053188</v>
      </c>
      <c r="O51" s="2">
        <f t="shared" si="12"/>
        <v>5.2223975988186808E+16</v>
      </c>
      <c r="P51" s="2">
        <f t="shared" si="13"/>
        <v>4972344265532112</v>
      </c>
      <c r="Q51" s="2">
        <f t="shared" si="14"/>
        <v>78</v>
      </c>
      <c r="R51" s="2">
        <f t="shared" si="15"/>
        <v>-78</v>
      </c>
      <c r="S51" s="2">
        <f t="shared" si="16"/>
        <v>9.4891428129144707E+32</v>
      </c>
      <c r="T51" s="2" t="e">
        <f t="shared" si="17"/>
        <v>#NUM!</v>
      </c>
    </row>
    <row r="52" spans="1:20" x14ac:dyDescent="0.25">
      <c r="A52" s="3">
        <v>19</v>
      </c>
      <c r="B52" s="3">
        <v>609359740010496</v>
      </c>
      <c r="C52" s="3">
        <v>274877906944</v>
      </c>
      <c r="D52" s="3">
        <v>524288</v>
      </c>
      <c r="E52" s="3">
        <v>1162261467</v>
      </c>
      <c r="F52" s="3">
        <v>1.4411518807585587E+17</v>
      </c>
      <c r="G52" s="3">
        <v>1.1398895185373144E+16</v>
      </c>
      <c r="H52" s="3">
        <v>1</v>
      </c>
      <c r="I52" s="2">
        <v>-1</v>
      </c>
      <c r="J52" s="2">
        <v>2</v>
      </c>
      <c r="K52" s="2">
        <f t="shared" si="8"/>
        <v>1550868652960890</v>
      </c>
      <c r="L52" s="2">
        <f t="shared" si="9"/>
        <v>834029627900</v>
      </c>
      <c r="M52" s="2">
        <f t="shared" si="10"/>
        <v>3177518</v>
      </c>
      <c r="N52" s="2">
        <f t="shared" si="11"/>
        <v>4336576122</v>
      </c>
      <c r="O52" s="2">
        <f t="shared" si="12"/>
        <v>3.4045435213989856E+17</v>
      </c>
      <c r="P52" s="2">
        <f t="shared" si="13"/>
        <v>2.77701346362784E+16</v>
      </c>
      <c r="Q52" s="2">
        <f t="shared" si="14"/>
        <v>80</v>
      </c>
      <c r="R52" s="2">
        <f t="shared" si="15"/>
        <v>-80</v>
      </c>
      <c r="S52" s="2">
        <f t="shared" si="16"/>
        <v>4.9382136881036209E+34</v>
      </c>
      <c r="T52" s="2" t="e">
        <f t="shared" si="17"/>
        <v>#NUM!</v>
      </c>
    </row>
    <row r="53" spans="1:20" x14ac:dyDescent="0.25">
      <c r="A53" s="3">
        <v>20</v>
      </c>
      <c r="B53" s="3">
        <v>3656158440062976</v>
      </c>
      <c r="C53" s="3">
        <v>1099511627776</v>
      </c>
      <c r="D53" s="3">
        <v>1048576</v>
      </c>
      <c r="E53" s="3">
        <v>3486784401</v>
      </c>
      <c r="F53" s="3">
        <v>1.152921504606847E+18</v>
      </c>
      <c r="G53" s="3">
        <v>7.9792266297612E+16</v>
      </c>
      <c r="H53" s="3">
        <v>1</v>
      </c>
      <c r="I53" s="2">
        <v>-1</v>
      </c>
      <c r="J53" s="2">
        <v>5</v>
      </c>
      <c r="K53" s="2">
        <f t="shared" si="8"/>
        <v>1.9831660853275768E+16</v>
      </c>
      <c r="L53" s="2">
        <f t="shared" si="9"/>
        <v>6331587766780</v>
      </c>
      <c r="M53" s="2">
        <f t="shared" si="10"/>
        <v>8420398</v>
      </c>
      <c r="N53" s="2">
        <f t="shared" si="11"/>
        <v>21770498127</v>
      </c>
      <c r="O53" s="2">
        <f t="shared" si="12"/>
        <v>6.1050618751741338E+18</v>
      </c>
      <c r="P53" s="2">
        <f t="shared" si="13"/>
        <v>4.2673146612433843E+17</v>
      </c>
      <c r="Q53" s="2">
        <f t="shared" si="14"/>
        <v>85</v>
      </c>
      <c r="R53" s="2">
        <f t="shared" si="15"/>
        <v>-85</v>
      </c>
      <c r="S53" s="2">
        <f t="shared" si="16"/>
        <v>7.072779501327395E+36</v>
      </c>
      <c r="T53" s="2" t="e">
        <f t="shared" si="17"/>
        <v>#NUM!</v>
      </c>
    </row>
    <row r="54" spans="1:20" x14ac:dyDescent="0.25">
      <c r="A54" s="3">
        <v>21</v>
      </c>
      <c r="B54" s="3">
        <v>2.1936950640377856E+16</v>
      </c>
      <c r="C54" s="3">
        <v>4398046511104</v>
      </c>
      <c r="D54" s="3">
        <v>2097152</v>
      </c>
      <c r="E54" s="3">
        <v>10460353203</v>
      </c>
      <c r="F54" s="3">
        <v>9.2233720368547758E+18</v>
      </c>
      <c r="G54" s="3">
        <v>5.5854586408328403E+17</v>
      </c>
      <c r="H54" s="3">
        <v>1</v>
      </c>
      <c r="I54" s="2">
        <v>-1</v>
      </c>
      <c r="J54" s="2">
        <v>9</v>
      </c>
      <c r="K54" s="2">
        <f t="shared" si="8"/>
        <v>2.1726421661667648E+17</v>
      </c>
      <c r="L54" s="2">
        <f t="shared" si="9"/>
        <v>45914006366716</v>
      </c>
      <c r="M54" s="2">
        <f t="shared" si="10"/>
        <v>27294766</v>
      </c>
      <c r="N54" s="2">
        <f t="shared" si="11"/>
        <v>115913676954</v>
      </c>
      <c r="O54" s="2">
        <f t="shared" si="12"/>
        <v>8.9115410206867112E+19</v>
      </c>
      <c r="P54" s="2">
        <f t="shared" si="13"/>
        <v>5.4536442428738949E+18</v>
      </c>
      <c r="Q54" s="2">
        <f t="shared" si="14"/>
        <v>94</v>
      </c>
      <c r="R54" s="2">
        <f t="shared" si="15"/>
        <v>-94</v>
      </c>
      <c r="S54" s="2">
        <f t="shared" si="16"/>
        <v>8.2499545910549739E+38</v>
      </c>
      <c r="T54" s="2" t="e">
        <f t="shared" si="17"/>
        <v>#NUM!</v>
      </c>
    </row>
    <row r="55" spans="1:20" x14ac:dyDescent="0.25">
      <c r="A55" s="3">
        <v>22</v>
      </c>
      <c r="B55" s="3">
        <v>1.3162170384226714E+17</v>
      </c>
      <c r="C55" s="3">
        <v>17592186044416</v>
      </c>
      <c r="D55" s="3">
        <v>4194304</v>
      </c>
      <c r="E55" s="3">
        <v>31381059609</v>
      </c>
      <c r="F55" s="3">
        <v>7.3786976294838206E+19</v>
      </c>
      <c r="G55" s="3">
        <v>3.9098210485829883E+18</v>
      </c>
      <c r="H55" s="3">
        <v>1</v>
      </c>
      <c r="I55" s="2">
        <v>-1</v>
      </c>
      <c r="J55" s="2">
        <v>9</v>
      </c>
      <c r="K55" s="2">
        <f t="shared" si="8"/>
        <v>1.4018595511970806E+18</v>
      </c>
      <c r="L55" s="2">
        <f t="shared" si="9"/>
        <v>204243680766460</v>
      </c>
      <c r="M55" s="2">
        <f t="shared" si="10"/>
        <v>65043502</v>
      </c>
      <c r="N55" s="2">
        <f t="shared" si="11"/>
        <v>398343213435</v>
      </c>
      <c r="O55" s="2">
        <f t="shared" si="12"/>
        <v>7.5319819686041092E+20</v>
      </c>
      <c r="P55" s="2">
        <f t="shared" si="13"/>
        <v>4.0642033680120791E+19</v>
      </c>
      <c r="Q55" s="2">
        <f t="shared" si="14"/>
        <v>103</v>
      </c>
      <c r="R55" s="2">
        <f t="shared" si="15"/>
        <v>-103</v>
      </c>
      <c r="S55" s="2">
        <f t="shared" si="16"/>
        <v>5.573530509094005E+40</v>
      </c>
      <c r="T55" s="2" t="e">
        <f t="shared" si="17"/>
        <v>#NUM!</v>
      </c>
    </row>
    <row r="56" spans="1:20" x14ac:dyDescent="0.25">
      <c r="A56" s="3">
        <v>23</v>
      </c>
      <c r="B56" s="3">
        <v>7.8973022305360282E+17</v>
      </c>
      <c r="C56" s="3">
        <v>70368744177664</v>
      </c>
      <c r="D56" s="3">
        <v>8388608</v>
      </c>
      <c r="E56" s="3">
        <v>94143178827</v>
      </c>
      <c r="F56" s="3">
        <v>5.9029581035870565E+20</v>
      </c>
      <c r="G56" s="3">
        <v>2.7368747340080914E+19</v>
      </c>
      <c r="H56" s="3">
        <v>1</v>
      </c>
      <c r="I56" s="2">
        <v>-1</v>
      </c>
      <c r="J56" s="2">
        <v>1</v>
      </c>
      <c r="K56" s="2">
        <f t="shared" si="8"/>
        <v>2.1915897742506834E+18</v>
      </c>
      <c r="L56" s="2">
        <f t="shared" si="9"/>
        <v>274612424944124</v>
      </c>
      <c r="M56" s="2">
        <f t="shared" si="10"/>
        <v>73432110</v>
      </c>
      <c r="N56" s="2">
        <f t="shared" si="11"/>
        <v>492486392262</v>
      </c>
      <c r="O56" s="2">
        <f t="shared" si="12"/>
        <v>1.3434940072191166E+21</v>
      </c>
      <c r="P56" s="2">
        <f t="shared" si="13"/>
        <v>6.8010781020201705E+19</v>
      </c>
      <c r="Q56" s="2">
        <f t="shared" si="14"/>
        <v>104</v>
      </c>
      <c r="R56" s="2">
        <f t="shared" si="15"/>
        <v>-104</v>
      </c>
      <c r="S56" s="2">
        <f t="shared" si="16"/>
        <v>7.9492198435031718E+41</v>
      </c>
      <c r="T56" s="2" t="e">
        <f t="shared" si="17"/>
        <v>#NUM!</v>
      </c>
    </row>
    <row r="57" spans="1:20" x14ac:dyDescent="0.25">
      <c r="A57" s="3">
        <v>24</v>
      </c>
      <c r="B57" s="3">
        <v>4.7383813383216169E+18</v>
      </c>
      <c r="C57" s="3">
        <v>281474976710656</v>
      </c>
      <c r="D57" s="3">
        <v>16777216</v>
      </c>
      <c r="E57" s="3">
        <v>282429536481</v>
      </c>
      <c r="F57" s="3">
        <v>4.7223664828696452E+21</v>
      </c>
      <c r="G57" s="3">
        <v>1.9158123138056641E+20</v>
      </c>
      <c r="H57" s="3">
        <v>1</v>
      </c>
      <c r="I57" s="2">
        <v>-1</v>
      </c>
      <c r="J57" s="2">
        <v>5</v>
      </c>
      <c r="K57" s="2">
        <f t="shared" si="8"/>
        <v>2.5883496465858769E+19</v>
      </c>
      <c r="L57" s="2">
        <f t="shared" si="9"/>
        <v>1681987308497404</v>
      </c>
      <c r="M57" s="2">
        <f t="shared" si="10"/>
        <v>157318190</v>
      </c>
      <c r="N57" s="2">
        <f t="shared" si="11"/>
        <v>1904634074667</v>
      </c>
      <c r="O57" s="2">
        <f t="shared" si="12"/>
        <v>2.4955326421567342E+22</v>
      </c>
      <c r="P57" s="2">
        <f t="shared" si="13"/>
        <v>1.0259169379230337E+21</v>
      </c>
      <c r="Q57" s="2">
        <f t="shared" si="14"/>
        <v>109</v>
      </c>
      <c r="R57" s="2">
        <f t="shared" si="15"/>
        <v>-109</v>
      </c>
      <c r="S57" s="2">
        <f t="shared" si="16"/>
        <v>1.1804486613841947E+44</v>
      </c>
      <c r="T57" s="2" t="e">
        <f t="shared" si="17"/>
        <v>#NUM!</v>
      </c>
    </row>
    <row r="58" spans="1:20" x14ac:dyDescent="0.25">
      <c r="A58" s="3">
        <v>25</v>
      </c>
      <c r="B58" s="3">
        <v>2.8430288029929701E+19</v>
      </c>
      <c r="C58" s="3">
        <v>1125899906842624</v>
      </c>
      <c r="D58" s="3">
        <v>33554432</v>
      </c>
      <c r="E58" s="3">
        <v>847288609443</v>
      </c>
      <c r="F58" s="3">
        <v>3.7778931862957162E+22</v>
      </c>
      <c r="G58" s="3">
        <v>1.3410686196639649E+21</v>
      </c>
      <c r="H58" s="3">
        <v>1</v>
      </c>
      <c r="I58" s="2">
        <v>-1</v>
      </c>
      <c r="J58" s="2">
        <v>6</v>
      </c>
      <c r="K58" s="2">
        <f t="shared" si="8"/>
        <v>1.9646522464543696E+20</v>
      </c>
      <c r="L58" s="2">
        <f t="shared" si="9"/>
        <v>8437386749553148</v>
      </c>
      <c r="M58" s="2">
        <f t="shared" si="10"/>
        <v>358644782</v>
      </c>
      <c r="N58" s="2">
        <f t="shared" si="11"/>
        <v>6988365731325</v>
      </c>
      <c r="O58" s="2">
        <f t="shared" si="12"/>
        <v>2.5162891759931032E+23</v>
      </c>
      <c r="P58" s="2">
        <f t="shared" si="13"/>
        <v>9.0723286559068227E+21</v>
      </c>
      <c r="Q58" s="2">
        <f t="shared" si="14"/>
        <v>115</v>
      </c>
      <c r="R58" s="2">
        <f t="shared" si="15"/>
        <v>-115</v>
      </c>
      <c r="S58" s="2">
        <f t="shared" si="16"/>
        <v>9.5184439335646549E+45</v>
      </c>
      <c r="T58" s="2" t="e">
        <f t="shared" si="17"/>
        <v>#NUM!</v>
      </c>
    </row>
    <row r="59" spans="1:20" x14ac:dyDescent="0.25">
      <c r="A59" s="3">
        <v>26</v>
      </c>
      <c r="B59" s="3">
        <v>1.7058172817957821E+20</v>
      </c>
      <c r="C59" s="3">
        <v>4503599627370496</v>
      </c>
      <c r="D59" s="3">
        <v>67108864</v>
      </c>
      <c r="E59" s="3">
        <v>2541865828329</v>
      </c>
      <c r="F59" s="3">
        <v>3.0223145490365729E+23</v>
      </c>
      <c r="G59" s="3">
        <v>9.3874803376477543E+21</v>
      </c>
      <c r="H59" s="3">
        <v>1</v>
      </c>
      <c r="I59" s="2">
        <v>-1</v>
      </c>
      <c r="J59" s="2">
        <v>3</v>
      </c>
      <c r="K59" s="2">
        <f t="shared" si="8"/>
        <v>7.0821040918417166E+20</v>
      </c>
      <c r="L59" s="2">
        <f t="shared" si="9"/>
        <v>2.1948185631664636E+16</v>
      </c>
      <c r="M59" s="2">
        <f t="shared" si="10"/>
        <v>559971374</v>
      </c>
      <c r="N59" s="2">
        <f t="shared" si="11"/>
        <v>14613963216312</v>
      </c>
      <c r="O59" s="2">
        <f t="shared" si="12"/>
        <v>1.1583232823102822E+24</v>
      </c>
      <c r="P59" s="2">
        <f t="shared" si="13"/>
        <v>3.7234769668850084E+22</v>
      </c>
      <c r="Q59" s="2">
        <f t="shared" si="14"/>
        <v>118</v>
      </c>
      <c r="R59" s="2">
        <f t="shared" si="15"/>
        <v>-118</v>
      </c>
      <c r="S59" s="2">
        <f t="shared" si="16"/>
        <v>3.5043139233731513E+47</v>
      </c>
      <c r="T59" s="2" t="e">
        <f t="shared" si="17"/>
        <v>#NUM!</v>
      </c>
    </row>
    <row r="60" spans="1:20" x14ac:dyDescent="0.25">
      <c r="A60" s="3">
        <v>27</v>
      </c>
      <c r="B60" s="3">
        <v>1.0234903690774692E+21</v>
      </c>
      <c r="C60" s="3">
        <v>1.8014398509481984E+16</v>
      </c>
      <c r="D60" s="3">
        <v>134217728</v>
      </c>
      <c r="E60" s="3">
        <v>7625597484987</v>
      </c>
      <c r="F60" s="3">
        <v>2.4178516392292583E+24</v>
      </c>
      <c r="G60" s="3">
        <v>6.5712362363534279E+22</v>
      </c>
      <c r="H60" s="3">
        <v>1</v>
      </c>
      <c r="I60" s="2">
        <v>-1</v>
      </c>
      <c r="J60" s="2">
        <v>7</v>
      </c>
      <c r="K60" s="2">
        <f t="shared" si="8"/>
        <v>7.8726429927264569E+21</v>
      </c>
      <c r="L60" s="2">
        <f t="shared" si="9"/>
        <v>1.4804897519803853E+17</v>
      </c>
      <c r="M60" s="2">
        <f t="shared" si="10"/>
        <v>1499495470</v>
      </c>
      <c r="N60" s="2">
        <f t="shared" si="11"/>
        <v>67993145611221</v>
      </c>
      <c r="O60" s="2">
        <f t="shared" si="12"/>
        <v>1.8083284756915091E+25</v>
      </c>
      <c r="P60" s="2">
        <f t="shared" si="13"/>
        <v>4.9722130621359008E+23</v>
      </c>
      <c r="Q60" s="2">
        <f t="shared" si="14"/>
        <v>125</v>
      </c>
      <c r="R60" s="2">
        <f t="shared" si="15"/>
        <v>-125</v>
      </c>
      <c r="S60" s="2">
        <f t="shared" si="16"/>
        <v>4.3755381336379672E+49</v>
      </c>
      <c r="T60" s="2" t="e">
        <f t="shared" si="17"/>
        <v>#NUM!</v>
      </c>
    </row>
    <row r="61" spans="1:20" x14ac:dyDescent="0.25">
      <c r="A61" s="3">
        <v>28</v>
      </c>
      <c r="B61" s="3">
        <v>6.1409422144648155E+21</v>
      </c>
      <c r="C61" s="3">
        <v>7.2057594037927936E+16</v>
      </c>
      <c r="D61" s="3">
        <v>268435456</v>
      </c>
      <c r="E61" s="3">
        <v>22876792454961</v>
      </c>
      <c r="F61" s="3">
        <v>1.9342813113834067E+25</v>
      </c>
      <c r="G61" s="3">
        <v>4.5998653654473997E+23</v>
      </c>
      <c r="H61" s="3">
        <v>1</v>
      </c>
      <c r="I61" s="2">
        <v>-1</v>
      </c>
      <c r="J61" s="2">
        <v>1</v>
      </c>
      <c r="K61" s="2">
        <f t="shared" si="8"/>
        <v>1.4013585207191272E+22</v>
      </c>
      <c r="L61" s="2">
        <f t="shared" si="9"/>
        <v>2.2010656923596646E+17</v>
      </c>
      <c r="M61" s="2">
        <f t="shared" si="10"/>
        <v>1767930926</v>
      </c>
      <c r="N61" s="2">
        <f t="shared" si="11"/>
        <v>90869938066182</v>
      </c>
      <c r="O61" s="2">
        <f t="shared" si="12"/>
        <v>3.7426097870749158E+25</v>
      </c>
      <c r="P61" s="2">
        <f t="shared" si="13"/>
        <v>9.5720784275832998E+23</v>
      </c>
      <c r="Q61" s="2">
        <f t="shared" si="14"/>
        <v>126</v>
      </c>
      <c r="R61" s="2">
        <f t="shared" si="15"/>
        <v>-126</v>
      </c>
      <c r="S61" s="2">
        <f t="shared" si="16"/>
        <v>7.243664054709249E+50</v>
      </c>
      <c r="T61" s="2" t="e">
        <f t="shared" si="17"/>
        <v>#NUM!</v>
      </c>
    </row>
    <row r="62" spans="1:20" x14ac:dyDescent="0.25">
      <c r="A62" s="3">
        <v>29</v>
      </c>
      <c r="B62" s="3">
        <v>3.6845653286788893E+22</v>
      </c>
      <c r="C62" s="3">
        <v>2.8823037615171174E+17</v>
      </c>
      <c r="D62" s="3">
        <v>536870912</v>
      </c>
      <c r="E62" s="3">
        <v>68630377364883</v>
      </c>
      <c r="F62" s="3">
        <v>1.5474250491067253E+26</v>
      </c>
      <c r="G62" s="3">
        <v>3.2199057558131799E+24</v>
      </c>
      <c r="H62" s="3">
        <v>1</v>
      </c>
      <c r="I62" s="2">
        <v>-1</v>
      </c>
      <c r="J62" s="2">
        <v>6</v>
      </c>
      <c r="K62" s="2">
        <f t="shared" si="8"/>
        <v>2.3508750492792462E+23</v>
      </c>
      <c r="L62" s="2">
        <f t="shared" si="9"/>
        <v>1.9494888261462369E+18</v>
      </c>
      <c r="M62" s="2">
        <f t="shared" si="10"/>
        <v>4989156398</v>
      </c>
      <c r="N62" s="2">
        <f t="shared" si="11"/>
        <v>502652202255480</v>
      </c>
      <c r="O62" s="2">
        <f t="shared" si="12"/>
        <v>9.658811273347843E+26</v>
      </c>
      <c r="P62" s="2">
        <f t="shared" si="13"/>
        <v>2.0276642377637412E+25</v>
      </c>
      <c r="Q62" s="2">
        <f t="shared" si="14"/>
        <v>132</v>
      </c>
      <c r="R62" s="2">
        <f t="shared" si="15"/>
        <v>-132</v>
      </c>
      <c r="S62" s="2">
        <f t="shared" si="16"/>
        <v>1.4952816262918181E+53</v>
      </c>
      <c r="T62" s="2" t="e">
        <f t="shared" si="17"/>
        <v>#NUM!</v>
      </c>
    </row>
    <row r="63" spans="1:20" x14ac:dyDescent="0.25">
      <c r="A63" s="3">
        <v>30</v>
      </c>
      <c r="B63" s="3">
        <v>2.2107391972073336E+23</v>
      </c>
      <c r="C63" s="3">
        <v>1.152921504606847E+18</v>
      </c>
      <c r="D63" s="3">
        <v>1073741824</v>
      </c>
      <c r="E63" s="3">
        <v>205891132094649</v>
      </c>
      <c r="F63" s="3">
        <v>1.2379400392853803E+27</v>
      </c>
      <c r="G63" s="3">
        <v>2.2539340290692256E+25</v>
      </c>
      <c r="H63" s="3">
        <v>1</v>
      </c>
      <c r="I63" s="2">
        <v>-1</v>
      </c>
      <c r="J63" s="2">
        <v>7</v>
      </c>
      <c r="K63" s="2">
        <f t="shared" si="8"/>
        <v>1.7826049429730581E+24</v>
      </c>
      <c r="L63" s="2">
        <f t="shared" si="9"/>
        <v>1.0019939358394165E+19</v>
      </c>
      <c r="M63" s="2">
        <f t="shared" si="10"/>
        <v>12505349166</v>
      </c>
      <c r="N63" s="2">
        <f t="shared" si="11"/>
        <v>1943890126918023</v>
      </c>
      <c r="O63" s="2">
        <f t="shared" si="12"/>
        <v>9.6314614023324458E+27</v>
      </c>
      <c r="P63" s="2">
        <f t="shared" si="13"/>
        <v>1.7805202441248322E+26</v>
      </c>
      <c r="Q63" s="2">
        <f t="shared" si="14"/>
        <v>139</v>
      </c>
      <c r="R63" s="2">
        <f t="shared" si="15"/>
        <v>-139</v>
      </c>
      <c r="S63" s="2">
        <f t="shared" si="16"/>
        <v>1.1927185276034193E+55</v>
      </c>
      <c r="T63" s="2" t="e">
        <f t="shared" si="17"/>
        <v>#NUM!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100E-F30F-49D0-8B04-EE027DBF79AC}">
  <dimension ref="A1:X63"/>
  <sheetViews>
    <sheetView topLeftCell="A11" workbookViewId="0">
      <selection activeCell="J58" sqref="J58"/>
    </sheetView>
  </sheetViews>
  <sheetFormatPr defaultRowHeight="15" x14ac:dyDescent="0.25"/>
  <cols>
    <col min="11" max="11" width="11" bestFit="1" customWidth="1"/>
    <col min="33" max="33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3">
        <v>6</v>
      </c>
      <c r="B2" s="3">
        <v>4</v>
      </c>
      <c r="C2" s="3">
        <v>2</v>
      </c>
      <c r="D2" s="3">
        <v>3</v>
      </c>
      <c r="E2" s="3">
        <v>8</v>
      </c>
      <c r="F2" s="3">
        <v>7</v>
      </c>
      <c r="G2" s="3">
        <v>1</v>
      </c>
      <c r="H2" s="3">
        <v>5</v>
      </c>
      <c r="I2" s="3">
        <v>1</v>
      </c>
    </row>
    <row r="3" spans="1:9" x14ac:dyDescent="0.25">
      <c r="A3" s="3">
        <v>36</v>
      </c>
      <c r="B3" s="3">
        <v>16</v>
      </c>
      <c r="C3" s="3">
        <v>4</v>
      </c>
      <c r="D3" s="3">
        <v>9</v>
      </c>
      <c r="E3" s="3">
        <v>64</v>
      </c>
      <c r="F3" s="3">
        <v>49</v>
      </c>
      <c r="G3" s="3">
        <v>1</v>
      </c>
      <c r="H3" s="3">
        <v>25</v>
      </c>
      <c r="I3" s="3">
        <v>2</v>
      </c>
    </row>
    <row r="4" spans="1:9" x14ac:dyDescent="0.25">
      <c r="A4" s="3">
        <v>216</v>
      </c>
      <c r="B4" s="3">
        <v>64</v>
      </c>
      <c r="C4" s="3">
        <v>8</v>
      </c>
      <c r="D4" s="3">
        <v>27</v>
      </c>
      <c r="E4" s="3">
        <v>512</v>
      </c>
      <c r="F4" s="3">
        <v>343</v>
      </c>
      <c r="G4" s="3">
        <v>1</v>
      </c>
      <c r="H4" s="3">
        <v>125</v>
      </c>
      <c r="I4" s="3">
        <v>3</v>
      </c>
    </row>
    <row r="5" spans="1:9" x14ac:dyDescent="0.25">
      <c r="A5" s="3">
        <v>1296</v>
      </c>
      <c r="B5" s="3">
        <v>256</v>
      </c>
      <c r="C5" s="3">
        <v>16</v>
      </c>
      <c r="D5" s="3">
        <v>81</v>
      </c>
      <c r="E5" s="3">
        <v>4096</v>
      </c>
      <c r="F5" s="3">
        <v>2401</v>
      </c>
      <c r="G5" s="3">
        <v>1</v>
      </c>
      <c r="H5" s="3">
        <v>625</v>
      </c>
      <c r="I5" s="3">
        <v>4</v>
      </c>
    </row>
    <row r="6" spans="1:9" x14ac:dyDescent="0.25">
      <c r="A6" s="3">
        <v>7776</v>
      </c>
      <c r="B6" s="3">
        <v>1024</v>
      </c>
      <c r="C6" s="3">
        <v>32</v>
      </c>
      <c r="D6" s="3">
        <v>243</v>
      </c>
      <c r="E6" s="3">
        <v>32768</v>
      </c>
      <c r="F6" s="3">
        <v>16807</v>
      </c>
      <c r="G6" s="3">
        <v>1</v>
      </c>
      <c r="H6" s="3">
        <v>3125</v>
      </c>
      <c r="I6" s="3">
        <v>5</v>
      </c>
    </row>
    <row r="7" spans="1:9" x14ac:dyDescent="0.25">
      <c r="A7" s="3">
        <v>46656</v>
      </c>
      <c r="B7" s="3">
        <v>4096</v>
      </c>
      <c r="C7" s="3">
        <v>64</v>
      </c>
      <c r="D7" s="3">
        <v>729</v>
      </c>
      <c r="E7" s="3">
        <v>262144</v>
      </c>
      <c r="F7" s="3">
        <v>117649</v>
      </c>
      <c r="G7" s="3">
        <v>1</v>
      </c>
      <c r="H7" s="3">
        <v>15625</v>
      </c>
      <c r="I7" s="3">
        <v>6</v>
      </c>
    </row>
    <row r="8" spans="1:9" x14ac:dyDescent="0.25">
      <c r="A8" s="3">
        <v>279936</v>
      </c>
      <c r="B8" s="3">
        <v>16384</v>
      </c>
      <c r="C8" s="3">
        <v>128</v>
      </c>
      <c r="D8" s="3">
        <v>2187</v>
      </c>
      <c r="E8" s="3">
        <v>2097152</v>
      </c>
      <c r="F8" s="3">
        <v>823543</v>
      </c>
      <c r="G8" s="3">
        <v>1</v>
      </c>
      <c r="H8" s="3">
        <v>78125</v>
      </c>
      <c r="I8" s="3">
        <v>7</v>
      </c>
    </row>
    <row r="9" spans="1:9" x14ac:dyDescent="0.25">
      <c r="A9" s="3">
        <v>1679616</v>
      </c>
      <c r="B9" s="3">
        <v>65536</v>
      </c>
      <c r="C9" s="3">
        <v>256</v>
      </c>
      <c r="D9" s="3">
        <v>6561</v>
      </c>
      <c r="E9" s="3">
        <v>16777216</v>
      </c>
      <c r="F9" s="3">
        <v>5764801</v>
      </c>
      <c r="G9" s="3">
        <v>1</v>
      </c>
      <c r="H9" s="3">
        <v>390625</v>
      </c>
      <c r="I9" s="3">
        <v>8</v>
      </c>
    </row>
    <row r="10" spans="1:9" x14ac:dyDescent="0.25">
      <c r="A10" s="3">
        <v>10077696</v>
      </c>
      <c r="B10" s="3">
        <v>262144</v>
      </c>
      <c r="C10" s="3">
        <v>512</v>
      </c>
      <c r="D10" s="3">
        <v>19683</v>
      </c>
      <c r="E10" s="3">
        <v>134217728</v>
      </c>
      <c r="F10" s="3">
        <v>40353607</v>
      </c>
      <c r="G10" s="3">
        <v>1</v>
      </c>
      <c r="H10" s="3">
        <v>1953125</v>
      </c>
      <c r="I10" s="3">
        <v>9</v>
      </c>
    </row>
    <row r="11" spans="1:9" x14ac:dyDescent="0.25">
      <c r="A11" s="3">
        <v>60466176</v>
      </c>
      <c r="B11" s="3">
        <v>1048576</v>
      </c>
      <c r="C11" s="3">
        <v>1024</v>
      </c>
      <c r="D11" s="3">
        <v>59049</v>
      </c>
      <c r="E11" s="3">
        <v>1073741824</v>
      </c>
      <c r="F11" s="3">
        <v>282475249</v>
      </c>
      <c r="G11" s="3">
        <v>1</v>
      </c>
      <c r="H11" s="3">
        <v>9765625</v>
      </c>
      <c r="I11" s="3">
        <v>10</v>
      </c>
    </row>
    <row r="12" spans="1:9" x14ac:dyDescent="0.25">
      <c r="A12" s="3">
        <v>362797056</v>
      </c>
      <c r="B12" s="3">
        <v>4194304</v>
      </c>
      <c r="C12" s="3">
        <v>2048</v>
      </c>
      <c r="D12" s="3">
        <v>177147</v>
      </c>
      <c r="E12" s="3">
        <v>8589934592</v>
      </c>
      <c r="F12" s="3">
        <v>1977326743</v>
      </c>
      <c r="G12" s="3">
        <v>1</v>
      </c>
      <c r="H12" s="3">
        <v>48828125</v>
      </c>
      <c r="I12" s="3">
        <v>11</v>
      </c>
    </row>
    <row r="13" spans="1:9" x14ac:dyDescent="0.25">
      <c r="A13" s="3">
        <v>2176782336</v>
      </c>
      <c r="B13" s="3">
        <v>16777216</v>
      </c>
      <c r="C13" s="3">
        <v>4096</v>
      </c>
      <c r="D13" s="3">
        <v>531441</v>
      </c>
      <c r="E13" s="3">
        <v>68719476736</v>
      </c>
      <c r="F13" s="3">
        <v>13841287201</v>
      </c>
      <c r="G13" s="3">
        <v>1</v>
      </c>
      <c r="H13" s="3">
        <v>244140625</v>
      </c>
      <c r="I13" s="3">
        <v>12</v>
      </c>
    </row>
    <row r="14" spans="1:9" x14ac:dyDescent="0.25">
      <c r="A14" s="3">
        <v>13060694016</v>
      </c>
      <c r="B14" s="3">
        <v>67108864</v>
      </c>
      <c r="C14" s="3">
        <v>8192</v>
      </c>
      <c r="D14" s="3">
        <v>1594323</v>
      </c>
      <c r="E14" s="3">
        <v>549755813888</v>
      </c>
      <c r="F14" s="3">
        <v>96889010407</v>
      </c>
      <c r="G14" s="3">
        <v>1</v>
      </c>
      <c r="H14" s="3">
        <v>1220703125</v>
      </c>
      <c r="I14" s="3">
        <v>13</v>
      </c>
    </row>
    <row r="15" spans="1:9" x14ac:dyDescent="0.25">
      <c r="A15" s="3">
        <v>78364164096</v>
      </c>
      <c r="B15" s="3">
        <v>268435456</v>
      </c>
      <c r="C15" s="3">
        <v>16384</v>
      </c>
      <c r="D15" s="3">
        <v>4782969</v>
      </c>
      <c r="E15" s="3">
        <v>4398046511104</v>
      </c>
      <c r="F15" s="3">
        <v>678223072849</v>
      </c>
      <c r="G15" s="3">
        <v>1</v>
      </c>
      <c r="H15" s="3">
        <v>6103515625</v>
      </c>
      <c r="I15" s="3">
        <v>14</v>
      </c>
    </row>
    <row r="16" spans="1:9" x14ac:dyDescent="0.25">
      <c r="A16" s="3">
        <v>470184984576</v>
      </c>
      <c r="B16" s="3">
        <v>1073741824</v>
      </c>
      <c r="C16" s="3">
        <v>32768</v>
      </c>
      <c r="D16" s="3">
        <v>14348907</v>
      </c>
      <c r="E16" s="3">
        <v>35184372088832</v>
      </c>
      <c r="F16" s="3">
        <v>4747561509943</v>
      </c>
      <c r="G16" s="3">
        <v>1</v>
      </c>
      <c r="H16" s="3">
        <v>30517578125</v>
      </c>
      <c r="I16" s="3">
        <v>15</v>
      </c>
    </row>
    <row r="17" spans="1:18" x14ac:dyDescent="0.25">
      <c r="A17" s="3">
        <v>2821109907456</v>
      </c>
      <c r="B17" s="3">
        <v>4294967296</v>
      </c>
      <c r="C17" s="3">
        <v>65536</v>
      </c>
      <c r="D17" s="3">
        <v>43046721</v>
      </c>
      <c r="E17" s="3">
        <v>281474976710656</v>
      </c>
      <c r="F17" s="3">
        <v>33232930569601</v>
      </c>
      <c r="G17" s="3">
        <v>1</v>
      </c>
      <c r="H17" s="3">
        <v>152587890625</v>
      </c>
      <c r="I17" s="3">
        <v>16</v>
      </c>
    </row>
    <row r="18" spans="1:18" x14ac:dyDescent="0.25">
      <c r="A18" s="3">
        <v>16926659444736</v>
      </c>
      <c r="B18" s="3">
        <v>17179869184</v>
      </c>
      <c r="C18" s="3">
        <v>131072</v>
      </c>
      <c r="D18" s="3">
        <v>129140163</v>
      </c>
      <c r="E18" s="3">
        <v>2251799813685248</v>
      </c>
      <c r="F18" s="3">
        <v>232630513987207</v>
      </c>
      <c r="G18" s="3">
        <v>1</v>
      </c>
      <c r="H18" s="3">
        <v>762939453125</v>
      </c>
      <c r="I18" s="3">
        <v>17</v>
      </c>
    </row>
    <row r="19" spans="1:18" x14ac:dyDescent="0.25">
      <c r="A19" s="3">
        <v>101559956668416</v>
      </c>
      <c r="B19" s="3">
        <v>68719476736</v>
      </c>
      <c r="C19" s="3">
        <v>262144</v>
      </c>
      <c r="D19" s="3">
        <v>387420489</v>
      </c>
      <c r="E19" s="3">
        <v>1.8014398509481984E+16</v>
      </c>
      <c r="F19" s="3">
        <v>1628413597910449</v>
      </c>
      <c r="G19" s="3">
        <v>1</v>
      </c>
      <c r="H19" s="3">
        <v>3814697265625</v>
      </c>
      <c r="I19" s="3">
        <v>18</v>
      </c>
    </row>
    <row r="20" spans="1:18" x14ac:dyDescent="0.25">
      <c r="A20" s="3">
        <v>609359740010496</v>
      </c>
      <c r="B20" s="3">
        <v>274877906944</v>
      </c>
      <c r="C20" s="3">
        <v>524288</v>
      </c>
      <c r="D20" s="3">
        <v>1162261467</v>
      </c>
      <c r="E20" s="3">
        <v>1.4411518807585587E+17</v>
      </c>
      <c r="F20" s="3">
        <v>1.1398895185373144E+16</v>
      </c>
      <c r="G20" s="3">
        <v>1</v>
      </c>
      <c r="H20" s="3">
        <v>19073486328125</v>
      </c>
      <c r="I20" s="3">
        <v>19</v>
      </c>
    </row>
    <row r="21" spans="1:18" x14ac:dyDescent="0.25">
      <c r="A21" s="3">
        <v>3656158440062976</v>
      </c>
      <c r="B21" s="3">
        <v>1099511627776</v>
      </c>
      <c r="C21" s="3">
        <v>1048576</v>
      </c>
      <c r="D21" s="3">
        <v>3486784401</v>
      </c>
      <c r="E21" s="3">
        <v>1.152921504606847E+18</v>
      </c>
      <c r="F21" s="3">
        <v>7.9792266297612E+16</v>
      </c>
      <c r="G21" s="3">
        <v>1</v>
      </c>
      <c r="H21" s="3">
        <v>95367431640625</v>
      </c>
      <c r="I21" s="3">
        <v>20</v>
      </c>
    </row>
    <row r="22" spans="1:18" x14ac:dyDescent="0.25">
      <c r="A22" s="3">
        <v>2.1936950640377856E+16</v>
      </c>
      <c r="B22" s="3">
        <v>4398046511104</v>
      </c>
      <c r="C22" s="3">
        <v>2097152</v>
      </c>
      <c r="D22" s="3">
        <v>10460353203</v>
      </c>
      <c r="E22" s="3">
        <v>9.2233720368547758E+18</v>
      </c>
      <c r="F22" s="3">
        <v>5.5854586408328403E+17</v>
      </c>
      <c r="G22" s="3">
        <v>1</v>
      </c>
      <c r="H22" s="3">
        <v>476837158203125</v>
      </c>
      <c r="I22" s="3">
        <v>21</v>
      </c>
    </row>
    <row r="23" spans="1:18" x14ac:dyDescent="0.25">
      <c r="A23" s="3">
        <v>1.3162170384226714E+17</v>
      </c>
      <c r="B23" s="3">
        <v>17592186044416</v>
      </c>
      <c r="C23" s="3">
        <v>4194304</v>
      </c>
      <c r="D23" s="3">
        <v>31381059609</v>
      </c>
      <c r="E23" s="3">
        <v>7.3786976294838206E+19</v>
      </c>
      <c r="F23" s="3">
        <v>3.9098210485829883E+18</v>
      </c>
      <c r="G23" s="3">
        <v>1</v>
      </c>
      <c r="H23" s="3">
        <v>2384185791015625</v>
      </c>
      <c r="I23" s="3">
        <v>22</v>
      </c>
    </row>
    <row r="24" spans="1:18" x14ac:dyDescent="0.25">
      <c r="A24" s="3">
        <v>7.8973022305360282E+17</v>
      </c>
      <c r="B24" s="3">
        <v>70368744177664</v>
      </c>
      <c r="C24" s="3">
        <v>8388608</v>
      </c>
      <c r="D24" s="3">
        <v>94143178827</v>
      </c>
      <c r="E24" s="3">
        <v>5.9029581035870565E+20</v>
      </c>
      <c r="F24" s="3">
        <v>2.7368747340080914E+19</v>
      </c>
      <c r="G24" s="3">
        <v>1</v>
      </c>
      <c r="H24" s="3">
        <v>1.1920928955078124E+16</v>
      </c>
      <c r="I24" s="3">
        <v>23</v>
      </c>
    </row>
    <row r="25" spans="1:18" x14ac:dyDescent="0.25">
      <c r="A25" s="3">
        <v>4.7383813383216169E+18</v>
      </c>
      <c r="B25" s="3">
        <v>281474976710656</v>
      </c>
      <c r="C25" s="3">
        <v>16777216</v>
      </c>
      <c r="D25" s="3">
        <v>282429536481</v>
      </c>
      <c r="E25" s="3">
        <v>4.7223664828696452E+21</v>
      </c>
      <c r="F25" s="3">
        <v>1.9158123138056641E+20</v>
      </c>
      <c r="G25" s="3">
        <v>1</v>
      </c>
      <c r="H25" s="3">
        <v>5.9604644775390624E+16</v>
      </c>
      <c r="I25" s="3">
        <v>24</v>
      </c>
    </row>
    <row r="26" spans="1:18" x14ac:dyDescent="0.25">
      <c r="A26" s="3">
        <v>2.8430288029929701E+19</v>
      </c>
      <c r="B26" s="3">
        <v>1125899906842624</v>
      </c>
      <c r="C26" s="3">
        <v>33554432</v>
      </c>
      <c r="D26" s="3">
        <v>847288609443</v>
      </c>
      <c r="E26" s="3">
        <v>3.7778931862957162E+22</v>
      </c>
      <c r="F26" s="3">
        <v>1.3410686196639649E+21</v>
      </c>
      <c r="G26" s="3">
        <v>1</v>
      </c>
      <c r="H26" s="3">
        <v>2.9802322387695315E+17</v>
      </c>
      <c r="I26" s="3">
        <v>25</v>
      </c>
    </row>
    <row r="27" spans="1:18" x14ac:dyDescent="0.25">
      <c r="A27" s="3">
        <v>1.7058172817957821E+20</v>
      </c>
      <c r="B27" s="3">
        <v>4503599627370496</v>
      </c>
      <c r="C27" s="3">
        <v>67108864</v>
      </c>
      <c r="D27" s="3">
        <v>2541865828329</v>
      </c>
      <c r="E27" s="3">
        <v>3.0223145490365729E+23</v>
      </c>
      <c r="F27" s="3">
        <v>9.3874803376477543E+21</v>
      </c>
      <c r="G27" s="3">
        <v>1</v>
      </c>
      <c r="H27" s="3">
        <v>1.4901161193847657E+18</v>
      </c>
      <c r="I27" s="3">
        <v>26</v>
      </c>
    </row>
    <row r="28" spans="1:18" x14ac:dyDescent="0.25">
      <c r="A28" s="3">
        <v>1.0234903690774692E+21</v>
      </c>
      <c r="B28" s="3">
        <v>1.8014398509481984E+16</v>
      </c>
      <c r="C28" s="3">
        <v>134217728</v>
      </c>
      <c r="D28" s="3">
        <v>7625597484987</v>
      </c>
      <c r="E28" s="3">
        <v>2.4178516392292583E+24</v>
      </c>
      <c r="F28" s="3">
        <v>6.5712362363534279E+22</v>
      </c>
      <c r="G28" s="3">
        <v>1</v>
      </c>
      <c r="H28" s="3">
        <v>7.4505805969238282E+18</v>
      </c>
      <c r="I28" s="3">
        <v>27</v>
      </c>
    </row>
    <row r="29" spans="1:18" x14ac:dyDescent="0.25">
      <c r="A29" s="3">
        <v>6.1409422144648155E+21</v>
      </c>
      <c r="B29" s="3">
        <v>7.2057594037927936E+16</v>
      </c>
      <c r="C29" s="3">
        <v>268435456</v>
      </c>
      <c r="D29" s="3">
        <v>22876792454961</v>
      </c>
      <c r="E29" s="3">
        <v>1.9342813113834067E+25</v>
      </c>
      <c r="F29" s="3">
        <v>4.5998653654473997E+23</v>
      </c>
      <c r="G29" s="3">
        <v>1</v>
      </c>
      <c r="H29" s="3">
        <v>3.7252902984619139E+19</v>
      </c>
      <c r="I29" s="3">
        <v>28</v>
      </c>
    </row>
    <row r="30" spans="1:18" x14ac:dyDescent="0.25">
      <c r="A30" s="3">
        <v>3.6845653286788893E+22</v>
      </c>
      <c r="B30" s="3">
        <v>2.8823037615171174E+17</v>
      </c>
      <c r="C30" s="3">
        <v>536870912</v>
      </c>
      <c r="D30" s="3">
        <v>68630377364883</v>
      </c>
      <c r="E30" s="3">
        <v>1.5474250491067253E+26</v>
      </c>
      <c r="F30" s="3">
        <v>3.2199057558131799E+24</v>
      </c>
      <c r="G30" s="3">
        <v>1</v>
      </c>
      <c r="H30" s="3">
        <v>1.8626451492309569E+20</v>
      </c>
      <c r="I30" s="3">
        <v>29</v>
      </c>
      <c r="R30" s="1" t="s">
        <v>33</v>
      </c>
    </row>
    <row r="31" spans="1:18" x14ac:dyDescent="0.25">
      <c r="A31" s="3">
        <v>2.2107391972073336E+23</v>
      </c>
      <c r="B31" s="3">
        <v>1.152921504606847E+18</v>
      </c>
      <c r="C31" s="3">
        <v>1073741824</v>
      </c>
      <c r="D31" s="3">
        <v>205891132094649</v>
      </c>
      <c r="E31" s="3">
        <v>1.2379400392853803E+27</v>
      </c>
      <c r="F31" s="3">
        <v>2.2539340290692256E+25</v>
      </c>
      <c r="G31" s="3">
        <v>1</v>
      </c>
      <c r="H31" s="3">
        <v>9.3132257461547853E+20</v>
      </c>
      <c r="I31" s="3">
        <v>30</v>
      </c>
      <c r="R31" s="2">
        <v>2</v>
      </c>
    </row>
    <row r="33" spans="1:24" x14ac:dyDescent="0.25">
      <c r="A33" s="1" t="s">
        <v>9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32</v>
      </c>
      <c r="K33" s="1" t="s">
        <v>17</v>
      </c>
      <c r="L33" s="1" t="s">
        <v>15</v>
      </c>
      <c r="M33" s="1" t="s">
        <v>16</v>
      </c>
      <c r="N33" s="1" t="s">
        <v>19</v>
      </c>
      <c r="O33" s="1" t="s">
        <v>20</v>
      </c>
      <c r="P33" s="1" t="s">
        <v>21</v>
      </c>
      <c r="Q33" s="1" t="s">
        <v>22</v>
      </c>
      <c r="R33" s="1" t="s">
        <v>23</v>
      </c>
      <c r="S33" s="1" t="s">
        <v>24</v>
      </c>
      <c r="T33" s="1" t="s">
        <v>18</v>
      </c>
      <c r="U33" s="1" t="s">
        <v>30</v>
      </c>
      <c r="V33" s="1" t="s">
        <v>14</v>
      </c>
      <c r="W33" s="1" t="s">
        <v>14</v>
      </c>
      <c r="X33" s="1" t="s">
        <v>17</v>
      </c>
    </row>
    <row r="34" spans="1:24" x14ac:dyDescent="0.25">
      <c r="A34" s="3">
        <v>1</v>
      </c>
      <c r="B34" s="3">
        <v>6</v>
      </c>
      <c r="C34" s="3">
        <v>4</v>
      </c>
      <c r="D34" s="3">
        <v>2</v>
      </c>
      <c r="E34" s="3">
        <v>3</v>
      </c>
      <c r="F34" s="3">
        <v>8</v>
      </c>
      <c r="G34" s="3">
        <v>7</v>
      </c>
      <c r="H34" s="3">
        <v>1</v>
      </c>
      <c r="I34" s="3">
        <v>5</v>
      </c>
      <c r="J34" s="3">
        <v>-1</v>
      </c>
      <c r="K34" s="2">
        <v>7</v>
      </c>
      <c r="L34" s="2">
        <f t="shared" ref="L34:S34" si="0">B34*$K34</f>
        <v>42</v>
      </c>
      <c r="M34" s="2">
        <f t="shared" si="0"/>
        <v>28</v>
      </c>
      <c r="N34" s="2">
        <f t="shared" si="0"/>
        <v>14</v>
      </c>
      <c r="O34" s="2">
        <f t="shared" si="0"/>
        <v>21</v>
      </c>
      <c r="P34" s="2">
        <f t="shared" si="0"/>
        <v>56</v>
      </c>
      <c r="Q34" s="2">
        <f t="shared" si="0"/>
        <v>49</v>
      </c>
      <c r="R34" s="2">
        <f t="shared" si="0"/>
        <v>7</v>
      </c>
      <c r="S34" s="2">
        <f t="shared" si="0"/>
        <v>35</v>
      </c>
      <c r="T34" s="2">
        <f>-K34</f>
        <v>-7</v>
      </c>
      <c r="U34" s="2">
        <f>(SUM(B34:I34)-SUM(L34:S34))^2</f>
        <v>46656</v>
      </c>
      <c r="V34" s="2" t="e">
        <f>EXP(0.5*U34^2/$R$31^2)</f>
        <v>#NUM!</v>
      </c>
      <c r="W34" s="2" t="e">
        <f>SUM(V34:V43)</f>
        <v>#NUM!</v>
      </c>
      <c r="X34" s="2">
        <f>SUM(K34:K43)</f>
        <v>41</v>
      </c>
    </row>
    <row r="35" spans="1:24" x14ac:dyDescent="0.25">
      <c r="A35" s="3">
        <v>2</v>
      </c>
      <c r="B35" s="3">
        <v>36</v>
      </c>
      <c r="C35" s="3">
        <v>16</v>
      </c>
      <c r="D35" s="3">
        <v>4</v>
      </c>
      <c r="E35" s="3">
        <v>9</v>
      </c>
      <c r="F35" s="3">
        <v>64</v>
      </c>
      <c r="G35" s="3">
        <v>49</v>
      </c>
      <c r="H35" s="3">
        <v>1</v>
      </c>
      <c r="I35" s="3">
        <v>25</v>
      </c>
      <c r="J35" s="3">
        <v>-1</v>
      </c>
      <c r="K35" s="2">
        <v>2</v>
      </c>
      <c r="L35" s="2">
        <f t="shared" ref="L35:L63" si="1">B35*$K35+L34</f>
        <v>114</v>
      </c>
      <c r="M35" s="2">
        <f t="shared" ref="M35:M63" si="2">C35*$K35+M34</f>
        <v>60</v>
      </c>
      <c r="N35" s="2">
        <f t="shared" ref="N35:N63" si="3">D35*$K35+N34</f>
        <v>22</v>
      </c>
      <c r="O35" s="2">
        <f t="shared" ref="O35:O63" si="4">E35*$K35+O34</f>
        <v>39</v>
      </c>
      <c r="P35" s="2">
        <f t="shared" ref="P35:P63" si="5">F35*$K35+P34</f>
        <v>184</v>
      </c>
      <c r="Q35" s="2">
        <f t="shared" ref="Q35:Q63" si="6">G35*$K35+Q34</f>
        <v>147</v>
      </c>
      <c r="R35" s="2">
        <f t="shared" ref="R35:R63" si="7">H35*$K35+R34</f>
        <v>9</v>
      </c>
      <c r="S35" s="2">
        <f t="shared" ref="S35:S63" si="8">I35*$K35+S34</f>
        <v>85</v>
      </c>
      <c r="T35" s="2">
        <f t="shared" ref="T35:T63" si="9">-K35+T34</f>
        <v>-9</v>
      </c>
      <c r="U35" s="2">
        <f t="shared" ref="U35:U63" si="10">(SUM(B35:I35)-SUM(L35:S35))^2</f>
        <v>207936</v>
      </c>
      <c r="V35" s="2" t="e">
        <f t="shared" ref="V35:V63" si="11">EXP(0.5*U35^2/$R$31^2)</f>
        <v>#NUM!</v>
      </c>
      <c r="W35" s="2" t="e">
        <f>SUM(V44:V53)</f>
        <v>#NUM!</v>
      </c>
      <c r="X35" s="2">
        <f>SUM(K44:K53)</f>
        <v>44</v>
      </c>
    </row>
    <row r="36" spans="1:24" x14ac:dyDescent="0.25">
      <c r="A36" s="3">
        <v>3</v>
      </c>
      <c r="B36" s="3">
        <v>216</v>
      </c>
      <c r="C36" s="3">
        <v>64</v>
      </c>
      <c r="D36" s="3">
        <v>8</v>
      </c>
      <c r="E36" s="3">
        <v>27</v>
      </c>
      <c r="F36" s="3">
        <v>512</v>
      </c>
      <c r="G36" s="3">
        <v>343</v>
      </c>
      <c r="H36" s="3">
        <v>1</v>
      </c>
      <c r="I36" s="3">
        <v>125</v>
      </c>
      <c r="J36" s="3">
        <v>-1</v>
      </c>
      <c r="K36" s="2">
        <v>7</v>
      </c>
      <c r="L36" s="2">
        <f t="shared" si="1"/>
        <v>1626</v>
      </c>
      <c r="M36" s="2">
        <f t="shared" si="2"/>
        <v>508</v>
      </c>
      <c r="N36" s="2">
        <f t="shared" si="3"/>
        <v>78</v>
      </c>
      <c r="O36" s="2">
        <f t="shared" si="4"/>
        <v>228</v>
      </c>
      <c r="P36" s="2">
        <f t="shared" si="5"/>
        <v>3768</v>
      </c>
      <c r="Q36" s="2">
        <f t="shared" si="6"/>
        <v>2548</v>
      </c>
      <c r="R36" s="2">
        <f t="shared" si="7"/>
        <v>16</v>
      </c>
      <c r="S36" s="2">
        <f t="shared" si="8"/>
        <v>960</v>
      </c>
      <c r="T36" s="2">
        <f t="shared" si="9"/>
        <v>-16</v>
      </c>
      <c r="U36" s="2">
        <f t="shared" si="10"/>
        <v>71166096</v>
      </c>
      <c r="V36" s="2" t="e">
        <f t="shared" si="11"/>
        <v>#NUM!</v>
      </c>
      <c r="W36" s="2" t="e">
        <f>SUM(V54:V63)</f>
        <v>#NUM!</v>
      </c>
      <c r="X36" s="2">
        <f>SUM(K54:K63)</f>
        <v>54</v>
      </c>
    </row>
    <row r="37" spans="1:24" x14ac:dyDescent="0.25">
      <c r="A37" s="3">
        <v>4</v>
      </c>
      <c r="B37" s="3">
        <v>1296</v>
      </c>
      <c r="C37" s="3">
        <v>256</v>
      </c>
      <c r="D37" s="3">
        <v>16</v>
      </c>
      <c r="E37" s="3">
        <v>81</v>
      </c>
      <c r="F37" s="3">
        <v>4096</v>
      </c>
      <c r="G37" s="3">
        <v>2401</v>
      </c>
      <c r="H37" s="3">
        <v>1</v>
      </c>
      <c r="I37" s="3">
        <v>625</v>
      </c>
      <c r="J37" s="3">
        <v>-1</v>
      </c>
      <c r="K37" s="2">
        <v>4</v>
      </c>
      <c r="L37" s="2">
        <f t="shared" si="1"/>
        <v>6810</v>
      </c>
      <c r="M37" s="2">
        <f t="shared" si="2"/>
        <v>1532</v>
      </c>
      <c r="N37" s="2">
        <f t="shared" si="3"/>
        <v>142</v>
      </c>
      <c r="O37" s="2">
        <f t="shared" si="4"/>
        <v>552</v>
      </c>
      <c r="P37" s="2">
        <f t="shared" si="5"/>
        <v>20152</v>
      </c>
      <c r="Q37" s="2">
        <f t="shared" si="6"/>
        <v>12152</v>
      </c>
      <c r="R37" s="2">
        <f t="shared" si="7"/>
        <v>20</v>
      </c>
      <c r="S37" s="2">
        <f t="shared" si="8"/>
        <v>3460</v>
      </c>
      <c r="T37" s="2">
        <f t="shared" si="9"/>
        <v>-20</v>
      </c>
      <c r="U37" s="2">
        <f t="shared" si="10"/>
        <v>1299458304</v>
      </c>
      <c r="V37" s="2" t="e">
        <f t="shared" si="11"/>
        <v>#NUM!</v>
      </c>
    </row>
    <row r="38" spans="1:24" x14ac:dyDescent="0.25">
      <c r="A38" s="3">
        <v>5</v>
      </c>
      <c r="B38" s="3">
        <v>7776</v>
      </c>
      <c r="C38" s="3">
        <v>1024</v>
      </c>
      <c r="D38" s="3">
        <v>32</v>
      </c>
      <c r="E38" s="3">
        <v>243</v>
      </c>
      <c r="F38" s="3">
        <v>32768</v>
      </c>
      <c r="G38" s="3">
        <v>16807</v>
      </c>
      <c r="H38" s="3">
        <v>1</v>
      </c>
      <c r="I38" s="3">
        <v>3125</v>
      </c>
      <c r="J38" s="3">
        <v>-1</v>
      </c>
      <c r="K38" s="2">
        <v>1</v>
      </c>
      <c r="L38" s="2">
        <f t="shared" si="1"/>
        <v>14586</v>
      </c>
      <c r="M38" s="2">
        <f t="shared" si="2"/>
        <v>2556</v>
      </c>
      <c r="N38" s="2">
        <f t="shared" si="3"/>
        <v>174</v>
      </c>
      <c r="O38" s="2">
        <f t="shared" si="4"/>
        <v>795</v>
      </c>
      <c r="P38" s="2">
        <f t="shared" si="5"/>
        <v>52920</v>
      </c>
      <c r="Q38" s="2">
        <f t="shared" si="6"/>
        <v>28959</v>
      </c>
      <c r="R38" s="2">
        <f t="shared" si="7"/>
        <v>21</v>
      </c>
      <c r="S38" s="2">
        <f t="shared" si="8"/>
        <v>6585</v>
      </c>
      <c r="T38" s="2">
        <f t="shared" si="9"/>
        <v>-21</v>
      </c>
      <c r="U38" s="2">
        <f t="shared" si="10"/>
        <v>2008832400</v>
      </c>
      <c r="V38" s="2" t="e">
        <f t="shared" si="11"/>
        <v>#NUM!</v>
      </c>
    </row>
    <row r="39" spans="1:24" x14ac:dyDescent="0.25">
      <c r="A39" s="3">
        <v>6</v>
      </c>
      <c r="B39" s="3">
        <v>46656</v>
      </c>
      <c r="C39" s="3">
        <v>4096</v>
      </c>
      <c r="D39" s="3">
        <v>64</v>
      </c>
      <c r="E39" s="3">
        <v>729</v>
      </c>
      <c r="F39" s="3">
        <v>262144</v>
      </c>
      <c r="G39" s="3">
        <v>117649</v>
      </c>
      <c r="H39" s="3">
        <v>1</v>
      </c>
      <c r="I39" s="3">
        <v>15625</v>
      </c>
      <c r="J39" s="3">
        <v>-1</v>
      </c>
      <c r="K39" s="2">
        <v>2</v>
      </c>
      <c r="L39" s="2">
        <f t="shared" si="1"/>
        <v>107898</v>
      </c>
      <c r="M39" s="2">
        <f t="shared" si="2"/>
        <v>10748</v>
      </c>
      <c r="N39" s="2">
        <f t="shared" si="3"/>
        <v>302</v>
      </c>
      <c r="O39" s="2">
        <f t="shared" si="4"/>
        <v>2253</v>
      </c>
      <c r="P39" s="2">
        <f t="shared" si="5"/>
        <v>577208</v>
      </c>
      <c r="Q39" s="2">
        <f t="shared" si="6"/>
        <v>264257</v>
      </c>
      <c r="R39" s="2">
        <f t="shared" si="7"/>
        <v>23</v>
      </c>
      <c r="S39" s="2">
        <f t="shared" si="8"/>
        <v>37835</v>
      </c>
      <c r="T39" s="2">
        <f t="shared" si="9"/>
        <v>-23</v>
      </c>
      <c r="U39" s="2">
        <f t="shared" si="10"/>
        <v>306428673600</v>
      </c>
      <c r="V39" s="2" t="e">
        <f t="shared" si="11"/>
        <v>#NUM!</v>
      </c>
    </row>
    <row r="40" spans="1:24" x14ac:dyDescent="0.25">
      <c r="A40" s="3">
        <v>7</v>
      </c>
      <c r="B40" s="3">
        <v>279936</v>
      </c>
      <c r="C40" s="3">
        <v>16384</v>
      </c>
      <c r="D40" s="3">
        <v>128</v>
      </c>
      <c r="E40" s="3">
        <v>2187</v>
      </c>
      <c r="F40" s="3">
        <v>2097152</v>
      </c>
      <c r="G40" s="3">
        <v>823543</v>
      </c>
      <c r="H40" s="3">
        <v>1</v>
      </c>
      <c r="I40" s="3">
        <v>78125</v>
      </c>
      <c r="J40" s="3">
        <v>-1</v>
      </c>
      <c r="K40" s="2">
        <v>4</v>
      </c>
      <c r="L40" s="2">
        <f t="shared" si="1"/>
        <v>1227642</v>
      </c>
      <c r="M40" s="2">
        <f t="shared" si="2"/>
        <v>76284</v>
      </c>
      <c r="N40" s="2">
        <f t="shared" si="3"/>
        <v>814</v>
      </c>
      <c r="O40" s="2">
        <f t="shared" si="4"/>
        <v>11001</v>
      </c>
      <c r="P40" s="2">
        <f t="shared" si="5"/>
        <v>8965816</v>
      </c>
      <c r="Q40" s="2">
        <f t="shared" si="6"/>
        <v>3558429</v>
      </c>
      <c r="R40" s="2">
        <f t="shared" si="7"/>
        <v>27</v>
      </c>
      <c r="S40" s="2">
        <f t="shared" si="8"/>
        <v>350335</v>
      </c>
      <c r="T40" s="2">
        <f t="shared" si="9"/>
        <v>-27</v>
      </c>
      <c r="U40" s="2">
        <f t="shared" si="10"/>
        <v>118655096123664</v>
      </c>
      <c r="V40" s="2" t="e">
        <f t="shared" si="11"/>
        <v>#NUM!</v>
      </c>
    </row>
    <row r="41" spans="1:24" x14ac:dyDescent="0.25">
      <c r="A41" s="3">
        <v>8</v>
      </c>
      <c r="B41" s="3">
        <v>1679616</v>
      </c>
      <c r="C41" s="3">
        <v>65536</v>
      </c>
      <c r="D41" s="3">
        <v>256</v>
      </c>
      <c r="E41" s="3">
        <v>6561</v>
      </c>
      <c r="F41" s="3">
        <v>16777216</v>
      </c>
      <c r="G41" s="3">
        <v>5764801</v>
      </c>
      <c r="H41" s="3">
        <v>1</v>
      </c>
      <c r="I41" s="3">
        <v>390625</v>
      </c>
      <c r="J41" s="3">
        <v>-1</v>
      </c>
      <c r="K41" s="2">
        <v>1</v>
      </c>
      <c r="L41" s="2">
        <f t="shared" si="1"/>
        <v>2907258</v>
      </c>
      <c r="M41" s="2">
        <f t="shared" si="2"/>
        <v>141820</v>
      </c>
      <c r="N41" s="2">
        <f t="shared" si="3"/>
        <v>1070</v>
      </c>
      <c r="O41" s="2">
        <f t="shared" si="4"/>
        <v>17562</v>
      </c>
      <c r="P41" s="2">
        <f t="shared" si="5"/>
        <v>25743032</v>
      </c>
      <c r="Q41" s="2">
        <f t="shared" si="6"/>
        <v>9323230</v>
      </c>
      <c r="R41" s="2">
        <f t="shared" si="7"/>
        <v>28</v>
      </c>
      <c r="S41" s="2">
        <f t="shared" si="8"/>
        <v>740960</v>
      </c>
      <c r="T41" s="2">
        <f t="shared" si="9"/>
        <v>-28</v>
      </c>
      <c r="U41" s="2">
        <f t="shared" si="10"/>
        <v>201365976361104</v>
      </c>
      <c r="V41" s="2" t="e">
        <f t="shared" si="11"/>
        <v>#NUM!</v>
      </c>
    </row>
    <row r="42" spans="1:24" x14ac:dyDescent="0.25">
      <c r="A42" s="3">
        <v>9</v>
      </c>
      <c r="B42" s="3">
        <v>10077696</v>
      </c>
      <c r="C42" s="3">
        <v>262144</v>
      </c>
      <c r="D42" s="3">
        <v>512</v>
      </c>
      <c r="E42" s="3">
        <v>19683</v>
      </c>
      <c r="F42" s="3">
        <v>134217728</v>
      </c>
      <c r="G42" s="3">
        <v>40353607</v>
      </c>
      <c r="H42" s="3">
        <v>1</v>
      </c>
      <c r="I42" s="3">
        <v>1953125</v>
      </c>
      <c r="J42" s="3">
        <v>-1</v>
      </c>
      <c r="K42" s="2">
        <v>6</v>
      </c>
      <c r="L42" s="2">
        <f t="shared" si="1"/>
        <v>63373434</v>
      </c>
      <c r="M42" s="2">
        <f t="shared" si="2"/>
        <v>1714684</v>
      </c>
      <c r="N42" s="2">
        <f t="shared" si="3"/>
        <v>4142</v>
      </c>
      <c r="O42" s="2">
        <f t="shared" si="4"/>
        <v>135660</v>
      </c>
      <c r="P42" s="2">
        <f t="shared" si="5"/>
        <v>831049400</v>
      </c>
      <c r="Q42" s="2">
        <f t="shared" si="6"/>
        <v>251444872</v>
      </c>
      <c r="R42" s="2">
        <f t="shared" si="7"/>
        <v>34</v>
      </c>
      <c r="S42" s="2">
        <f t="shared" si="8"/>
        <v>12459710</v>
      </c>
      <c r="T42" s="2">
        <f t="shared" si="9"/>
        <v>-34</v>
      </c>
      <c r="U42" s="2">
        <f t="shared" si="10"/>
        <v>9.473079067105536E+17</v>
      </c>
      <c r="V42" s="2" t="e">
        <f t="shared" si="11"/>
        <v>#NUM!</v>
      </c>
    </row>
    <row r="43" spans="1:24" x14ac:dyDescent="0.25">
      <c r="A43" s="3">
        <v>10</v>
      </c>
      <c r="B43" s="3">
        <v>60466176</v>
      </c>
      <c r="C43" s="3">
        <v>1048576</v>
      </c>
      <c r="D43" s="3">
        <v>1024</v>
      </c>
      <c r="E43" s="3">
        <v>59049</v>
      </c>
      <c r="F43" s="3">
        <v>1073741824</v>
      </c>
      <c r="G43" s="3">
        <v>282475249</v>
      </c>
      <c r="H43" s="3">
        <v>1</v>
      </c>
      <c r="I43" s="3">
        <v>9765625</v>
      </c>
      <c r="J43" s="3">
        <v>-1</v>
      </c>
      <c r="K43" s="2">
        <v>7</v>
      </c>
      <c r="L43" s="2">
        <f t="shared" si="1"/>
        <v>486636666</v>
      </c>
      <c r="M43" s="2">
        <f t="shared" si="2"/>
        <v>9054716</v>
      </c>
      <c r="N43" s="2">
        <f t="shared" si="3"/>
        <v>11310</v>
      </c>
      <c r="O43" s="2">
        <f t="shared" si="4"/>
        <v>549003</v>
      </c>
      <c r="P43" s="2">
        <f t="shared" si="5"/>
        <v>8347242168</v>
      </c>
      <c r="Q43" s="2">
        <f t="shared" si="6"/>
        <v>2228771615</v>
      </c>
      <c r="R43" s="2">
        <f t="shared" si="7"/>
        <v>41</v>
      </c>
      <c r="S43" s="2">
        <f t="shared" si="8"/>
        <v>80819085</v>
      </c>
      <c r="T43" s="2">
        <f t="shared" si="9"/>
        <v>-41</v>
      </c>
      <c r="U43" s="2">
        <f t="shared" si="10"/>
        <v>9.4585876983813325E+19</v>
      </c>
      <c r="V43" s="2" t="e">
        <f t="shared" si="11"/>
        <v>#NUM!</v>
      </c>
    </row>
    <row r="44" spans="1:24" x14ac:dyDescent="0.25">
      <c r="A44" s="3">
        <v>11</v>
      </c>
      <c r="B44" s="3">
        <v>362797056</v>
      </c>
      <c r="C44" s="3">
        <v>4194304</v>
      </c>
      <c r="D44" s="3">
        <v>2048</v>
      </c>
      <c r="E44" s="3">
        <v>177147</v>
      </c>
      <c r="F44" s="3">
        <v>8589934592</v>
      </c>
      <c r="G44" s="3">
        <v>1977326743</v>
      </c>
      <c r="H44" s="3">
        <v>1</v>
      </c>
      <c r="I44" s="3">
        <v>48828125</v>
      </c>
      <c r="J44" s="3">
        <v>-1</v>
      </c>
      <c r="K44" s="2">
        <v>6</v>
      </c>
      <c r="L44" s="2">
        <f t="shared" si="1"/>
        <v>2663419002</v>
      </c>
      <c r="M44" s="2">
        <f t="shared" si="2"/>
        <v>34220540</v>
      </c>
      <c r="N44" s="2">
        <f t="shared" si="3"/>
        <v>23598</v>
      </c>
      <c r="O44" s="2">
        <f t="shared" si="4"/>
        <v>1611885</v>
      </c>
      <c r="P44" s="2">
        <f t="shared" si="5"/>
        <v>59886849720</v>
      </c>
      <c r="Q44" s="2">
        <f t="shared" si="6"/>
        <v>14092732073</v>
      </c>
      <c r="R44" s="2">
        <f t="shared" si="7"/>
        <v>47</v>
      </c>
      <c r="S44" s="2">
        <f t="shared" si="8"/>
        <v>373787835</v>
      </c>
      <c r="T44" s="2">
        <f t="shared" si="9"/>
        <v>-47</v>
      </c>
      <c r="U44" s="2">
        <f t="shared" si="10"/>
        <v>4.3651635925223735E+21</v>
      </c>
      <c r="V44" s="2" t="e">
        <f t="shared" si="11"/>
        <v>#NUM!</v>
      </c>
    </row>
    <row r="45" spans="1:24" x14ac:dyDescent="0.25">
      <c r="A45" s="3">
        <v>12</v>
      </c>
      <c r="B45" s="3">
        <v>2176782336</v>
      </c>
      <c r="C45" s="3">
        <v>16777216</v>
      </c>
      <c r="D45" s="3">
        <v>4096</v>
      </c>
      <c r="E45" s="3">
        <v>531441</v>
      </c>
      <c r="F45" s="3">
        <v>68719476736</v>
      </c>
      <c r="G45" s="3">
        <v>13841287201</v>
      </c>
      <c r="H45" s="3">
        <v>1</v>
      </c>
      <c r="I45" s="3">
        <v>244140625</v>
      </c>
      <c r="J45" s="3">
        <v>-1</v>
      </c>
      <c r="K45" s="2">
        <v>6</v>
      </c>
      <c r="L45" s="2">
        <f t="shared" si="1"/>
        <v>15724113018</v>
      </c>
      <c r="M45" s="2">
        <f t="shared" si="2"/>
        <v>134883836</v>
      </c>
      <c r="N45" s="2">
        <f t="shared" si="3"/>
        <v>48174</v>
      </c>
      <c r="O45" s="2">
        <f t="shared" si="4"/>
        <v>4800531</v>
      </c>
      <c r="P45" s="2">
        <f t="shared" si="5"/>
        <v>472203710136</v>
      </c>
      <c r="Q45" s="2">
        <f t="shared" si="6"/>
        <v>97140455279</v>
      </c>
      <c r="R45" s="2">
        <f t="shared" si="7"/>
        <v>53</v>
      </c>
      <c r="S45" s="2">
        <f t="shared" si="8"/>
        <v>1838631585</v>
      </c>
      <c r="T45" s="2">
        <f t="shared" si="9"/>
        <v>-53</v>
      </c>
      <c r="U45" s="2">
        <f t="shared" si="10"/>
        <v>2.5205183580169165E+23</v>
      </c>
      <c r="V45" s="2" t="e">
        <f t="shared" si="11"/>
        <v>#NUM!</v>
      </c>
    </row>
    <row r="46" spans="1:24" x14ac:dyDescent="0.25">
      <c r="A46" s="3">
        <v>13</v>
      </c>
      <c r="B46" s="3">
        <v>13060694016</v>
      </c>
      <c r="C46" s="3">
        <v>67108864</v>
      </c>
      <c r="D46" s="3">
        <v>8192</v>
      </c>
      <c r="E46" s="3">
        <v>1594323</v>
      </c>
      <c r="F46" s="3">
        <v>549755813888</v>
      </c>
      <c r="G46" s="3">
        <v>96889010407</v>
      </c>
      <c r="H46" s="3">
        <v>1</v>
      </c>
      <c r="I46" s="3">
        <v>1220703125</v>
      </c>
      <c r="J46" s="3">
        <v>-1</v>
      </c>
      <c r="K46" s="2">
        <v>2</v>
      </c>
      <c r="L46" s="2">
        <f t="shared" si="1"/>
        <v>41845501050</v>
      </c>
      <c r="M46" s="2">
        <f t="shared" si="2"/>
        <v>269101564</v>
      </c>
      <c r="N46" s="2">
        <f t="shared" si="3"/>
        <v>64558</v>
      </c>
      <c r="O46" s="2">
        <f t="shared" si="4"/>
        <v>7989177</v>
      </c>
      <c r="P46" s="2">
        <f t="shared" si="5"/>
        <v>1571715337912</v>
      </c>
      <c r="Q46" s="2">
        <f t="shared" si="6"/>
        <v>290918476093</v>
      </c>
      <c r="R46" s="2">
        <f t="shared" si="7"/>
        <v>55</v>
      </c>
      <c r="S46" s="2">
        <f t="shared" si="8"/>
        <v>4280037835</v>
      </c>
      <c r="T46" s="2">
        <f t="shared" si="9"/>
        <v>-55</v>
      </c>
      <c r="U46" s="2">
        <f t="shared" si="10"/>
        <v>1.5576077739968041E+24</v>
      </c>
      <c r="V46" s="2" t="e">
        <f t="shared" si="11"/>
        <v>#NUM!</v>
      </c>
    </row>
    <row r="47" spans="1:24" x14ac:dyDescent="0.25">
      <c r="A47" s="3">
        <v>14</v>
      </c>
      <c r="B47" s="3">
        <v>78364164096</v>
      </c>
      <c r="C47" s="3">
        <v>268435456</v>
      </c>
      <c r="D47" s="3">
        <v>16384</v>
      </c>
      <c r="E47" s="3">
        <v>4782969</v>
      </c>
      <c r="F47" s="3">
        <v>4398046511104</v>
      </c>
      <c r="G47" s="3">
        <v>678223072849</v>
      </c>
      <c r="H47" s="3">
        <v>1</v>
      </c>
      <c r="I47" s="3">
        <v>6103515625</v>
      </c>
      <c r="J47" s="3">
        <v>-1</v>
      </c>
      <c r="K47" s="2">
        <v>2</v>
      </c>
      <c r="L47" s="2">
        <f t="shared" si="1"/>
        <v>198573829242</v>
      </c>
      <c r="M47" s="2">
        <f t="shared" si="2"/>
        <v>805972476</v>
      </c>
      <c r="N47" s="2">
        <f t="shared" si="3"/>
        <v>97326</v>
      </c>
      <c r="O47" s="2">
        <f t="shared" si="4"/>
        <v>17555115</v>
      </c>
      <c r="P47" s="2">
        <f t="shared" si="5"/>
        <v>10367808360120</v>
      </c>
      <c r="Q47" s="2">
        <f t="shared" si="6"/>
        <v>1647364621791</v>
      </c>
      <c r="R47" s="2">
        <f t="shared" si="7"/>
        <v>57</v>
      </c>
      <c r="S47" s="2">
        <f t="shared" si="8"/>
        <v>16487069085</v>
      </c>
      <c r="T47" s="2">
        <f t="shared" si="9"/>
        <v>-57</v>
      </c>
      <c r="U47" s="2">
        <f t="shared" si="10"/>
        <v>4.9985564677343555E+25</v>
      </c>
      <c r="V47" s="2" t="e">
        <f t="shared" si="11"/>
        <v>#NUM!</v>
      </c>
    </row>
    <row r="48" spans="1:24" x14ac:dyDescent="0.25">
      <c r="A48" s="3">
        <v>15</v>
      </c>
      <c r="B48" s="3">
        <v>470184984576</v>
      </c>
      <c r="C48" s="3">
        <v>1073741824</v>
      </c>
      <c r="D48" s="3">
        <v>32768</v>
      </c>
      <c r="E48" s="3">
        <v>14348907</v>
      </c>
      <c r="F48" s="3">
        <v>35184372088832</v>
      </c>
      <c r="G48" s="3">
        <v>4747561509943</v>
      </c>
      <c r="H48" s="3">
        <v>1</v>
      </c>
      <c r="I48" s="3">
        <v>30517578125</v>
      </c>
      <c r="J48" s="3">
        <v>-1</v>
      </c>
      <c r="K48" s="2">
        <v>4</v>
      </c>
      <c r="L48" s="2">
        <f t="shared" si="1"/>
        <v>2079313767546</v>
      </c>
      <c r="M48" s="2">
        <f t="shared" si="2"/>
        <v>5100939772</v>
      </c>
      <c r="N48" s="2">
        <f t="shared" si="3"/>
        <v>228398</v>
      </c>
      <c r="O48" s="2">
        <f t="shared" si="4"/>
        <v>74950743</v>
      </c>
      <c r="P48" s="2">
        <f t="shared" si="5"/>
        <v>151105296715448</v>
      </c>
      <c r="Q48" s="2">
        <f t="shared" si="6"/>
        <v>20637610661563</v>
      </c>
      <c r="R48" s="2">
        <f t="shared" si="7"/>
        <v>61</v>
      </c>
      <c r="S48" s="2">
        <f t="shared" si="8"/>
        <v>138557381585</v>
      </c>
      <c r="T48" s="2">
        <f t="shared" si="9"/>
        <v>-61</v>
      </c>
      <c r="U48" s="2">
        <f t="shared" si="10"/>
        <v>1.7830856544953494E+28</v>
      </c>
      <c r="V48" s="2" t="e">
        <f t="shared" si="11"/>
        <v>#NUM!</v>
      </c>
    </row>
    <row r="49" spans="1:22" x14ac:dyDescent="0.25">
      <c r="A49" s="3">
        <v>16</v>
      </c>
      <c r="B49" s="3">
        <v>2821109907456</v>
      </c>
      <c r="C49" s="3">
        <v>4294967296</v>
      </c>
      <c r="D49" s="3">
        <v>65536</v>
      </c>
      <c r="E49" s="3">
        <v>43046721</v>
      </c>
      <c r="F49" s="3">
        <v>281474976710656</v>
      </c>
      <c r="G49" s="3">
        <v>33232930569601</v>
      </c>
      <c r="H49" s="3">
        <v>1</v>
      </c>
      <c r="I49" s="3">
        <v>152587890625</v>
      </c>
      <c r="J49" s="3">
        <v>-1</v>
      </c>
      <c r="K49" s="2">
        <v>9</v>
      </c>
      <c r="L49" s="2">
        <f t="shared" si="1"/>
        <v>27469302934650</v>
      </c>
      <c r="M49" s="2">
        <f t="shared" si="2"/>
        <v>43755645436</v>
      </c>
      <c r="N49" s="2">
        <f t="shared" si="3"/>
        <v>818222</v>
      </c>
      <c r="O49" s="2">
        <f t="shared" si="4"/>
        <v>462371232</v>
      </c>
      <c r="P49" s="2">
        <f t="shared" si="5"/>
        <v>2684380087111352</v>
      </c>
      <c r="Q49" s="2">
        <f t="shared" si="6"/>
        <v>319733985787972</v>
      </c>
      <c r="R49" s="2">
        <f t="shared" si="7"/>
        <v>70</v>
      </c>
      <c r="S49" s="2">
        <f t="shared" si="8"/>
        <v>1511848397210</v>
      </c>
      <c r="T49" s="2">
        <f t="shared" si="9"/>
        <v>-70</v>
      </c>
      <c r="U49" s="2">
        <f t="shared" si="10"/>
        <v>7.3736877101639746E+30</v>
      </c>
      <c r="V49" s="2" t="e">
        <f t="shared" si="11"/>
        <v>#NUM!</v>
      </c>
    </row>
    <row r="50" spans="1:22" x14ac:dyDescent="0.25">
      <c r="A50" s="3">
        <v>17</v>
      </c>
      <c r="B50" s="3">
        <v>16926659444736</v>
      </c>
      <c r="C50" s="3">
        <v>17179869184</v>
      </c>
      <c r="D50" s="3">
        <v>131072</v>
      </c>
      <c r="E50" s="3">
        <v>129140163</v>
      </c>
      <c r="F50" s="3">
        <v>2251799813685248</v>
      </c>
      <c r="G50" s="3">
        <v>232630513987207</v>
      </c>
      <c r="H50" s="3">
        <v>1</v>
      </c>
      <c r="I50" s="3">
        <v>762939453125</v>
      </c>
      <c r="J50" s="3">
        <v>-1</v>
      </c>
      <c r="K50" s="2">
        <v>6</v>
      </c>
      <c r="L50" s="2">
        <f t="shared" si="1"/>
        <v>129029259603066</v>
      </c>
      <c r="M50" s="2">
        <f t="shared" si="2"/>
        <v>146834860540</v>
      </c>
      <c r="N50" s="2">
        <f t="shared" si="3"/>
        <v>1604654</v>
      </c>
      <c r="O50" s="2">
        <f t="shared" si="4"/>
        <v>1237212210</v>
      </c>
      <c r="P50" s="2">
        <f t="shared" si="5"/>
        <v>1.619517896922284E+16</v>
      </c>
      <c r="Q50" s="2">
        <f t="shared" si="6"/>
        <v>1715517069711214</v>
      </c>
      <c r="R50" s="2">
        <f t="shared" si="7"/>
        <v>76</v>
      </c>
      <c r="S50" s="2">
        <f t="shared" si="8"/>
        <v>6089485115960</v>
      </c>
      <c r="T50" s="2">
        <f t="shared" si="9"/>
        <v>-76</v>
      </c>
      <c r="U50" s="2">
        <f t="shared" si="10"/>
        <v>2.4161051495532491E+32</v>
      </c>
      <c r="V50" s="2" t="e">
        <f t="shared" si="11"/>
        <v>#NUM!</v>
      </c>
    </row>
    <row r="51" spans="1:22" x14ac:dyDescent="0.25">
      <c r="A51" s="3">
        <v>18</v>
      </c>
      <c r="B51" s="3">
        <v>101559956668416</v>
      </c>
      <c r="C51" s="3">
        <v>68719476736</v>
      </c>
      <c r="D51" s="3">
        <v>262144</v>
      </c>
      <c r="E51" s="3">
        <v>387420489</v>
      </c>
      <c r="F51" s="3">
        <v>1.8014398509481984E+16</v>
      </c>
      <c r="G51" s="3">
        <v>1628413597910449</v>
      </c>
      <c r="H51" s="3">
        <v>1</v>
      </c>
      <c r="I51" s="3">
        <v>3814697265625</v>
      </c>
      <c r="J51" s="3">
        <v>-1</v>
      </c>
      <c r="K51" s="2">
        <v>2</v>
      </c>
      <c r="L51" s="2">
        <f t="shared" si="1"/>
        <v>332149172939898</v>
      </c>
      <c r="M51" s="2">
        <f t="shared" si="2"/>
        <v>284273814012</v>
      </c>
      <c r="N51" s="2">
        <f t="shared" si="3"/>
        <v>2128942</v>
      </c>
      <c r="O51" s="2">
        <f t="shared" si="4"/>
        <v>2012053188</v>
      </c>
      <c r="P51" s="2">
        <f t="shared" si="5"/>
        <v>5.2223975988186808E+16</v>
      </c>
      <c r="Q51" s="2">
        <f t="shared" si="6"/>
        <v>4972344265532112</v>
      </c>
      <c r="R51" s="2">
        <f t="shared" si="7"/>
        <v>78</v>
      </c>
      <c r="S51" s="2">
        <f t="shared" si="8"/>
        <v>13718879647210</v>
      </c>
      <c r="T51" s="2">
        <f t="shared" si="9"/>
        <v>-78</v>
      </c>
      <c r="U51" s="2">
        <f t="shared" si="10"/>
        <v>1.4284029690948518E+33</v>
      </c>
      <c r="V51" s="2" t="e">
        <f t="shared" si="11"/>
        <v>#NUM!</v>
      </c>
    </row>
    <row r="52" spans="1:22" x14ac:dyDescent="0.25">
      <c r="A52" s="3">
        <v>19</v>
      </c>
      <c r="B52" s="3">
        <v>609359740010496</v>
      </c>
      <c r="C52" s="3">
        <v>274877906944</v>
      </c>
      <c r="D52" s="3">
        <v>524288</v>
      </c>
      <c r="E52" s="3">
        <v>1162261467</v>
      </c>
      <c r="F52" s="3">
        <v>1.4411518807585587E+17</v>
      </c>
      <c r="G52" s="3">
        <v>1.1398895185373144E+16</v>
      </c>
      <c r="H52" s="3">
        <v>1</v>
      </c>
      <c r="I52" s="3">
        <v>19073486328125</v>
      </c>
      <c r="J52" s="3">
        <v>-1</v>
      </c>
      <c r="K52" s="2">
        <v>2</v>
      </c>
      <c r="L52" s="2">
        <f t="shared" si="1"/>
        <v>1550868652960890</v>
      </c>
      <c r="M52" s="2">
        <f t="shared" si="2"/>
        <v>834029627900</v>
      </c>
      <c r="N52" s="2">
        <f t="shared" si="3"/>
        <v>3177518</v>
      </c>
      <c r="O52" s="2">
        <f t="shared" si="4"/>
        <v>4336576122</v>
      </c>
      <c r="P52" s="2">
        <f t="shared" si="5"/>
        <v>3.4045435213989856E+17</v>
      </c>
      <c r="Q52" s="2">
        <f t="shared" si="6"/>
        <v>2.77701346362784E+16</v>
      </c>
      <c r="R52" s="2">
        <f t="shared" si="7"/>
        <v>80</v>
      </c>
      <c r="S52" s="2">
        <f t="shared" si="8"/>
        <v>51865852303460</v>
      </c>
      <c r="T52" s="2">
        <f t="shared" si="9"/>
        <v>-80</v>
      </c>
      <c r="U52" s="2">
        <f t="shared" si="10"/>
        <v>4.5661393385240913E+34</v>
      </c>
      <c r="V52" s="2" t="e">
        <f t="shared" si="11"/>
        <v>#NUM!</v>
      </c>
    </row>
    <row r="53" spans="1:22" x14ac:dyDescent="0.25">
      <c r="A53" s="3">
        <v>20</v>
      </c>
      <c r="B53" s="3">
        <v>3656158440062976</v>
      </c>
      <c r="C53" s="3">
        <v>1099511627776</v>
      </c>
      <c r="D53" s="3">
        <v>1048576</v>
      </c>
      <c r="E53" s="3">
        <v>3486784401</v>
      </c>
      <c r="F53" s="3">
        <v>1.152921504606847E+18</v>
      </c>
      <c r="G53" s="3">
        <v>7.9792266297612E+16</v>
      </c>
      <c r="H53" s="3">
        <v>1</v>
      </c>
      <c r="I53" s="3">
        <v>95367431640625</v>
      </c>
      <c r="J53" s="3">
        <v>-1</v>
      </c>
      <c r="K53" s="2">
        <v>5</v>
      </c>
      <c r="L53" s="2">
        <f t="shared" si="1"/>
        <v>1.9831660853275768E+16</v>
      </c>
      <c r="M53" s="2">
        <f t="shared" si="2"/>
        <v>6331587766780</v>
      </c>
      <c r="N53" s="2">
        <f t="shared" si="3"/>
        <v>8420398</v>
      </c>
      <c r="O53" s="2">
        <f t="shared" si="4"/>
        <v>21770498127</v>
      </c>
      <c r="P53" s="2">
        <f t="shared" si="5"/>
        <v>6.1050618751741338E+18</v>
      </c>
      <c r="Q53" s="2">
        <f t="shared" si="6"/>
        <v>4.2673146612433843E+17</v>
      </c>
      <c r="R53" s="2">
        <f t="shared" si="7"/>
        <v>85</v>
      </c>
      <c r="S53" s="2">
        <f t="shared" si="8"/>
        <v>528703010506585</v>
      </c>
      <c r="T53" s="2">
        <f t="shared" si="9"/>
        <v>-85</v>
      </c>
      <c r="U53" s="2">
        <f t="shared" si="10"/>
        <v>2.8256599073710224E+37</v>
      </c>
      <c r="V53" s="2" t="e">
        <f t="shared" si="11"/>
        <v>#NUM!</v>
      </c>
    </row>
    <row r="54" spans="1:22" x14ac:dyDescent="0.25">
      <c r="A54" s="3">
        <v>21</v>
      </c>
      <c r="B54" s="3">
        <v>2.1936950640377856E+16</v>
      </c>
      <c r="C54" s="3">
        <v>4398046511104</v>
      </c>
      <c r="D54" s="3">
        <v>2097152</v>
      </c>
      <c r="E54" s="3">
        <v>10460353203</v>
      </c>
      <c r="F54" s="3">
        <v>9.2233720368547758E+18</v>
      </c>
      <c r="G54" s="3">
        <v>5.5854586408328403E+17</v>
      </c>
      <c r="H54" s="3">
        <v>1</v>
      </c>
      <c r="I54" s="3">
        <v>476837158203125</v>
      </c>
      <c r="J54" s="3">
        <v>-1</v>
      </c>
      <c r="K54" s="2">
        <v>9</v>
      </c>
      <c r="L54" s="2">
        <f t="shared" si="1"/>
        <v>2.1726421661667648E+17</v>
      </c>
      <c r="M54" s="2">
        <f t="shared" si="2"/>
        <v>45914006366716</v>
      </c>
      <c r="N54" s="2">
        <f t="shared" si="3"/>
        <v>27294766</v>
      </c>
      <c r="O54" s="2">
        <f t="shared" si="4"/>
        <v>115913676954</v>
      </c>
      <c r="P54" s="2">
        <f t="shared" si="5"/>
        <v>8.9115410206867112E+19</v>
      </c>
      <c r="Q54" s="2">
        <f t="shared" si="6"/>
        <v>5.4536442428738949E+18</v>
      </c>
      <c r="R54" s="2">
        <f t="shared" si="7"/>
        <v>94</v>
      </c>
      <c r="S54" s="2">
        <f t="shared" si="8"/>
        <v>4820237434334710</v>
      </c>
      <c r="T54" s="2">
        <f t="shared" si="9"/>
        <v>-94</v>
      </c>
      <c r="U54" s="2">
        <f t="shared" si="10"/>
        <v>7.2227644751570427E+39</v>
      </c>
      <c r="V54" s="2" t="e">
        <f t="shared" si="11"/>
        <v>#NUM!</v>
      </c>
    </row>
    <row r="55" spans="1:22" x14ac:dyDescent="0.25">
      <c r="A55" s="3">
        <v>22</v>
      </c>
      <c r="B55" s="3">
        <v>1.3162170384226714E+17</v>
      </c>
      <c r="C55" s="3">
        <v>17592186044416</v>
      </c>
      <c r="D55" s="3">
        <v>4194304</v>
      </c>
      <c r="E55" s="3">
        <v>31381059609</v>
      </c>
      <c r="F55" s="3">
        <v>7.3786976294838206E+19</v>
      </c>
      <c r="G55" s="3">
        <v>3.9098210485829883E+18</v>
      </c>
      <c r="H55" s="3">
        <v>1</v>
      </c>
      <c r="I55" s="3">
        <v>2384185791015625</v>
      </c>
      <c r="J55" s="3">
        <v>-1</v>
      </c>
      <c r="K55" s="2">
        <v>9</v>
      </c>
      <c r="L55" s="2">
        <f t="shared" si="1"/>
        <v>1.4018595511970806E+18</v>
      </c>
      <c r="M55" s="2">
        <f t="shared" si="2"/>
        <v>204243680766460</v>
      </c>
      <c r="N55" s="2">
        <f t="shared" si="3"/>
        <v>65043502</v>
      </c>
      <c r="O55" s="2">
        <f t="shared" si="4"/>
        <v>398343213435</v>
      </c>
      <c r="P55" s="2">
        <f t="shared" si="5"/>
        <v>7.5319819686041092E+20</v>
      </c>
      <c r="Q55" s="2">
        <f t="shared" si="6"/>
        <v>4.0642033680120791E+19</v>
      </c>
      <c r="R55" s="2">
        <f t="shared" si="7"/>
        <v>103</v>
      </c>
      <c r="S55" s="2">
        <f t="shared" si="8"/>
        <v>2.6277909553475336E+16</v>
      </c>
      <c r="T55" s="2">
        <f t="shared" si="9"/>
        <v>-103</v>
      </c>
      <c r="U55" s="2">
        <f t="shared" si="10"/>
        <v>5.1471692768881982E+41</v>
      </c>
      <c r="V55" s="2" t="e">
        <f t="shared" si="11"/>
        <v>#NUM!</v>
      </c>
    </row>
    <row r="56" spans="1:22" x14ac:dyDescent="0.25">
      <c r="A56" s="3">
        <v>23</v>
      </c>
      <c r="B56" s="3">
        <v>7.8973022305360282E+17</v>
      </c>
      <c r="C56" s="3">
        <v>70368744177664</v>
      </c>
      <c r="D56" s="3">
        <v>8388608</v>
      </c>
      <c r="E56" s="3">
        <v>94143178827</v>
      </c>
      <c r="F56" s="3">
        <v>5.9029581035870565E+20</v>
      </c>
      <c r="G56" s="3">
        <v>2.7368747340080914E+19</v>
      </c>
      <c r="H56" s="3">
        <v>1</v>
      </c>
      <c r="I56" s="3">
        <v>1.1920928955078124E+16</v>
      </c>
      <c r="J56" s="3">
        <v>-1</v>
      </c>
      <c r="K56" s="2">
        <v>1</v>
      </c>
      <c r="L56" s="2">
        <f t="shared" si="1"/>
        <v>2.1915897742506834E+18</v>
      </c>
      <c r="M56" s="2">
        <f t="shared" si="2"/>
        <v>274612424944124</v>
      </c>
      <c r="N56" s="2">
        <f t="shared" si="3"/>
        <v>73432110</v>
      </c>
      <c r="O56" s="2">
        <f t="shared" si="4"/>
        <v>492486392262</v>
      </c>
      <c r="P56" s="2">
        <f t="shared" si="5"/>
        <v>1.3434940072191166E+21</v>
      </c>
      <c r="Q56" s="2">
        <f t="shared" si="6"/>
        <v>6.8010781020201705E+19</v>
      </c>
      <c r="R56" s="2">
        <f t="shared" si="7"/>
        <v>104</v>
      </c>
      <c r="S56" s="2">
        <f t="shared" si="8"/>
        <v>3.8198838508553456E+16</v>
      </c>
      <c r="T56" s="2">
        <f t="shared" si="9"/>
        <v>-104</v>
      </c>
      <c r="U56" s="2">
        <f t="shared" si="10"/>
        <v>6.3245210263422544E+41</v>
      </c>
      <c r="V56" s="2" t="e">
        <f t="shared" si="11"/>
        <v>#NUM!</v>
      </c>
    </row>
    <row r="57" spans="1:22" x14ac:dyDescent="0.25">
      <c r="A57" s="3">
        <v>24</v>
      </c>
      <c r="B57" s="3">
        <v>4.7383813383216169E+18</v>
      </c>
      <c r="C57" s="3">
        <v>281474976710656</v>
      </c>
      <c r="D57" s="3">
        <v>16777216</v>
      </c>
      <c r="E57" s="3">
        <v>282429536481</v>
      </c>
      <c r="F57" s="3">
        <v>4.7223664828696452E+21</v>
      </c>
      <c r="G57" s="3">
        <v>1.9158123138056641E+20</v>
      </c>
      <c r="H57" s="3">
        <v>1</v>
      </c>
      <c r="I57" s="3">
        <v>5.9604644775390624E+16</v>
      </c>
      <c r="J57" s="3">
        <v>-1</v>
      </c>
      <c r="K57" s="2">
        <v>5</v>
      </c>
      <c r="L57" s="2">
        <f t="shared" si="1"/>
        <v>2.5883496465858769E+19</v>
      </c>
      <c r="M57" s="2">
        <f t="shared" si="2"/>
        <v>1681987308497404</v>
      </c>
      <c r="N57" s="2">
        <f t="shared" si="3"/>
        <v>157318190</v>
      </c>
      <c r="O57" s="2">
        <f t="shared" si="4"/>
        <v>1904634074667</v>
      </c>
      <c r="P57" s="2">
        <f t="shared" si="5"/>
        <v>2.4955326421567342E+22</v>
      </c>
      <c r="Q57" s="2">
        <f t="shared" si="6"/>
        <v>1.0259169379230337E+21</v>
      </c>
      <c r="R57" s="2">
        <f t="shared" si="7"/>
        <v>109</v>
      </c>
      <c r="S57" s="2">
        <f t="shared" si="8"/>
        <v>3.3622206238550656E+17</v>
      </c>
      <c r="T57" s="2">
        <f t="shared" si="9"/>
        <v>-109</v>
      </c>
      <c r="U57" s="2">
        <f t="shared" si="10"/>
        <v>4.4473405977855012E+44</v>
      </c>
      <c r="V57" s="2" t="e">
        <f t="shared" si="11"/>
        <v>#NUM!</v>
      </c>
    </row>
    <row r="58" spans="1:22" x14ac:dyDescent="0.25">
      <c r="A58" s="3">
        <v>25</v>
      </c>
      <c r="B58" s="3">
        <v>2.8430288029929701E+19</v>
      </c>
      <c r="C58" s="3">
        <v>1125899906842624</v>
      </c>
      <c r="D58" s="3">
        <v>33554432</v>
      </c>
      <c r="E58" s="3">
        <v>847288609443</v>
      </c>
      <c r="F58" s="3">
        <v>3.7778931862957162E+22</v>
      </c>
      <c r="G58" s="3">
        <v>1.3410686196639649E+21</v>
      </c>
      <c r="H58" s="3">
        <v>1</v>
      </c>
      <c r="I58" s="3">
        <v>2.9802322387695315E+17</v>
      </c>
      <c r="J58" s="3">
        <v>-1</v>
      </c>
      <c r="K58" s="2">
        <v>6</v>
      </c>
      <c r="L58" s="2">
        <f t="shared" si="1"/>
        <v>1.9646522464543696E+20</v>
      </c>
      <c r="M58" s="2">
        <f t="shared" si="2"/>
        <v>8437386749553148</v>
      </c>
      <c r="N58" s="2">
        <f t="shared" si="3"/>
        <v>358644782</v>
      </c>
      <c r="O58" s="2">
        <f t="shared" si="4"/>
        <v>6988365731325</v>
      </c>
      <c r="P58" s="2">
        <f t="shared" si="5"/>
        <v>2.5162891759931032E+23</v>
      </c>
      <c r="Q58" s="2">
        <f t="shared" si="6"/>
        <v>9.0723286559068227E+21</v>
      </c>
      <c r="R58" s="2">
        <f t="shared" si="7"/>
        <v>115</v>
      </c>
      <c r="S58" s="2">
        <f t="shared" si="8"/>
        <v>2.1243614056472256E+18</v>
      </c>
      <c r="T58" s="2">
        <f t="shared" si="9"/>
        <v>-115</v>
      </c>
      <c r="U58" s="2">
        <f t="shared" si="10"/>
        <v>4.9173556722128872E+46</v>
      </c>
      <c r="V58" s="2" t="e">
        <f t="shared" si="11"/>
        <v>#NUM!</v>
      </c>
    </row>
    <row r="59" spans="1:22" x14ac:dyDescent="0.25">
      <c r="A59" s="3">
        <v>26</v>
      </c>
      <c r="B59" s="3">
        <v>1.7058172817957821E+20</v>
      </c>
      <c r="C59" s="3">
        <v>4503599627370496</v>
      </c>
      <c r="D59" s="3">
        <v>67108864</v>
      </c>
      <c r="E59" s="3">
        <v>2541865828329</v>
      </c>
      <c r="F59" s="3">
        <v>3.0223145490365729E+23</v>
      </c>
      <c r="G59" s="3">
        <v>9.3874803376477543E+21</v>
      </c>
      <c r="H59" s="3">
        <v>1</v>
      </c>
      <c r="I59" s="3">
        <v>1.4901161193847657E+18</v>
      </c>
      <c r="J59" s="3">
        <v>-1</v>
      </c>
      <c r="K59" s="2">
        <v>3</v>
      </c>
      <c r="L59" s="2">
        <f t="shared" si="1"/>
        <v>7.0821040918417166E+20</v>
      </c>
      <c r="M59" s="2">
        <f t="shared" si="2"/>
        <v>2.1948185631664636E+16</v>
      </c>
      <c r="N59" s="2">
        <f t="shared" si="3"/>
        <v>559971374</v>
      </c>
      <c r="O59" s="2">
        <f t="shared" si="4"/>
        <v>14613963216312</v>
      </c>
      <c r="P59" s="2">
        <f t="shared" si="5"/>
        <v>1.1583232823102822E+24</v>
      </c>
      <c r="Q59" s="2">
        <f t="shared" si="6"/>
        <v>3.7234769668850084E+22</v>
      </c>
      <c r="R59" s="2">
        <f t="shared" si="7"/>
        <v>118</v>
      </c>
      <c r="S59" s="2">
        <f t="shared" si="8"/>
        <v>6.5947097638015232E+18</v>
      </c>
      <c r="T59" s="2">
        <f t="shared" si="9"/>
        <v>-118</v>
      </c>
      <c r="U59" s="2">
        <f t="shared" si="10"/>
        <v>7.8230817388168798E+47</v>
      </c>
      <c r="V59" s="2" t="e">
        <f t="shared" si="11"/>
        <v>#NUM!</v>
      </c>
    </row>
    <row r="60" spans="1:22" x14ac:dyDescent="0.25">
      <c r="A60" s="3">
        <v>27</v>
      </c>
      <c r="B60" s="3">
        <v>1.0234903690774692E+21</v>
      </c>
      <c r="C60" s="3">
        <v>1.8014398509481984E+16</v>
      </c>
      <c r="D60" s="3">
        <v>134217728</v>
      </c>
      <c r="E60" s="3">
        <v>7625597484987</v>
      </c>
      <c r="F60" s="3">
        <v>2.4178516392292583E+24</v>
      </c>
      <c r="G60" s="3">
        <v>6.5712362363534279E+22</v>
      </c>
      <c r="H60" s="3">
        <v>1</v>
      </c>
      <c r="I60" s="3">
        <v>7.4505805969238282E+18</v>
      </c>
      <c r="J60" s="3">
        <v>-1</v>
      </c>
      <c r="K60" s="2">
        <v>7</v>
      </c>
      <c r="L60" s="2">
        <f t="shared" si="1"/>
        <v>7.8726429927264569E+21</v>
      </c>
      <c r="M60" s="2">
        <f t="shared" si="2"/>
        <v>1.4804897519803853E+17</v>
      </c>
      <c r="N60" s="2">
        <f t="shared" si="3"/>
        <v>1499495470</v>
      </c>
      <c r="O60" s="2">
        <f t="shared" si="4"/>
        <v>67993145611221</v>
      </c>
      <c r="P60" s="2">
        <f t="shared" si="5"/>
        <v>1.8083284756915091E+25</v>
      </c>
      <c r="Q60" s="2">
        <f t="shared" si="6"/>
        <v>4.9722130621359008E+23</v>
      </c>
      <c r="R60" s="2">
        <f t="shared" si="7"/>
        <v>125</v>
      </c>
      <c r="S60" s="2">
        <f t="shared" si="8"/>
        <v>5.8748773942268322E+19</v>
      </c>
      <c r="T60" s="2">
        <f t="shared" si="9"/>
        <v>-125</v>
      </c>
      <c r="U60" s="2">
        <f t="shared" si="10"/>
        <v>2.5933374785272104E+50</v>
      </c>
      <c r="V60" s="2" t="e">
        <f t="shared" si="11"/>
        <v>#NUM!</v>
      </c>
    </row>
    <row r="61" spans="1:22" x14ac:dyDescent="0.25">
      <c r="A61" s="3">
        <v>28</v>
      </c>
      <c r="B61" s="3">
        <v>6.1409422144648155E+21</v>
      </c>
      <c r="C61" s="3">
        <v>7.2057594037927936E+16</v>
      </c>
      <c r="D61" s="3">
        <v>268435456</v>
      </c>
      <c r="E61" s="3">
        <v>22876792454961</v>
      </c>
      <c r="F61" s="3">
        <v>1.9342813113834067E+25</v>
      </c>
      <c r="G61" s="3">
        <v>4.5998653654473997E+23</v>
      </c>
      <c r="H61" s="3">
        <v>1</v>
      </c>
      <c r="I61" s="3">
        <v>3.7252902984619139E+19</v>
      </c>
      <c r="J61" s="3">
        <v>-1</v>
      </c>
      <c r="K61" s="2">
        <v>1</v>
      </c>
      <c r="L61" s="2">
        <f t="shared" si="1"/>
        <v>1.4013585207191272E+22</v>
      </c>
      <c r="M61" s="2">
        <f t="shared" si="2"/>
        <v>2.2010656923596646E+17</v>
      </c>
      <c r="N61" s="2">
        <f t="shared" si="3"/>
        <v>1767930926</v>
      </c>
      <c r="O61" s="2">
        <f t="shared" si="4"/>
        <v>90869938066182</v>
      </c>
      <c r="P61" s="2">
        <f t="shared" si="5"/>
        <v>3.7426097870749158E+25</v>
      </c>
      <c r="Q61" s="2">
        <f t="shared" si="6"/>
        <v>9.5720784275832998E+23</v>
      </c>
      <c r="R61" s="2">
        <f t="shared" si="7"/>
        <v>126</v>
      </c>
      <c r="S61" s="2">
        <f t="shared" si="8"/>
        <v>9.6001676926887461E+19</v>
      </c>
      <c r="T61" s="2">
        <f t="shared" si="9"/>
        <v>-126</v>
      </c>
      <c r="U61" s="2">
        <f t="shared" si="10"/>
        <v>3.4553001252108239E+50</v>
      </c>
      <c r="V61" s="2" t="e">
        <f t="shared" si="11"/>
        <v>#NUM!</v>
      </c>
    </row>
    <row r="62" spans="1:22" x14ac:dyDescent="0.25">
      <c r="A62" s="3">
        <v>29</v>
      </c>
      <c r="B62" s="3">
        <v>3.6845653286788893E+22</v>
      </c>
      <c r="C62" s="3">
        <v>2.8823037615171174E+17</v>
      </c>
      <c r="D62" s="3">
        <v>536870912</v>
      </c>
      <c r="E62" s="3">
        <v>68630377364883</v>
      </c>
      <c r="F62" s="3">
        <v>1.5474250491067253E+26</v>
      </c>
      <c r="G62" s="3">
        <v>3.2199057558131799E+24</v>
      </c>
      <c r="H62" s="3">
        <v>1</v>
      </c>
      <c r="I62" s="3">
        <v>1.8626451492309569E+20</v>
      </c>
      <c r="J62" s="3">
        <v>-1</v>
      </c>
      <c r="K62" s="2">
        <v>6</v>
      </c>
      <c r="L62" s="2">
        <f t="shared" si="1"/>
        <v>2.3508750492792462E+23</v>
      </c>
      <c r="M62" s="2">
        <f t="shared" si="2"/>
        <v>1.9494888261462369E+18</v>
      </c>
      <c r="N62" s="2">
        <f t="shared" si="3"/>
        <v>4989156398</v>
      </c>
      <c r="O62" s="2">
        <f t="shared" si="4"/>
        <v>502652202255480</v>
      </c>
      <c r="P62" s="2">
        <f t="shared" si="5"/>
        <v>9.658811273347843E+26</v>
      </c>
      <c r="Q62" s="2">
        <f t="shared" si="6"/>
        <v>2.0276642377637412E+25</v>
      </c>
      <c r="R62" s="2">
        <f t="shared" si="7"/>
        <v>132</v>
      </c>
      <c r="S62" s="2">
        <f t="shared" si="8"/>
        <v>1.2135887664654616E+21</v>
      </c>
      <c r="T62" s="2">
        <f t="shared" si="9"/>
        <v>-132</v>
      </c>
      <c r="U62" s="2">
        <f t="shared" si="10"/>
        <v>6.8623766281985587E+53</v>
      </c>
      <c r="V62" s="2" t="e">
        <f t="shared" si="11"/>
        <v>#NUM!</v>
      </c>
    </row>
    <row r="63" spans="1:22" x14ac:dyDescent="0.25">
      <c r="A63" s="3">
        <v>30</v>
      </c>
      <c r="B63" s="3">
        <v>2.2107391972073336E+23</v>
      </c>
      <c r="C63" s="3">
        <v>1.152921504606847E+18</v>
      </c>
      <c r="D63" s="3">
        <v>1073741824</v>
      </c>
      <c r="E63" s="3">
        <v>205891132094649</v>
      </c>
      <c r="F63" s="3">
        <v>1.2379400392853803E+27</v>
      </c>
      <c r="G63" s="3">
        <v>2.2539340290692256E+25</v>
      </c>
      <c r="H63" s="3">
        <v>1</v>
      </c>
      <c r="I63" s="3">
        <v>9.3132257461547853E+20</v>
      </c>
      <c r="J63" s="3">
        <v>-1</v>
      </c>
      <c r="K63" s="2">
        <v>7</v>
      </c>
      <c r="L63" s="2">
        <f t="shared" si="1"/>
        <v>1.7826049429730581E+24</v>
      </c>
      <c r="M63" s="2">
        <f t="shared" si="2"/>
        <v>1.0019939358394165E+19</v>
      </c>
      <c r="N63" s="2">
        <f t="shared" si="3"/>
        <v>12505349166</v>
      </c>
      <c r="O63" s="2">
        <f t="shared" si="4"/>
        <v>1943890126918023</v>
      </c>
      <c r="P63" s="2">
        <f t="shared" si="5"/>
        <v>9.6314614023324458E+27</v>
      </c>
      <c r="Q63" s="2">
        <f t="shared" si="6"/>
        <v>1.7805202441248322E+26</v>
      </c>
      <c r="R63" s="2">
        <f t="shared" si="7"/>
        <v>139</v>
      </c>
      <c r="S63" s="2">
        <f t="shared" si="8"/>
        <v>7.7328467887738113E+21</v>
      </c>
      <c r="T63" s="2">
        <f t="shared" si="9"/>
        <v>-139</v>
      </c>
      <c r="U63" s="2">
        <f t="shared" si="10"/>
        <v>7.3112801207676855E+55</v>
      </c>
      <c r="V63" s="2" t="e">
        <f t="shared" si="11"/>
        <v>#NUM!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6BB5-16BC-45CD-AF5D-6C3C98AB29DA}">
  <dimension ref="A1:AH63"/>
  <sheetViews>
    <sheetView tabSelected="1" topLeftCell="A22" workbookViewId="0">
      <selection activeCell="V33" sqref="V33:AD63"/>
    </sheetView>
  </sheetViews>
  <sheetFormatPr defaultRowHeight="15" x14ac:dyDescent="0.25"/>
  <cols>
    <col min="31" max="31" width="12" bestFit="1" customWidth="1"/>
    <col min="32" max="32" width="10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9</v>
      </c>
    </row>
    <row r="2" spans="1:14" x14ac:dyDescent="0.25">
      <c r="A2" s="3">
        <f t="shared" ref="A2:A31" si="0">6^N2</f>
        <v>6</v>
      </c>
      <c r="B2" s="3">
        <f t="shared" ref="B2:B31" si="1">4^N2</f>
        <v>4</v>
      </c>
      <c r="C2" s="3">
        <f t="shared" ref="C2:C31" si="2">2^N2</f>
        <v>2</v>
      </c>
      <c r="D2" s="3">
        <f t="shared" ref="D2:D31" si="3">3^N2</f>
        <v>3</v>
      </c>
      <c r="E2" s="3">
        <f t="shared" ref="E2:E31" si="4">8^N2</f>
        <v>8</v>
      </c>
      <c r="F2" s="3">
        <f t="shared" ref="F2:F31" si="5">7^N2</f>
        <v>7</v>
      </c>
      <c r="G2" s="3">
        <f t="shared" ref="G2:G31" si="6">1^N2</f>
        <v>1</v>
      </c>
      <c r="H2" s="3">
        <f>5^N2</f>
        <v>5</v>
      </c>
      <c r="I2" s="3">
        <f>7^N2</f>
        <v>7</v>
      </c>
      <c r="J2" s="3">
        <f>4^N2</f>
        <v>4</v>
      </c>
      <c r="K2" s="3">
        <f>1^N2</f>
        <v>1</v>
      </c>
      <c r="L2" s="3">
        <f>11^N2</f>
        <v>11</v>
      </c>
      <c r="M2" s="3">
        <f>9^N2</f>
        <v>9</v>
      </c>
      <c r="N2" s="3">
        <v>1</v>
      </c>
    </row>
    <row r="3" spans="1:14" x14ac:dyDescent="0.25">
      <c r="A3" s="3">
        <f t="shared" si="0"/>
        <v>36</v>
      </c>
      <c r="B3" s="3">
        <f t="shared" si="1"/>
        <v>16</v>
      </c>
      <c r="C3" s="3">
        <f t="shared" si="2"/>
        <v>4</v>
      </c>
      <c r="D3" s="3">
        <f t="shared" si="3"/>
        <v>9</v>
      </c>
      <c r="E3" s="3">
        <f t="shared" si="4"/>
        <v>64</v>
      </c>
      <c r="F3" s="3">
        <f t="shared" si="5"/>
        <v>49</v>
      </c>
      <c r="G3" s="3">
        <f t="shared" si="6"/>
        <v>1</v>
      </c>
      <c r="H3" s="3">
        <f t="shared" ref="H3:H31" si="7">5^N3</f>
        <v>25</v>
      </c>
      <c r="I3" s="3">
        <f t="shared" ref="I3:I31" si="8">7^N3</f>
        <v>49</v>
      </c>
      <c r="J3" s="3">
        <f t="shared" ref="J3:J31" si="9">4^N3</f>
        <v>16</v>
      </c>
      <c r="K3" s="3">
        <f t="shared" ref="K3:K31" si="10">1^N3</f>
        <v>1</v>
      </c>
      <c r="L3" s="3">
        <f t="shared" ref="L3:L31" si="11">11^N3</f>
        <v>121</v>
      </c>
      <c r="M3" s="3">
        <f t="shared" ref="M3:M31" si="12">9^N3</f>
        <v>81</v>
      </c>
      <c r="N3" s="3">
        <v>2</v>
      </c>
    </row>
    <row r="4" spans="1:14" x14ac:dyDescent="0.25">
      <c r="A4" s="3">
        <f t="shared" si="0"/>
        <v>216</v>
      </c>
      <c r="B4" s="3">
        <f t="shared" si="1"/>
        <v>64</v>
      </c>
      <c r="C4" s="3">
        <f t="shared" si="2"/>
        <v>8</v>
      </c>
      <c r="D4" s="3">
        <f t="shared" si="3"/>
        <v>27</v>
      </c>
      <c r="E4" s="3">
        <f t="shared" si="4"/>
        <v>512</v>
      </c>
      <c r="F4" s="3">
        <f t="shared" si="5"/>
        <v>343</v>
      </c>
      <c r="G4" s="3">
        <f t="shared" si="6"/>
        <v>1</v>
      </c>
      <c r="H4" s="3">
        <f t="shared" si="7"/>
        <v>125</v>
      </c>
      <c r="I4" s="3">
        <f t="shared" si="8"/>
        <v>343</v>
      </c>
      <c r="J4" s="3">
        <f t="shared" si="9"/>
        <v>64</v>
      </c>
      <c r="K4" s="3">
        <f t="shared" si="10"/>
        <v>1</v>
      </c>
      <c r="L4" s="3">
        <f t="shared" si="11"/>
        <v>1331</v>
      </c>
      <c r="M4" s="3">
        <f t="shared" si="12"/>
        <v>729</v>
      </c>
      <c r="N4" s="3">
        <v>3</v>
      </c>
    </row>
    <row r="5" spans="1:14" x14ac:dyDescent="0.25">
      <c r="A5" s="3">
        <f t="shared" si="0"/>
        <v>1296</v>
      </c>
      <c r="B5" s="3">
        <f t="shared" si="1"/>
        <v>256</v>
      </c>
      <c r="C5" s="3">
        <f t="shared" si="2"/>
        <v>16</v>
      </c>
      <c r="D5" s="3">
        <f t="shared" si="3"/>
        <v>81</v>
      </c>
      <c r="E5" s="3">
        <f t="shared" si="4"/>
        <v>4096</v>
      </c>
      <c r="F5" s="3">
        <f t="shared" si="5"/>
        <v>2401</v>
      </c>
      <c r="G5" s="3">
        <f t="shared" si="6"/>
        <v>1</v>
      </c>
      <c r="H5" s="3">
        <f t="shared" si="7"/>
        <v>625</v>
      </c>
      <c r="I5" s="3">
        <f t="shared" si="8"/>
        <v>2401</v>
      </c>
      <c r="J5" s="3">
        <f t="shared" si="9"/>
        <v>256</v>
      </c>
      <c r="K5" s="3">
        <f t="shared" si="10"/>
        <v>1</v>
      </c>
      <c r="L5" s="3">
        <f t="shared" si="11"/>
        <v>14641</v>
      </c>
      <c r="M5" s="3">
        <f t="shared" si="12"/>
        <v>6561</v>
      </c>
      <c r="N5" s="3">
        <v>4</v>
      </c>
    </row>
    <row r="6" spans="1:14" x14ac:dyDescent="0.25">
      <c r="A6" s="3">
        <f t="shared" si="0"/>
        <v>7776</v>
      </c>
      <c r="B6" s="3">
        <f t="shared" si="1"/>
        <v>1024</v>
      </c>
      <c r="C6" s="3">
        <f t="shared" si="2"/>
        <v>32</v>
      </c>
      <c r="D6" s="3">
        <f t="shared" si="3"/>
        <v>243</v>
      </c>
      <c r="E6" s="3">
        <f t="shared" si="4"/>
        <v>32768</v>
      </c>
      <c r="F6" s="3">
        <f t="shared" si="5"/>
        <v>16807</v>
      </c>
      <c r="G6" s="3">
        <f t="shared" si="6"/>
        <v>1</v>
      </c>
      <c r="H6" s="3">
        <f t="shared" si="7"/>
        <v>3125</v>
      </c>
      <c r="I6" s="3">
        <f t="shared" si="8"/>
        <v>16807</v>
      </c>
      <c r="J6" s="3">
        <f t="shared" si="9"/>
        <v>1024</v>
      </c>
      <c r="K6" s="3">
        <f t="shared" si="10"/>
        <v>1</v>
      </c>
      <c r="L6" s="3">
        <f t="shared" si="11"/>
        <v>161051</v>
      </c>
      <c r="M6" s="3">
        <f t="shared" si="12"/>
        <v>59049</v>
      </c>
      <c r="N6" s="3">
        <v>5</v>
      </c>
    </row>
    <row r="7" spans="1:14" x14ac:dyDescent="0.25">
      <c r="A7" s="3">
        <f t="shared" si="0"/>
        <v>46656</v>
      </c>
      <c r="B7" s="3">
        <f t="shared" si="1"/>
        <v>4096</v>
      </c>
      <c r="C7" s="3">
        <f t="shared" si="2"/>
        <v>64</v>
      </c>
      <c r="D7" s="3">
        <f t="shared" si="3"/>
        <v>729</v>
      </c>
      <c r="E7" s="3">
        <f t="shared" si="4"/>
        <v>262144</v>
      </c>
      <c r="F7" s="3">
        <f t="shared" si="5"/>
        <v>117649</v>
      </c>
      <c r="G7" s="3">
        <f t="shared" si="6"/>
        <v>1</v>
      </c>
      <c r="H7" s="3">
        <f t="shared" si="7"/>
        <v>15625</v>
      </c>
      <c r="I7" s="3">
        <f t="shared" si="8"/>
        <v>117649</v>
      </c>
      <c r="J7" s="3">
        <f t="shared" si="9"/>
        <v>4096</v>
      </c>
      <c r="K7" s="3">
        <f t="shared" si="10"/>
        <v>1</v>
      </c>
      <c r="L7" s="3">
        <f t="shared" si="11"/>
        <v>1771561</v>
      </c>
      <c r="M7" s="3">
        <f t="shared" si="12"/>
        <v>531441</v>
      </c>
      <c r="N7" s="3">
        <v>6</v>
      </c>
    </row>
    <row r="8" spans="1:14" x14ac:dyDescent="0.25">
      <c r="A8" s="3">
        <f t="shared" si="0"/>
        <v>279936</v>
      </c>
      <c r="B8" s="3">
        <f t="shared" si="1"/>
        <v>16384</v>
      </c>
      <c r="C8" s="3">
        <f t="shared" si="2"/>
        <v>128</v>
      </c>
      <c r="D8" s="3">
        <f t="shared" si="3"/>
        <v>2187</v>
      </c>
      <c r="E8" s="3">
        <f t="shared" si="4"/>
        <v>2097152</v>
      </c>
      <c r="F8" s="3">
        <f t="shared" si="5"/>
        <v>823543</v>
      </c>
      <c r="G8" s="3">
        <f t="shared" si="6"/>
        <v>1</v>
      </c>
      <c r="H8" s="3">
        <f t="shared" si="7"/>
        <v>78125</v>
      </c>
      <c r="I8" s="3">
        <f t="shared" si="8"/>
        <v>823543</v>
      </c>
      <c r="J8" s="3">
        <f t="shared" si="9"/>
        <v>16384</v>
      </c>
      <c r="K8" s="3">
        <f t="shared" si="10"/>
        <v>1</v>
      </c>
      <c r="L8" s="3">
        <f t="shared" si="11"/>
        <v>19487171</v>
      </c>
      <c r="M8" s="3">
        <f t="shared" si="12"/>
        <v>4782969</v>
      </c>
      <c r="N8" s="3">
        <v>7</v>
      </c>
    </row>
    <row r="9" spans="1:14" x14ac:dyDescent="0.25">
      <c r="A9" s="3">
        <f t="shared" si="0"/>
        <v>1679616</v>
      </c>
      <c r="B9" s="3">
        <f t="shared" si="1"/>
        <v>65536</v>
      </c>
      <c r="C9" s="3">
        <f t="shared" si="2"/>
        <v>256</v>
      </c>
      <c r="D9" s="3">
        <f t="shared" si="3"/>
        <v>6561</v>
      </c>
      <c r="E9" s="3">
        <f t="shared" si="4"/>
        <v>16777216</v>
      </c>
      <c r="F9" s="3">
        <f t="shared" si="5"/>
        <v>5764801</v>
      </c>
      <c r="G9" s="3">
        <f t="shared" si="6"/>
        <v>1</v>
      </c>
      <c r="H9" s="3">
        <f t="shared" si="7"/>
        <v>390625</v>
      </c>
      <c r="I9" s="3">
        <f t="shared" si="8"/>
        <v>5764801</v>
      </c>
      <c r="J9" s="3">
        <f t="shared" si="9"/>
        <v>65536</v>
      </c>
      <c r="K9" s="3">
        <f t="shared" si="10"/>
        <v>1</v>
      </c>
      <c r="L9" s="3">
        <f t="shared" si="11"/>
        <v>214358881</v>
      </c>
      <c r="M9" s="3">
        <f t="shared" si="12"/>
        <v>43046721</v>
      </c>
      <c r="N9" s="3">
        <v>8</v>
      </c>
    </row>
    <row r="10" spans="1:14" x14ac:dyDescent="0.25">
      <c r="A10" s="3">
        <f t="shared" si="0"/>
        <v>10077696</v>
      </c>
      <c r="B10" s="3">
        <f t="shared" si="1"/>
        <v>262144</v>
      </c>
      <c r="C10" s="3">
        <f t="shared" si="2"/>
        <v>512</v>
      </c>
      <c r="D10" s="3">
        <f t="shared" si="3"/>
        <v>19683</v>
      </c>
      <c r="E10" s="3">
        <f t="shared" si="4"/>
        <v>134217728</v>
      </c>
      <c r="F10" s="3">
        <f t="shared" si="5"/>
        <v>40353607</v>
      </c>
      <c r="G10" s="3">
        <f t="shared" si="6"/>
        <v>1</v>
      </c>
      <c r="H10" s="3">
        <f t="shared" si="7"/>
        <v>1953125</v>
      </c>
      <c r="I10" s="3">
        <f t="shared" si="8"/>
        <v>40353607</v>
      </c>
      <c r="J10" s="3">
        <f t="shared" si="9"/>
        <v>262144</v>
      </c>
      <c r="K10" s="3">
        <f t="shared" si="10"/>
        <v>1</v>
      </c>
      <c r="L10" s="3">
        <f t="shared" si="11"/>
        <v>2357947691</v>
      </c>
      <c r="M10" s="3">
        <f t="shared" si="12"/>
        <v>387420489</v>
      </c>
      <c r="N10" s="3">
        <v>9</v>
      </c>
    </row>
    <row r="11" spans="1:14" x14ac:dyDescent="0.25">
      <c r="A11" s="3">
        <f t="shared" si="0"/>
        <v>60466176</v>
      </c>
      <c r="B11" s="3">
        <f t="shared" si="1"/>
        <v>1048576</v>
      </c>
      <c r="C11" s="3">
        <f t="shared" si="2"/>
        <v>1024</v>
      </c>
      <c r="D11" s="3">
        <f t="shared" si="3"/>
        <v>59049</v>
      </c>
      <c r="E11" s="3">
        <f t="shared" si="4"/>
        <v>1073741824</v>
      </c>
      <c r="F11" s="3">
        <f t="shared" si="5"/>
        <v>282475249</v>
      </c>
      <c r="G11" s="3">
        <f t="shared" si="6"/>
        <v>1</v>
      </c>
      <c r="H11" s="3">
        <f t="shared" si="7"/>
        <v>9765625</v>
      </c>
      <c r="I11" s="3">
        <f t="shared" si="8"/>
        <v>282475249</v>
      </c>
      <c r="J11" s="3">
        <f t="shared" si="9"/>
        <v>1048576</v>
      </c>
      <c r="K11" s="3">
        <f t="shared" si="10"/>
        <v>1</v>
      </c>
      <c r="L11" s="3">
        <f t="shared" si="11"/>
        <v>25937424601</v>
      </c>
      <c r="M11" s="3">
        <f t="shared" si="12"/>
        <v>3486784401</v>
      </c>
      <c r="N11" s="3">
        <v>10</v>
      </c>
    </row>
    <row r="12" spans="1:14" x14ac:dyDescent="0.25">
      <c r="A12" s="3">
        <f t="shared" si="0"/>
        <v>362797056</v>
      </c>
      <c r="B12" s="3">
        <f t="shared" si="1"/>
        <v>4194304</v>
      </c>
      <c r="C12" s="3">
        <f t="shared" si="2"/>
        <v>2048</v>
      </c>
      <c r="D12" s="3">
        <f t="shared" si="3"/>
        <v>177147</v>
      </c>
      <c r="E12" s="3">
        <f t="shared" si="4"/>
        <v>8589934592</v>
      </c>
      <c r="F12" s="3">
        <f t="shared" si="5"/>
        <v>1977326743</v>
      </c>
      <c r="G12" s="3">
        <f t="shared" si="6"/>
        <v>1</v>
      </c>
      <c r="H12" s="3">
        <f t="shared" si="7"/>
        <v>48828125</v>
      </c>
      <c r="I12" s="3">
        <f t="shared" si="8"/>
        <v>1977326743</v>
      </c>
      <c r="J12" s="3">
        <f t="shared" si="9"/>
        <v>4194304</v>
      </c>
      <c r="K12" s="3">
        <f t="shared" si="10"/>
        <v>1</v>
      </c>
      <c r="L12" s="3">
        <f t="shared" si="11"/>
        <v>285311670611</v>
      </c>
      <c r="M12" s="3">
        <f t="shared" si="12"/>
        <v>31381059609</v>
      </c>
      <c r="N12" s="3">
        <v>11</v>
      </c>
    </row>
    <row r="13" spans="1:14" x14ac:dyDescent="0.25">
      <c r="A13" s="3">
        <f t="shared" si="0"/>
        <v>2176782336</v>
      </c>
      <c r="B13" s="3">
        <f t="shared" si="1"/>
        <v>16777216</v>
      </c>
      <c r="C13" s="3">
        <f t="shared" si="2"/>
        <v>4096</v>
      </c>
      <c r="D13" s="3">
        <f t="shared" si="3"/>
        <v>531441</v>
      </c>
      <c r="E13" s="3">
        <f t="shared" si="4"/>
        <v>68719476736</v>
      </c>
      <c r="F13" s="3">
        <f t="shared" si="5"/>
        <v>13841287201</v>
      </c>
      <c r="G13" s="3">
        <f t="shared" si="6"/>
        <v>1</v>
      </c>
      <c r="H13" s="3">
        <f t="shared" si="7"/>
        <v>244140625</v>
      </c>
      <c r="I13" s="3">
        <f t="shared" si="8"/>
        <v>13841287201</v>
      </c>
      <c r="J13" s="3">
        <f t="shared" si="9"/>
        <v>16777216</v>
      </c>
      <c r="K13" s="3">
        <f t="shared" si="10"/>
        <v>1</v>
      </c>
      <c r="L13" s="3">
        <f t="shared" si="11"/>
        <v>3138428376721</v>
      </c>
      <c r="M13" s="3">
        <f t="shared" si="12"/>
        <v>282429536481</v>
      </c>
      <c r="N13" s="3">
        <v>12</v>
      </c>
    </row>
    <row r="14" spans="1:14" x14ac:dyDescent="0.25">
      <c r="A14" s="3">
        <f t="shared" si="0"/>
        <v>13060694016</v>
      </c>
      <c r="B14" s="3">
        <f t="shared" si="1"/>
        <v>67108864</v>
      </c>
      <c r="C14" s="3">
        <f t="shared" si="2"/>
        <v>8192</v>
      </c>
      <c r="D14" s="3">
        <f t="shared" si="3"/>
        <v>1594323</v>
      </c>
      <c r="E14" s="3">
        <f t="shared" si="4"/>
        <v>549755813888</v>
      </c>
      <c r="F14" s="3">
        <f t="shared" si="5"/>
        <v>96889010407</v>
      </c>
      <c r="G14" s="3">
        <f t="shared" si="6"/>
        <v>1</v>
      </c>
      <c r="H14" s="3">
        <f t="shared" si="7"/>
        <v>1220703125</v>
      </c>
      <c r="I14" s="3">
        <f t="shared" si="8"/>
        <v>96889010407</v>
      </c>
      <c r="J14" s="3">
        <f t="shared" si="9"/>
        <v>67108864</v>
      </c>
      <c r="K14" s="3">
        <f t="shared" si="10"/>
        <v>1</v>
      </c>
      <c r="L14" s="3">
        <f t="shared" si="11"/>
        <v>34522712143931</v>
      </c>
      <c r="M14" s="3">
        <f t="shared" si="12"/>
        <v>2541865828329</v>
      </c>
      <c r="N14" s="3">
        <v>13</v>
      </c>
    </row>
    <row r="15" spans="1:14" x14ac:dyDescent="0.25">
      <c r="A15" s="3">
        <f t="shared" si="0"/>
        <v>78364164096</v>
      </c>
      <c r="B15" s="3">
        <f t="shared" si="1"/>
        <v>268435456</v>
      </c>
      <c r="C15" s="3">
        <f t="shared" si="2"/>
        <v>16384</v>
      </c>
      <c r="D15" s="3">
        <f t="shared" si="3"/>
        <v>4782969</v>
      </c>
      <c r="E15" s="3">
        <f t="shared" si="4"/>
        <v>4398046511104</v>
      </c>
      <c r="F15" s="3">
        <f t="shared" si="5"/>
        <v>678223072849</v>
      </c>
      <c r="G15" s="3">
        <f t="shared" si="6"/>
        <v>1</v>
      </c>
      <c r="H15" s="3">
        <f t="shared" si="7"/>
        <v>6103515625</v>
      </c>
      <c r="I15" s="3">
        <f t="shared" si="8"/>
        <v>678223072849</v>
      </c>
      <c r="J15" s="3">
        <f t="shared" si="9"/>
        <v>268435456</v>
      </c>
      <c r="K15" s="3">
        <f t="shared" si="10"/>
        <v>1</v>
      </c>
      <c r="L15" s="3">
        <f t="shared" si="11"/>
        <v>379749833583241</v>
      </c>
      <c r="M15" s="3">
        <f t="shared" si="12"/>
        <v>22876792454961</v>
      </c>
      <c r="N15" s="3">
        <v>14</v>
      </c>
    </row>
    <row r="16" spans="1:14" x14ac:dyDescent="0.25">
      <c r="A16" s="3">
        <f t="shared" si="0"/>
        <v>470184984576</v>
      </c>
      <c r="B16" s="3">
        <f t="shared" si="1"/>
        <v>1073741824</v>
      </c>
      <c r="C16" s="3">
        <f t="shared" si="2"/>
        <v>32768</v>
      </c>
      <c r="D16" s="3">
        <f t="shared" si="3"/>
        <v>14348907</v>
      </c>
      <c r="E16" s="3">
        <f t="shared" si="4"/>
        <v>35184372088832</v>
      </c>
      <c r="F16" s="3">
        <f t="shared" si="5"/>
        <v>4747561509943</v>
      </c>
      <c r="G16" s="3">
        <f t="shared" si="6"/>
        <v>1</v>
      </c>
      <c r="H16" s="3">
        <f t="shared" si="7"/>
        <v>30517578125</v>
      </c>
      <c r="I16" s="3">
        <f t="shared" si="8"/>
        <v>4747561509943</v>
      </c>
      <c r="J16" s="3">
        <f t="shared" si="9"/>
        <v>1073741824</v>
      </c>
      <c r="K16" s="3">
        <f t="shared" si="10"/>
        <v>1</v>
      </c>
      <c r="L16" s="3">
        <f t="shared" si="11"/>
        <v>4177248169415651</v>
      </c>
      <c r="M16" s="3">
        <f t="shared" si="12"/>
        <v>205891132094649</v>
      </c>
      <c r="N16" s="3">
        <v>15</v>
      </c>
    </row>
    <row r="17" spans="1:19" x14ac:dyDescent="0.25">
      <c r="A17" s="3">
        <f t="shared" si="0"/>
        <v>2821109907456</v>
      </c>
      <c r="B17" s="3">
        <f t="shared" si="1"/>
        <v>4294967296</v>
      </c>
      <c r="C17" s="3">
        <f t="shared" si="2"/>
        <v>65536</v>
      </c>
      <c r="D17" s="3">
        <f t="shared" si="3"/>
        <v>43046721</v>
      </c>
      <c r="E17" s="3">
        <f t="shared" si="4"/>
        <v>281474976710656</v>
      </c>
      <c r="F17" s="3">
        <f t="shared" si="5"/>
        <v>33232930569601</v>
      </c>
      <c r="G17" s="3">
        <f t="shared" si="6"/>
        <v>1</v>
      </c>
      <c r="H17" s="3">
        <f t="shared" si="7"/>
        <v>152587890625</v>
      </c>
      <c r="I17" s="3">
        <f t="shared" si="8"/>
        <v>33232930569601</v>
      </c>
      <c r="J17" s="3">
        <f t="shared" si="9"/>
        <v>4294967296</v>
      </c>
      <c r="K17" s="3">
        <f t="shared" si="10"/>
        <v>1</v>
      </c>
      <c r="L17" s="3">
        <f t="shared" si="11"/>
        <v>4.594972986357216E+16</v>
      </c>
      <c r="M17" s="3">
        <f t="shared" si="12"/>
        <v>1853020188851841</v>
      </c>
      <c r="N17" s="3">
        <v>16</v>
      </c>
    </row>
    <row r="18" spans="1:19" x14ac:dyDescent="0.25">
      <c r="A18" s="3">
        <f t="shared" si="0"/>
        <v>16926659444736</v>
      </c>
      <c r="B18" s="3">
        <f t="shared" si="1"/>
        <v>17179869184</v>
      </c>
      <c r="C18" s="3">
        <f t="shared" si="2"/>
        <v>131072</v>
      </c>
      <c r="D18" s="3">
        <f t="shared" si="3"/>
        <v>129140163</v>
      </c>
      <c r="E18" s="3">
        <f t="shared" si="4"/>
        <v>2251799813685248</v>
      </c>
      <c r="F18" s="3">
        <f t="shared" si="5"/>
        <v>232630513987207</v>
      </c>
      <c r="G18" s="3">
        <f t="shared" si="6"/>
        <v>1</v>
      </c>
      <c r="H18" s="3">
        <f t="shared" si="7"/>
        <v>762939453125</v>
      </c>
      <c r="I18" s="3">
        <f t="shared" si="8"/>
        <v>232630513987207</v>
      </c>
      <c r="J18" s="3">
        <f t="shared" si="9"/>
        <v>17179869184</v>
      </c>
      <c r="K18" s="3">
        <f t="shared" si="10"/>
        <v>1</v>
      </c>
      <c r="L18" s="3">
        <f t="shared" si="11"/>
        <v>5.0544702849929376E+17</v>
      </c>
      <c r="M18" s="3">
        <f t="shared" si="12"/>
        <v>1.6677181699666568E+16</v>
      </c>
      <c r="N18" s="3">
        <v>17</v>
      </c>
    </row>
    <row r="19" spans="1:19" x14ac:dyDescent="0.25">
      <c r="A19" s="3">
        <f t="shared" si="0"/>
        <v>101559956668416</v>
      </c>
      <c r="B19" s="3">
        <f t="shared" si="1"/>
        <v>68719476736</v>
      </c>
      <c r="C19" s="3">
        <f t="shared" si="2"/>
        <v>262144</v>
      </c>
      <c r="D19" s="3">
        <f t="shared" si="3"/>
        <v>387420489</v>
      </c>
      <c r="E19" s="3">
        <f t="shared" si="4"/>
        <v>1.8014398509481984E+16</v>
      </c>
      <c r="F19" s="3">
        <f t="shared" si="5"/>
        <v>1628413597910449</v>
      </c>
      <c r="G19" s="3">
        <f t="shared" si="6"/>
        <v>1</v>
      </c>
      <c r="H19" s="3">
        <f t="shared" si="7"/>
        <v>3814697265625</v>
      </c>
      <c r="I19" s="3">
        <f t="shared" si="8"/>
        <v>1628413597910449</v>
      </c>
      <c r="J19" s="3">
        <f t="shared" si="9"/>
        <v>68719476736</v>
      </c>
      <c r="K19" s="3">
        <f t="shared" si="10"/>
        <v>1</v>
      </c>
      <c r="L19" s="3">
        <f t="shared" si="11"/>
        <v>5.5599173134922312E+18</v>
      </c>
      <c r="M19" s="3">
        <f t="shared" si="12"/>
        <v>1.5009463529699914E+17</v>
      </c>
      <c r="N19" s="3">
        <v>18</v>
      </c>
    </row>
    <row r="20" spans="1:19" x14ac:dyDescent="0.25">
      <c r="A20" s="3">
        <f t="shared" si="0"/>
        <v>609359740010496</v>
      </c>
      <c r="B20" s="3">
        <f t="shared" si="1"/>
        <v>274877906944</v>
      </c>
      <c r="C20" s="3">
        <f t="shared" si="2"/>
        <v>524288</v>
      </c>
      <c r="D20" s="3">
        <f t="shared" si="3"/>
        <v>1162261467</v>
      </c>
      <c r="E20" s="3">
        <f t="shared" si="4"/>
        <v>1.4411518807585587E+17</v>
      </c>
      <c r="F20" s="3">
        <f t="shared" si="5"/>
        <v>1.1398895185373144E+16</v>
      </c>
      <c r="G20" s="3">
        <f t="shared" si="6"/>
        <v>1</v>
      </c>
      <c r="H20" s="3">
        <f t="shared" si="7"/>
        <v>19073486328125</v>
      </c>
      <c r="I20" s="3">
        <f t="shared" si="8"/>
        <v>1.1398895185373144E+16</v>
      </c>
      <c r="J20" s="3">
        <f t="shared" si="9"/>
        <v>274877906944</v>
      </c>
      <c r="K20" s="3">
        <f t="shared" si="10"/>
        <v>1</v>
      </c>
      <c r="L20" s="3">
        <f t="shared" si="11"/>
        <v>6.1159090448414548E+19</v>
      </c>
      <c r="M20" s="3">
        <f t="shared" si="12"/>
        <v>1.350851717672992E+18</v>
      </c>
      <c r="N20" s="3">
        <v>19</v>
      </c>
    </row>
    <row r="21" spans="1:19" x14ac:dyDescent="0.25">
      <c r="A21" s="3">
        <f t="shared" si="0"/>
        <v>3656158440062976</v>
      </c>
      <c r="B21" s="3">
        <f t="shared" si="1"/>
        <v>1099511627776</v>
      </c>
      <c r="C21" s="3">
        <f t="shared" si="2"/>
        <v>1048576</v>
      </c>
      <c r="D21" s="3">
        <f t="shared" si="3"/>
        <v>3486784401</v>
      </c>
      <c r="E21" s="3">
        <f t="shared" si="4"/>
        <v>1.152921504606847E+18</v>
      </c>
      <c r="F21" s="3">
        <f t="shared" si="5"/>
        <v>7.9792266297612E+16</v>
      </c>
      <c r="G21" s="3">
        <f t="shared" si="6"/>
        <v>1</v>
      </c>
      <c r="H21" s="3">
        <f t="shared" si="7"/>
        <v>95367431640625</v>
      </c>
      <c r="I21" s="3">
        <f t="shared" si="8"/>
        <v>7.9792266297612E+16</v>
      </c>
      <c r="J21" s="3">
        <f t="shared" si="9"/>
        <v>1099511627776</v>
      </c>
      <c r="K21" s="3">
        <f t="shared" si="10"/>
        <v>1</v>
      </c>
      <c r="L21" s="3">
        <f t="shared" si="11"/>
        <v>6.7274999493255994E+20</v>
      </c>
      <c r="M21" s="3">
        <f t="shared" si="12"/>
        <v>1.2157665459056929E+19</v>
      </c>
      <c r="N21" s="3">
        <v>20</v>
      </c>
    </row>
    <row r="22" spans="1:19" x14ac:dyDescent="0.25">
      <c r="A22" s="3">
        <f t="shared" si="0"/>
        <v>2.1936950640377856E+16</v>
      </c>
      <c r="B22" s="3">
        <f t="shared" si="1"/>
        <v>4398046511104</v>
      </c>
      <c r="C22" s="3">
        <f t="shared" si="2"/>
        <v>2097152</v>
      </c>
      <c r="D22" s="3">
        <f t="shared" si="3"/>
        <v>10460353203</v>
      </c>
      <c r="E22" s="3">
        <f t="shared" si="4"/>
        <v>9.2233720368547758E+18</v>
      </c>
      <c r="F22" s="3">
        <f t="shared" si="5"/>
        <v>5.5854586408328403E+17</v>
      </c>
      <c r="G22" s="3">
        <f t="shared" si="6"/>
        <v>1</v>
      </c>
      <c r="H22" s="3">
        <f t="shared" si="7"/>
        <v>476837158203125</v>
      </c>
      <c r="I22" s="3">
        <f t="shared" si="8"/>
        <v>5.5854586408328403E+17</v>
      </c>
      <c r="J22" s="3">
        <f t="shared" si="9"/>
        <v>4398046511104</v>
      </c>
      <c r="K22" s="3">
        <f t="shared" si="10"/>
        <v>1</v>
      </c>
      <c r="L22" s="3">
        <f t="shared" si="11"/>
        <v>7.4002499442581596E+21</v>
      </c>
      <c r="M22" s="3">
        <f t="shared" si="12"/>
        <v>1.0941898913151237E+20</v>
      </c>
      <c r="N22" s="3">
        <v>21</v>
      </c>
    </row>
    <row r="23" spans="1:19" x14ac:dyDescent="0.25">
      <c r="A23" s="3">
        <f t="shared" si="0"/>
        <v>1.3162170384226714E+17</v>
      </c>
      <c r="B23" s="3">
        <f t="shared" si="1"/>
        <v>17592186044416</v>
      </c>
      <c r="C23" s="3">
        <f t="shared" si="2"/>
        <v>4194304</v>
      </c>
      <c r="D23" s="3">
        <f t="shared" si="3"/>
        <v>31381059609</v>
      </c>
      <c r="E23" s="3">
        <f t="shared" si="4"/>
        <v>7.3786976294838206E+19</v>
      </c>
      <c r="F23" s="3">
        <f t="shared" si="5"/>
        <v>3.9098210485829883E+18</v>
      </c>
      <c r="G23" s="3">
        <f t="shared" si="6"/>
        <v>1</v>
      </c>
      <c r="H23" s="3">
        <f t="shared" si="7"/>
        <v>2384185791015625</v>
      </c>
      <c r="I23" s="3">
        <f t="shared" si="8"/>
        <v>3.9098210485829883E+18</v>
      </c>
      <c r="J23" s="3">
        <f t="shared" si="9"/>
        <v>17592186044416</v>
      </c>
      <c r="K23" s="3">
        <f t="shared" si="10"/>
        <v>1</v>
      </c>
      <c r="L23" s="3">
        <f t="shared" si="11"/>
        <v>8.1402749386839762E+22</v>
      </c>
      <c r="M23" s="3">
        <f t="shared" si="12"/>
        <v>9.847709021836112E+20</v>
      </c>
      <c r="N23" s="3">
        <v>22</v>
      </c>
    </row>
    <row r="24" spans="1:19" x14ac:dyDescent="0.25">
      <c r="A24" s="3">
        <f t="shared" si="0"/>
        <v>7.8973022305360282E+17</v>
      </c>
      <c r="B24" s="3">
        <f t="shared" si="1"/>
        <v>70368744177664</v>
      </c>
      <c r="C24" s="3">
        <f t="shared" si="2"/>
        <v>8388608</v>
      </c>
      <c r="D24" s="3">
        <f t="shared" si="3"/>
        <v>94143178827</v>
      </c>
      <c r="E24" s="3">
        <f t="shared" si="4"/>
        <v>5.9029581035870565E+20</v>
      </c>
      <c r="F24" s="3">
        <f t="shared" si="5"/>
        <v>2.7368747340080914E+19</v>
      </c>
      <c r="G24" s="3">
        <f t="shared" si="6"/>
        <v>1</v>
      </c>
      <c r="H24" s="3">
        <f t="shared" si="7"/>
        <v>1.1920928955078124E+16</v>
      </c>
      <c r="I24" s="3">
        <f t="shared" si="8"/>
        <v>2.7368747340080914E+19</v>
      </c>
      <c r="J24" s="3">
        <f t="shared" si="9"/>
        <v>70368744177664</v>
      </c>
      <c r="K24" s="3">
        <f t="shared" si="10"/>
        <v>1</v>
      </c>
      <c r="L24" s="3">
        <f t="shared" si="11"/>
        <v>8.9543024325523736E+23</v>
      </c>
      <c r="M24" s="3">
        <f t="shared" si="12"/>
        <v>8.8629381196525014E+21</v>
      </c>
      <c r="N24" s="3">
        <v>23</v>
      </c>
    </row>
    <row r="25" spans="1:19" x14ac:dyDescent="0.25">
      <c r="A25" s="3">
        <f t="shared" si="0"/>
        <v>4.7383813383216169E+18</v>
      </c>
      <c r="B25" s="3">
        <f t="shared" si="1"/>
        <v>281474976710656</v>
      </c>
      <c r="C25" s="3">
        <f t="shared" si="2"/>
        <v>16777216</v>
      </c>
      <c r="D25" s="3">
        <f t="shared" si="3"/>
        <v>282429536481</v>
      </c>
      <c r="E25" s="3">
        <f t="shared" si="4"/>
        <v>4.7223664828696452E+21</v>
      </c>
      <c r="F25" s="3">
        <f t="shared" si="5"/>
        <v>1.9158123138056641E+20</v>
      </c>
      <c r="G25" s="3">
        <f t="shared" si="6"/>
        <v>1</v>
      </c>
      <c r="H25" s="3">
        <f t="shared" si="7"/>
        <v>5.9604644775390624E+16</v>
      </c>
      <c r="I25" s="3">
        <f t="shared" si="8"/>
        <v>1.9158123138056641E+20</v>
      </c>
      <c r="J25" s="3">
        <f t="shared" si="9"/>
        <v>281474976710656</v>
      </c>
      <c r="K25" s="3">
        <f t="shared" si="10"/>
        <v>1</v>
      </c>
      <c r="L25" s="3">
        <f t="shared" si="11"/>
        <v>9.8497326758076103E+24</v>
      </c>
      <c r="M25" s="3">
        <f t="shared" si="12"/>
        <v>7.9766443076872514E+22</v>
      </c>
      <c r="N25" s="3">
        <v>24</v>
      </c>
    </row>
    <row r="26" spans="1:19" x14ac:dyDescent="0.25">
      <c r="A26" s="3">
        <f t="shared" si="0"/>
        <v>2.8430288029929701E+19</v>
      </c>
      <c r="B26" s="3">
        <f t="shared" si="1"/>
        <v>1125899906842624</v>
      </c>
      <c r="C26" s="3">
        <f t="shared" si="2"/>
        <v>33554432</v>
      </c>
      <c r="D26" s="3">
        <f t="shared" si="3"/>
        <v>847288609443</v>
      </c>
      <c r="E26" s="3">
        <f t="shared" si="4"/>
        <v>3.7778931862957162E+22</v>
      </c>
      <c r="F26" s="3">
        <f t="shared" si="5"/>
        <v>1.3410686196639649E+21</v>
      </c>
      <c r="G26" s="3">
        <f t="shared" si="6"/>
        <v>1</v>
      </c>
      <c r="H26" s="3">
        <f t="shared" si="7"/>
        <v>2.9802322387695315E+17</v>
      </c>
      <c r="I26" s="3">
        <f t="shared" si="8"/>
        <v>1.3410686196639649E+21</v>
      </c>
      <c r="J26" s="3">
        <f t="shared" si="9"/>
        <v>1125899906842624</v>
      </c>
      <c r="K26" s="3">
        <f t="shared" si="10"/>
        <v>1</v>
      </c>
      <c r="L26" s="3">
        <f t="shared" si="11"/>
        <v>1.0834705943388371E+26</v>
      </c>
      <c r="M26" s="3">
        <f t="shared" si="12"/>
        <v>7.1789798769185258E+23</v>
      </c>
      <c r="N26" s="3">
        <v>25</v>
      </c>
    </row>
    <row r="27" spans="1:19" x14ac:dyDescent="0.25">
      <c r="A27" s="3">
        <f t="shared" si="0"/>
        <v>1.7058172817957821E+20</v>
      </c>
      <c r="B27" s="3">
        <f t="shared" si="1"/>
        <v>4503599627370496</v>
      </c>
      <c r="C27" s="3">
        <f t="shared" si="2"/>
        <v>67108864</v>
      </c>
      <c r="D27" s="3">
        <f t="shared" si="3"/>
        <v>2541865828329</v>
      </c>
      <c r="E27" s="3">
        <f t="shared" si="4"/>
        <v>3.0223145490365729E+23</v>
      </c>
      <c r="F27" s="3">
        <f t="shared" si="5"/>
        <v>9.3874803376477543E+21</v>
      </c>
      <c r="G27" s="3">
        <f t="shared" si="6"/>
        <v>1</v>
      </c>
      <c r="H27" s="3">
        <f t="shared" si="7"/>
        <v>1.4901161193847657E+18</v>
      </c>
      <c r="I27" s="3">
        <f t="shared" si="8"/>
        <v>9.3874803376477543E+21</v>
      </c>
      <c r="J27" s="3">
        <f t="shared" si="9"/>
        <v>4503599627370496</v>
      </c>
      <c r="K27" s="3">
        <f t="shared" si="10"/>
        <v>1</v>
      </c>
      <c r="L27" s="3">
        <f t="shared" si="11"/>
        <v>1.1918176537727209E+27</v>
      </c>
      <c r="M27" s="3">
        <f t="shared" si="12"/>
        <v>6.4610818892266729E+24</v>
      </c>
      <c r="N27" s="3">
        <v>26</v>
      </c>
    </row>
    <row r="28" spans="1:19" x14ac:dyDescent="0.25">
      <c r="A28" s="3">
        <f t="shared" si="0"/>
        <v>1.0234903690774692E+21</v>
      </c>
      <c r="B28" s="3">
        <f t="shared" si="1"/>
        <v>1.8014398509481984E+16</v>
      </c>
      <c r="C28" s="3">
        <f t="shared" si="2"/>
        <v>134217728</v>
      </c>
      <c r="D28" s="3">
        <f t="shared" si="3"/>
        <v>7625597484987</v>
      </c>
      <c r="E28" s="3">
        <f t="shared" si="4"/>
        <v>2.4178516392292583E+24</v>
      </c>
      <c r="F28" s="3">
        <f t="shared" si="5"/>
        <v>6.5712362363534279E+22</v>
      </c>
      <c r="G28" s="3">
        <f t="shared" si="6"/>
        <v>1</v>
      </c>
      <c r="H28" s="3">
        <f t="shared" si="7"/>
        <v>7.4505805969238282E+18</v>
      </c>
      <c r="I28" s="3">
        <f t="shared" si="8"/>
        <v>6.5712362363534279E+22</v>
      </c>
      <c r="J28" s="3">
        <f t="shared" si="9"/>
        <v>1.8014398509481984E+16</v>
      </c>
      <c r="K28" s="3">
        <f t="shared" si="10"/>
        <v>1</v>
      </c>
      <c r="L28" s="3">
        <f t="shared" si="11"/>
        <v>1.310999419149993E+28</v>
      </c>
      <c r="M28" s="3">
        <f t="shared" si="12"/>
        <v>5.8149737003040064E+25</v>
      </c>
      <c r="N28" s="3">
        <v>27</v>
      </c>
    </row>
    <row r="29" spans="1:19" x14ac:dyDescent="0.25">
      <c r="A29" s="3">
        <f t="shared" si="0"/>
        <v>6.1409422144648155E+21</v>
      </c>
      <c r="B29" s="3">
        <f t="shared" si="1"/>
        <v>7.2057594037927936E+16</v>
      </c>
      <c r="C29" s="3">
        <f t="shared" si="2"/>
        <v>268435456</v>
      </c>
      <c r="D29" s="3">
        <f t="shared" si="3"/>
        <v>22876792454961</v>
      </c>
      <c r="E29" s="3">
        <f t="shared" si="4"/>
        <v>1.9342813113834067E+25</v>
      </c>
      <c r="F29" s="3">
        <f t="shared" si="5"/>
        <v>4.5998653654473997E+23</v>
      </c>
      <c r="G29" s="3">
        <f t="shared" si="6"/>
        <v>1</v>
      </c>
      <c r="H29" s="3">
        <f t="shared" si="7"/>
        <v>3.7252902984619139E+19</v>
      </c>
      <c r="I29" s="3">
        <f t="shared" si="8"/>
        <v>4.5998653654473997E+23</v>
      </c>
      <c r="J29" s="3">
        <f t="shared" si="9"/>
        <v>7.2057594037927936E+16</v>
      </c>
      <c r="K29" s="3">
        <f t="shared" si="10"/>
        <v>1</v>
      </c>
      <c r="L29" s="3">
        <f t="shared" si="11"/>
        <v>1.4420993610649923E+29</v>
      </c>
      <c r="M29" s="3">
        <f t="shared" si="12"/>
        <v>5.2334763302736057E+26</v>
      </c>
      <c r="N29" s="3">
        <v>28</v>
      </c>
    </row>
    <row r="30" spans="1:19" x14ac:dyDescent="0.25">
      <c r="A30" s="3">
        <f t="shared" si="0"/>
        <v>3.6845653286788893E+22</v>
      </c>
      <c r="B30" s="3">
        <f t="shared" si="1"/>
        <v>2.8823037615171174E+17</v>
      </c>
      <c r="C30" s="3">
        <f t="shared" si="2"/>
        <v>536870912</v>
      </c>
      <c r="D30" s="3">
        <f t="shared" si="3"/>
        <v>68630377364883</v>
      </c>
      <c r="E30" s="3">
        <f t="shared" si="4"/>
        <v>1.5474250491067253E+26</v>
      </c>
      <c r="F30" s="3">
        <f t="shared" si="5"/>
        <v>3.2199057558131799E+24</v>
      </c>
      <c r="G30" s="3">
        <f t="shared" si="6"/>
        <v>1</v>
      </c>
      <c r="H30" s="3">
        <f t="shared" si="7"/>
        <v>1.8626451492309569E+20</v>
      </c>
      <c r="I30" s="3">
        <f t="shared" si="8"/>
        <v>3.2199057558131799E+24</v>
      </c>
      <c r="J30" s="3">
        <f t="shared" si="9"/>
        <v>2.8823037615171174E+17</v>
      </c>
      <c r="K30" s="3">
        <f t="shared" si="10"/>
        <v>1</v>
      </c>
      <c r="L30" s="3">
        <f t="shared" si="11"/>
        <v>1.5863092971714916E+30</v>
      </c>
      <c r="M30" s="3">
        <f t="shared" si="12"/>
        <v>4.7101286972462449E+27</v>
      </c>
      <c r="N30" s="3">
        <v>29</v>
      </c>
      <c r="S30" s="1" t="s">
        <v>35</v>
      </c>
    </row>
    <row r="31" spans="1:19" x14ac:dyDescent="0.25">
      <c r="A31" s="3">
        <f t="shared" si="0"/>
        <v>2.2107391972073336E+23</v>
      </c>
      <c r="B31" s="3">
        <f t="shared" si="1"/>
        <v>1.152921504606847E+18</v>
      </c>
      <c r="C31" s="3">
        <f t="shared" si="2"/>
        <v>1073741824</v>
      </c>
      <c r="D31" s="3">
        <f t="shared" si="3"/>
        <v>205891132094649</v>
      </c>
      <c r="E31" s="3">
        <f t="shared" si="4"/>
        <v>1.2379400392853803E+27</v>
      </c>
      <c r="F31" s="3">
        <f t="shared" si="5"/>
        <v>2.2539340290692256E+25</v>
      </c>
      <c r="G31" s="3">
        <f t="shared" si="6"/>
        <v>1</v>
      </c>
      <c r="H31" s="3">
        <f t="shared" si="7"/>
        <v>9.3132257461547853E+20</v>
      </c>
      <c r="I31" s="3">
        <f t="shared" si="8"/>
        <v>2.2539340290692256E+25</v>
      </c>
      <c r="J31" s="3">
        <f t="shared" si="9"/>
        <v>1.152921504606847E+18</v>
      </c>
      <c r="K31" s="3">
        <f t="shared" si="10"/>
        <v>1</v>
      </c>
      <c r="L31" s="3">
        <f t="shared" si="11"/>
        <v>1.7449402268886406E+31</v>
      </c>
      <c r="M31" s="3">
        <f t="shared" si="12"/>
        <v>4.2391158275216204E+28</v>
      </c>
      <c r="N31" s="3">
        <v>30</v>
      </c>
      <c r="S31" s="2">
        <v>0.3</v>
      </c>
    </row>
    <row r="33" spans="1:34" x14ac:dyDescent="0.25">
      <c r="A33" s="1" t="s">
        <v>9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31</v>
      </c>
      <c r="P33" s="1" t="s">
        <v>17</v>
      </c>
      <c r="Q33" s="1" t="s">
        <v>15</v>
      </c>
      <c r="R33" s="1" t="s">
        <v>16</v>
      </c>
      <c r="S33" s="1" t="s">
        <v>19</v>
      </c>
      <c r="T33" s="1" t="s">
        <v>20</v>
      </c>
      <c r="U33" s="1" t="s">
        <v>21</v>
      </c>
      <c r="V33" s="1" t="s">
        <v>22</v>
      </c>
      <c r="W33" s="1" t="s">
        <v>23</v>
      </c>
      <c r="X33" s="1" t="s">
        <v>24</v>
      </c>
      <c r="Y33" s="1" t="s">
        <v>25</v>
      </c>
      <c r="Z33" s="1" t="s">
        <v>26</v>
      </c>
      <c r="AA33" s="1" t="s">
        <v>27</v>
      </c>
      <c r="AB33" s="1" t="s">
        <v>28</v>
      </c>
      <c r="AC33" s="1" t="s">
        <v>29</v>
      </c>
      <c r="AD33" s="1" t="s">
        <v>18</v>
      </c>
      <c r="AE33" s="1" t="s">
        <v>30</v>
      </c>
      <c r="AF33" s="1" t="s">
        <v>14</v>
      </c>
      <c r="AG33" s="1" t="s">
        <v>14</v>
      </c>
      <c r="AH33" s="1" t="s">
        <v>17</v>
      </c>
    </row>
    <row r="34" spans="1:34" x14ac:dyDescent="0.25">
      <c r="A34" s="3">
        <v>1</v>
      </c>
      <c r="B34" s="3">
        <v>6</v>
      </c>
      <c r="C34" s="3">
        <v>4</v>
      </c>
      <c r="D34" s="3">
        <v>2</v>
      </c>
      <c r="E34" s="3">
        <v>3</v>
      </c>
      <c r="F34" s="3">
        <v>8</v>
      </c>
      <c r="G34" s="3">
        <v>7</v>
      </c>
      <c r="H34" s="3">
        <v>1</v>
      </c>
      <c r="I34" s="3">
        <v>5</v>
      </c>
      <c r="J34" s="3">
        <v>7</v>
      </c>
      <c r="K34" s="3">
        <v>4</v>
      </c>
      <c r="L34" s="3">
        <v>1</v>
      </c>
      <c r="M34" s="3">
        <v>11</v>
      </c>
      <c r="N34" s="3">
        <v>9</v>
      </c>
      <c r="O34" s="2">
        <v>-1</v>
      </c>
      <c r="P34" s="2">
        <v>7</v>
      </c>
      <c r="Q34" s="2">
        <f t="shared" ref="Q34:AC34" si="13">B34*$P34</f>
        <v>42</v>
      </c>
      <c r="R34" s="2">
        <f t="shared" si="13"/>
        <v>28</v>
      </c>
      <c r="S34" s="2">
        <f t="shared" si="13"/>
        <v>14</v>
      </c>
      <c r="T34" s="2">
        <f t="shared" si="13"/>
        <v>21</v>
      </c>
      <c r="U34" s="2">
        <f t="shared" si="13"/>
        <v>56</v>
      </c>
      <c r="V34" s="2">
        <f t="shared" si="13"/>
        <v>49</v>
      </c>
      <c r="W34" s="2">
        <f t="shared" si="13"/>
        <v>7</v>
      </c>
      <c r="X34" s="2">
        <f t="shared" si="13"/>
        <v>35</v>
      </c>
      <c r="Y34" s="2">
        <f t="shared" si="13"/>
        <v>49</v>
      </c>
      <c r="Z34" s="2">
        <f t="shared" si="13"/>
        <v>28</v>
      </c>
      <c r="AA34" s="2">
        <f t="shared" si="13"/>
        <v>7</v>
      </c>
      <c r="AB34" s="2">
        <f t="shared" si="13"/>
        <v>77</v>
      </c>
      <c r="AC34" s="2">
        <f t="shared" si="13"/>
        <v>63</v>
      </c>
      <c r="AD34" s="2">
        <f>-P34</f>
        <v>-7</v>
      </c>
      <c r="AE34" s="2">
        <f>(B34*Q34+C34*R34+D34*S34+E34*T34+F34*U34+G34*V34+H34*W34+I34*X34+J34*Y34+K34*Z34+L34*AA34+M34*AB34+N34*AC34)-AD34</f>
        <v>3311</v>
      </c>
      <c r="AF34" s="2">
        <f>1/(1+EXP(-$S$31*AE34))</f>
        <v>1</v>
      </c>
      <c r="AG34" s="2">
        <f>SUM(AF34:AF43)</f>
        <v>10</v>
      </c>
      <c r="AH34" s="2">
        <f>SUM(P34:P43)</f>
        <v>41</v>
      </c>
    </row>
    <row r="35" spans="1:34" x14ac:dyDescent="0.25">
      <c r="A35" s="3">
        <v>2</v>
      </c>
      <c r="B35" s="3">
        <v>36</v>
      </c>
      <c r="C35" s="3">
        <v>16</v>
      </c>
      <c r="D35" s="3">
        <v>4</v>
      </c>
      <c r="E35" s="3">
        <v>9</v>
      </c>
      <c r="F35" s="3">
        <v>64</v>
      </c>
      <c r="G35" s="3">
        <v>49</v>
      </c>
      <c r="H35" s="3">
        <v>1</v>
      </c>
      <c r="I35" s="3">
        <v>25</v>
      </c>
      <c r="J35" s="3">
        <v>49</v>
      </c>
      <c r="K35" s="3">
        <v>16</v>
      </c>
      <c r="L35" s="3">
        <v>1</v>
      </c>
      <c r="M35" s="3">
        <v>121</v>
      </c>
      <c r="N35" s="3">
        <v>81</v>
      </c>
      <c r="O35" s="2">
        <v>-1</v>
      </c>
      <c r="P35" s="2">
        <v>2</v>
      </c>
      <c r="Q35" s="2">
        <f t="shared" ref="Q35:Q63" si="14">B35*$P35+Q34</f>
        <v>114</v>
      </c>
      <c r="R35" s="2">
        <f t="shared" ref="R35:R63" si="15">C35*$P35+R34</f>
        <v>60</v>
      </c>
      <c r="S35" s="2">
        <f t="shared" ref="S35:S63" si="16">D35*$P35+S34</f>
        <v>22</v>
      </c>
      <c r="T35" s="2">
        <f t="shared" ref="T35:T63" si="17">E35*$P35+T34</f>
        <v>39</v>
      </c>
      <c r="U35" s="2">
        <f t="shared" ref="U35:U63" si="18">F35*$P35+U34</f>
        <v>184</v>
      </c>
      <c r="V35" s="2">
        <f t="shared" ref="V35:V63" si="19">G35*$P35+V34</f>
        <v>147</v>
      </c>
      <c r="W35" s="2">
        <f t="shared" ref="W35:W63" si="20">H35*$P35+W34</f>
        <v>9</v>
      </c>
      <c r="X35" s="2">
        <f t="shared" ref="X35:X63" si="21">I35*$P35+X34</f>
        <v>85</v>
      </c>
      <c r="Y35" s="2">
        <f t="shared" ref="Y35:Y63" si="22">J35*$P35+Y34</f>
        <v>147</v>
      </c>
      <c r="Z35" s="2">
        <f t="shared" ref="Z35:Z63" si="23">K35*$P35+Z34</f>
        <v>60</v>
      </c>
      <c r="AA35" s="2">
        <f t="shared" ref="AA35:AA63" si="24">L35*$P35+AA34</f>
        <v>9</v>
      </c>
      <c r="AB35" s="2">
        <f t="shared" ref="AB35:AB63" si="25">M35*$P35+AB34</f>
        <v>319</v>
      </c>
      <c r="AC35" s="2">
        <f t="shared" ref="AC35:AC63" si="26">N35*$P35+AC34</f>
        <v>225</v>
      </c>
      <c r="AD35" s="2">
        <f t="shared" ref="AD35:AD63" si="27">-P35+AD34</f>
        <v>-9</v>
      </c>
      <c r="AE35" s="2">
        <f t="shared" ref="AE35:AE62" si="28">(B35*Q35+C35*R35+D35*S35+E35*T35+F35*U35+G35*V35+H35*W35+I35*X35+J35*Y35+K35*Z35+L35*AA35+M35*AB35+N35*AC35)-AD35</f>
        <v>91621</v>
      </c>
      <c r="AF35" s="2">
        <f t="shared" ref="AF35:AF63" si="29">1/(1+EXP(-$S$31*AE35))</f>
        <v>1</v>
      </c>
      <c r="AG35" s="2">
        <f>SUM(AF44:AF53)</f>
        <v>10</v>
      </c>
      <c r="AH35" s="2">
        <f>SUM(P44:P53)</f>
        <v>44</v>
      </c>
    </row>
    <row r="36" spans="1:34" x14ac:dyDescent="0.25">
      <c r="A36" s="3">
        <v>3</v>
      </c>
      <c r="B36" s="3">
        <v>216</v>
      </c>
      <c r="C36" s="3">
        <v>64</v>
      </c>
      <c r="D36" s="3">
        <v>8</v>
      </c>
      <c r="E36" s="3">
        <v>27</v>
      </c>
      <c r="F36" s="3">
        <v>512</v>
      </c>
      <c r="G36" s="3">
        <v>343</v>
      </c>
      <c r="H36" s="3">
        <v>1</v>
      </c>
      <c r="I36" s="3">
        <v>125</v>
      </c>
      <c r="J36" s="3">
        <v>343</v>
      </c>
      <c r="K36" s="3">
        <v>64</v>
      </c>
      <c r="L36" s="3">
        <v>1</v>
      </c>
      <c r="M36" s="3">
        <v>1331</v>
      </c>
      <c r="N36" s="3">
        <v>729</v>
      </c>
      <c r="O36" s="2">
        <v>-1</v>
      </c>
      <c r="P36" s="2">
        <v>7</v>
      </c>
      <c r="Q36" s="2">
        <f t="shared" si="14"/>
        <v>1626</v>
      </c>
      <c r="R36" s="2">
        <f t="shared" si="15"/>
        <v>508</v>
      </c>
      <c r="S36" s="2">
        <f t="shared" si="16"/>
        <v>78</v>
      </c>
      <c r="T36" s="2">
        <f t="shared" si="17"/>
        <v>228</v>
      </c>
      <c r="U36" s="2">
        <f t="shared" si="18"/>
        <v>3768</v>
      </c>
      <c r="V36" s="2">
        <f t="shared" si="19"/>
        <v>2548</v>
      </c>
      <c r="W36" s="2">
        <f t="shared" si="20"/>
        <v>16</v>
      </c>
      <c r="X36" s="2">
        <f t="shared" si="21"/>
        <v>960</v>
      </c>
      <c r="Y36" s="2">
        <f t="shared" si="22"/>
        <v>2548</v>
      </c>
      <c r="Z36" s="2">
        <f t="shared" si="23"/>
        <v>508</v>
      </c>
      <c r="AA36" s="2">
        <f t="shared" si="24"/>
        <v>16</v>
      </c>
      <c r="AB36" s="2">
        <f t="shared" si="25"/>
        <v>9636</v>
      </c>
      <c r="AC36" s="2">
        <f t="shared" si="26"/>
        <v>5328</v>
      </c>
      <c r="AD36" s="2">
        <f t="shared" si="27"/>
        <v>-16</v>
      </c>
      <c r="AE36" s="2">
        <f t="shared" si="28"/>
        <v>20929840</v>
      </c>
      <c r="AF36" s="2">
        <f t="shared" si="29"/>
        <v>1</v>
      </c>
      <c r="AG36" s="2">
        <f>SUM(AF54:AF63)</f>
        <v>10</v>
      </c>
      <c r="AH36" s="2">
        <f>SUM(P54:P63)</f>
        <v>54</v>
      </c>
    </row>
    <row r="37" spans="1:34" x14ac:dyDescent="0.25">
      <c r="A37" s="3">
        <v>4</v>
      </c>
      <c r="B37" s="3">
        <v>1296</v>
      </c>
      <c r="C37" s="3">
        <v>256</v>
      </c>
      <c r="D37" s="3">
        <v>16</v>
      </c>
      <c r="E37" s="3">
        <v>81</v>
      </c>
      <c r="F37" s="3">
        <v>4096</v>
      </c>
      <c r="G37" s="3">
        <v>2401</v>
      </c>
      <c r="H37" s="3">
        <v>1</v>
      </c>
      <c r="I37" s="3">
        <v>625</v>
      </c>
      <c r="J37" s="3">
        <v>2401</v>
      </c>
      <c r="K37" s="3">
        <v>256</v>
      </c>
      <c r="L37" s="3">
        <v>1</v>
      </c>
      <c r="M37" s="3">
        <v>14641</v>
      </c>
      <c r="N37" s="3">
        <v>6561</v>
      </c>
      <c r="O37" s="2">
        <v>-1</v>
      </c>
      <c r="P37" s="2">
        <v>4</v>
      </c>
      <c r="Q37" s="2">
        <f t="shared" si="14"/>
        <v>6810</v>
      </c>
      <c r="R37" s="2">
        <f t="shared" si="15"/>
        <v>1532</v>
      </c>
      <c r="S37" s="2">
        <f t="shared" si="16"/>
        <v>142</v>
      </c>
      <c r="T37" s="2">
        <f t="shared" si="17"/>
        <v>552</v>
      </c>
      <c r="U37" s="2">
        <f t="shared" si="18"/>
        <v>20152</v>
      </c>
      <c r="V37" s="2">
        <f t="shared" si="19"/>
        <v>12152</v>
      </c>
      <c r="W37" s="2">
        <f t="shared" si="20"/>
        <v>20</v>
      </c>
      <c r="X37" s="2">
        <f t="shared" si="21"/>
        <v>3460</v>
      </c>
      <c r="Y37" s="2">
        <f t="shared" si="22"/>
        <v>12152</v>
      </c>
      <c r="Z37" s="2">
        <f t="shared" si="23"/>
        <v>1532</v>
      </c>
      <c r="AA37" s="2">
        <f t="shared" si="24"/>
        <v>20</v>
      </c>
      <c r="AB37" s="2">
        <f t="shared" si="25"/>
        <v>68200</v>
      </c>
      <c r="AC37" s="2">
        <f t="shared" si="26"/>
        <v>31572</v>
      </c>
      <c r="AD37" s="2">
        <f t="shared" si="27"/>
        <v>-20</v>
      </c>
      <c r="AE37" s="2">
        <f t="shared" si="28"/>
        <v>1358376276</v>
      </c>
      <c r="AF37" s="2">
        <f t="shared" si="29"/>
        <v>1</v>
      </c>
    </row>
    <row r="38" spans="1:34" x14ac:dyDescent="0.25">
      <c r="A38" s="3">
        <v>5</v>
      </c>
      <c r="B38" s="3">
        <v>7776</v>
      </c>
      <c r="C38" s="3">
        <v>1024</v>
      </c>
      <c r="D38" s="3">
        <v>32</v>
      </c>
      <c r="E38" s="3">
        <v>243</v>
      </c>
      <c r="F38" s="3">
        <v>32768</v>
      </c>
      <c r="G38" s="3">
        <v>16807</v>
      </c>
      <c r="H38" s="3">
        <v>1</v>
      </c>
      <c r="I38" s="3">
        <v>3125</v>
      </c>
      <c r="J38" s="3">
        <v>16807</v>
      </c>
      <c r="K38" s="3">
        <v>1024</v>
      </c>
      <c r="L38" s="3">
        <v>1</v>
      </c>
      <c r="M38" s="3">
        <v>161051</v>
      </c>
      <c r="N38" s="3">
        <v>59049</v>
      </c>
      <c r="O38" s="2">
        <v>-1</v>
      </c>
      <c r="P38" s="2">
        <v>1</v>
      </c>
      <c r="Q38" s="2">
        <f t="shared" si="14"/>
        <v>14586</v>
      </c>
      <c r="R38" s="2">
        <f t="shared" si="15"/>
        <v>2556</v>
      </c>
      <c r="S38" s="2">
        <f t="shared" si="16"/>
        <v>174</v>
      </c>
      <c r="T38" s="2">
        <f t="shared" si="17"/>
        <v>795</v>
      </c>
      <c r="U38" s="2">
        <f t="shared" si="18"/>
        <v>52920</v>
      </c>
      <c r="V38" s="2">
        <f t="shared" si="19"/>
        <v>28959</v>
      </c>
      <c r="W38" s="2">
        <f t="shared" si="20"/>
        <v>21</v>
      </c>
      <c r="X38" s="2">
        <f t="shared" si="21"/>
        <v>6585</v>
      </c>
      <c r="Y38" s="2">
        <f t="shared" si="22"/>
        <v>28959</v>
      </c>
      <c r="Z38" s="2">
        <f t="shared" si="23"/>
        <v>2556</v>
      </c>
      <c r="AA38" s="2">
        <f t="shared" si="24"/>
        <v>21</v>
      </c>
      <c r="AB38" s="2">
        <f t="shared" si="25"/>
        <v>229251</v>
      </c>
      <c r="AC38" s="2">
        <f t="shared" si="26"/>
        <v>90621</v>
      </c>
      <c r="AD38" s="2">
        <f t="shared" si="27"/>
        <v>-21</v>
      </c>
      <c r="AE38" s="2">
        <f t="shared" si="28"/>
        <v>45119124981</v>
      </c>
      <c r="AF38" s="2">
        <f t="shared" si="29"/>
        <v>1</v>
      </c>
    </row>
    <row r="39" spans="1:34" x14ac:dyDescent="0.25">
      <c r="A39" s="3">
        <v>6</v>
      </c>
      <c r="B39" s="3">
        <v>46656</v>
      </c>
      <c r="C39" s="3">
        <v>4096</v>
      </c>
      <c r="D39" s="3">
        <v>64</v>
      </c>
      <c r="E39" s="3">
        <v>729</v>
      </c>
      <c r="F39" s="3">
        <v>262144</v>
      </c>
      <c r="G39" s="3">
        <v>117649</v>
      </c>
      <c r="H39" s="3">
        <v>1</v>
      </c>
      <c r="I39" s="3">
        <v>15625</v>
      </c>
      <c r="J39" s="3">
        <v>117649</v>
      </c>
      <c r="K39" s="3">
        <v>4096</v>
      </c>
      <c r="L39" s="3">
        <v>1</v>
      </c>
      <c r="M39" s="3">
        <v>1771561</v>
      </c>
      <c r="N39" s="3">
        <v>531441</v>
      </c>
      <c r="O39" s="2">
        <v>-1</v>
      </c>
      <c r="P39" s="2">
        <v>2</v>
      </c>
      <c r="Q39" s="2">
        <f t="shared" si="14"/>
        <v>107898</v>
      </c>
      <c r="R39" s="2">
        <f t="shared" si="15"/>
        <v>10748</v>
      </c>
      <c r="S39" s="2">
        <f t="shared" si="16"/>
        <v>302</v>
      </c>
      <c r="T39" s="2">
        <f t="shared" si="17"/>
        <v>2253</v>
      </c>
      <c r="U39" s="2">
        <f t="shared" si="18"/>
        <v>577208</v>
      </c>
      <c r="V39" s="2">
        <f t="shared" si="19"/>
        <v>264257</v>
      </c>
      <c r="W39" s="2">
        <f t="shared" si="20"/>
        <v>23</v>
      </c>
      <c r="X39" s="2">
        <f t="shared" si="21"/>
        <v>37835</v>
      </c>
      <c r="Y39" s="2">
        <f t="shared" si="22"/>
        <v>264257</v>
      </c>
      <c r="Z39" s="2">
        <f t="shared" si="23"/>
        <v>10748</v>
      </c>
      <c r="AA39" s="2">
        <f t="shared" si="24"/>
        <v>23</v>
      </c>
      <c r="AB39" s="2">
        <f t="shared" si="25"/>
        <v>3772373</v>
      </c>
      <c r="AC39" s="2">
        <f t="shared" si="26"/>
        <v>1153503</v>
      </c>
      <c r="AD39" s="2">
        <f t="shared" si="27"/>
        <v>-23</v>
      </c>
      <c r="AE39" s="2">
        <f t="shared" si="28"/>
        <v>7515213400027</v>
      </c>
      <c r="AF39" s="2">
        <f t="shared" si="29"/>
        <v>1</v>
      </c>
    </row>
    <row r="40" spans="1:34" x14ac:dyDescent="0.25">
      <c r="A40" s="3">
        <v>7</v>
      </c>
      <c r="B40" s="3">
        <v>279936</v>
      </c>
      <c r="C40" s="3">
        <v>16384</v>
      </c>
      <c r="D40" s="3">
        <v>128</v>
      </c>
      <c r="E40" s="3">
        <v>2187</v>
      </c>
      <c r="F40" s="3">
        <v>2097152</v>
      </c>
      <c r="G40" s="3">
        <v>823543</v>
      </c>
      <c r="H40" s="3">
        <v>1</v>
      </c>
      <c r="I40" s="3">
        <v>78125</v>
      </c>
      <c r="J40" s="3">
        <v>823543</v>
      </c>
      <c r="K40" s="3">
        <v>16384</v>
      </c>
      <c r="L40" s="3">
        <v>1</v>
      </c>
      <c r="M40" s="3">
        <v>19487171</v>
      </c>
      <c r="N40" s="3">
        <v>4782969</v>
      </c>
      <c r="O40" s="2">
        <v>-1</v>
      </c>
      <c r="P40" s="2">
        <v>4</v>
      </c>
      <c r="Q40" s="2">
        <f t="shared" si="14"/>
        <v>1227642</v>
      </c>
      <c r="R40" s="2">
        <f t="shared" si="15"/>
        <v>76284</v>
      </c>
      <c r="S40" s="2">
        <f t="shared" si="16"/>
        <v>814</v>
      </c>
      <c r="T40" s="2">
        <f t="shared" si="17"/>
        <v>11001</v>
      </c>
      <c r="U40" s="2">
        <f t="shared" si="18"/>
        <v>8965816</v>
      </c>
      <c r="V40" s="2">
        <f t="shared" si="19"/>
        <v>3558429</v>
      </c>
      <c r="W40" s="2">
        <f t="shared" si="20"/>
        <v>27</v>
      </c>
      <c r="X40" s="2">
        <f t="shared" si="21"/>
        <v>350335</v>
      </c>
      <c r="Y40" s="2">
        <f t="shared" si="22"/>
        <v>3558429</v>
      </c>
      <c r="Z40" s="2">
        <f t="shared" si="23"/>
        <v>76284</v>
      </c>
      <c r="AA40" s="2">
        <f t="shared" si="24"/>
        <v>27</v>
      </c>
      <c r="AB40" s="2">
        <f t="shared" si="25"/>
        <v>81721057</v>
      </c>
      <c r="AC40" s="2">
        <f t="shared" si="26"/>
        <v>20285379</v>
      </c>
      <c r="AD40" s="2">
        <f t="shared" si="27"/>
        <v>-27</v>
      </c>
      <c r="AE40" s="2">
        <f t="shared" si="28"/>
        <v>1714573823464283</v>
      </c>
      <c r="AF40" s="2">
        <f t="shared" si="29"/>
        <v>1</v>
      </c>
    </row>
    <row r="41" spans="1:34" x14ac:dyDescent="0.25">
      <c r="A41" s="3">
        <v>8</v>
      </c>
      <c r="B41" s="3">
        <v>1679616</v>
      </c>
      <c r="C41" s="3">
        <v>65536</v>
      </c>
      <c r="D41" s="3">
        <v>256</v>
      </c>
      <c r="E41" s="3">
        <v>6561</v>
      </c>
      <c r="F41" s="3">
        <v>16777216</v>
      </c>
      <c r="G41" s="3">
        <v>5764801</v>
      </c>
      <c r="H41" s="3">
        <v>1</v>
      </c>
      <c r="I41" s="3">
        <v>390625</v>
      </c>
      <c r="J41" s="3">
        <v>5764801</v>
      </c>
      <c r="K41" s="3">
        <v>65536</v>
      </c>
      <c r="L41" s="3">
        <v>1</v>
      </c>
      <c r="M41" s="3">
        <v>214358881</v>
      </c>
      <c r="N41" s="3">
        <v>43046721</v>
      </c>
      <c r="O41" s="2">
        <v>-1</v>
      </c>
      <c r="P41" s="2">
        <v>1</v>
      </c>
      <c r="Q41" s="2">
        <f t="shared" si="14"/>
        <v>2907258</v>
      </c>
      <c r="R41" s="2">
        <f t="shared" si="15"/>
        <v>141820</v>
      </c>
      <c r="S41" s="2">
        <f t="shared" si="16"/>
        <v>1070</v>
      </c>
      <c r="T41" s="2">
        <f t="shared" si="17"/>
        <v>17562</v>
      </c>
      <c r="U41" s="2">
        <f t="shared" si="18"/>
        <v>25743032</v>
      </c>
      <c r="V41" s="2">
        <f t="shared" si="19"/>
        <v>9323230</v>
      </c>
      <c r="W41" s="2">
        <f t="shared" si="20"/>
        <v>28</v>
      </c>
      <c r="X41" s="2">
        <f t="shared" si="21"/>
        <v>740960</v>
      </c>
      <c r="Y41" s="2">
        <f t="shared" si="22"/>
        <v>9323230</v>
      </c>
      <c r="Z41" s="2">
        <f t="shared" si="23"/>
        <v>141820</v>
      </c>
      <c r="AA41" s="2">
        <f t="shared" si="24"/>
        <v>28</v>
      </c>
      <c r="AB41" s="2">
        <f t="shared" si="25"/>
        <v>296079938</v>
      </c>
      <c r="AC41" s="2">
        <f t="shared" si="26"/>
        <v>63332100</v>
      </c>
      <c r="AD41" s="2">
        <f t="shared" si="27"/>
        <v>-28</v>
      </c>
      <c r="AE41" s="2">
        <f t="shared" si="28"/>
        <v>6.6738184193569104E+16</v>
      </c>
      <c r="AF41" s="2">
        <f>1/(1+EXP(-$S$31*AE41))</f>
        <v>1</v>
      </c>
    </row>
    <row r="42" spans="1:34" x14ac:dyDescent="0.25">
      <c r="A42" s="3">
        <v>9</v>
      </c>
      <c r="B42" s="3">
        <v>10077696</v>
      </c>
      <c r="C42" s="3">
        <v>262144</v>
      </c>
      <c r="D42" s="3">
        <v>512</v>
      </c>
      <c r="E42" s="3">
        <v>19683</v>
      </c>
      <c r="F42" s="3">
        <v>134217728</v>
      </c>
      <c r="G42" s="3">
        <v>40353607</v>
      </c>
      <c r="H42" s="3">
        <v>1</v>
      </c>
      <c r="I42" s="3">
        <v>1953125</v>
      </c>
      <c r="J42" s="3">
        <v>40353607</v>
      </c>
      <c r="K42" s="3">
        <v>262144</v>
      </c>
      <c r="L42" s="3">
        <v>1</v>
      </c>
      <c r="M42" s="3">
        <v>2357947691</v>
      </c>
      <c r="N42" s="3">
        <v>387420489</v>
      </c>
      <c r="O42" s="2">
        <v>-1</v>
      </c>
      <c r="P42" s="2">
        <v>6</v>
      </c>
      <c r="Q42" s="2">
        <f t="shared" si="14"/>
        <v>63373434</v>
      </c>
      <c r="R42" s="2">
        <f t="shared" si="15"/>
        <v>1714684</v>
      </c>
      <c r="S42" s="2">
        <f t="shared" si="16"/>
        <v>4142</v>
      </c>
      <c r="T42" s="2">
        <f t="shared" si="17"/>
        <v>135660</v>
      </c>
      <c r="U42" s="2">
        <f t="shared" si="18"/>
        <v>831049400</v>
      </c>
      <c r="V42" s="2">
        <f t="shared" si="19"/>
        <v>251444872</v>
      </c>
      <c r="W42" s="2">
        <f t="shared" si="20"/>
        <v>34</v>
      </c>
      <c r="X42" s="2">
        <f t="shared" si="21"/>
        <v>12459710</v>
      </c>
      <c r="Y42" s="2">
        <f t="shared" si="22"/>
        <v>251444872</v>
      </c>
      <c r="Z42" s="2">
        <f t="shared" si="23"/>
        <v>1714684</v>
      </c>
      <c r="AA42" s="2">
        <f t="shared" si="24"/>
        <v>34</v>
      </c>
      <c r="AB42" s="2">
        <f t="shared" si="25"/>
        <v>14443766084</v>
      </c>
      <c r="AC42" s="2">
        <f t="shared" si="26"/>
        <v>2387855034</v>
      </c>
      <c r="AD42" s="2">
        <f t="shared" si="27"/>
        <v>-34</v>
      </c>
      <c r="AE42" s="2">
        <f t="shared" si="28"/>
        <v>3.5115247724696756E+19</v>
      </c>
      <c r="AF42" s="2">
        <f t="shared" si="29"/>
        <v>1</v>
      </c>
    </row>
    <row r="43" spans="1:34" x14ac:dyDescent="0.25">
      <c r="A43" s="3">
        <v>10</v>
      </c>
      <c r="B43" s="3">
        <v>60466176</v>
      </c>
      <c r="C43" s="3">
        <v>1048576</v>
      </c>
      <c r="D43" s="3">
        <v>1024</v>
      </c>
      <c r="E43" s="3">
        <v>59049</v>
      </c>
      <c r="F43" s="3">
        <v>1073741824</v>
      </c>
      <c r="G43" s="3">
        <v>282475249</v>
      </c>
      <c r="H43" s="3">
        <v>1</v>
      </c>
      <c r="I43" s="3">
        <v>9765625</v>
      </c>
      <c r="J43" s="3">
        <v>282475249</v>
      </c>
      <c r="K43" s="3">
        <v>1048576</v>
      </c>
      <c r="L43" s="3">
        <v>1</v>
      </c>
      <c r="M43" s="3">
        <v>25937424601</v>
      </c>
      <c r="N43" s="3">
        <v>3486784401</v>
      </c>
      <c r="O43" s="2">
        <v>-1</v>
      </c>
      <c r="P43" s="2">
        <v>7</v>
      </c>
      <c r="Q43" s="2">
        <f t="shared" si="14"/>
        <v>486636666</v>
      </c>
      <c r="R43" s="2">
        <f t="shared" si="15"/>
        <v>9054716</v>
      </c>
      <c r="S43" s="2">
        <f t="shared" si="16"/>
        <v>11310</v>
      </c>
      <c r="T43" s="2">
        <f t="shared" si="17"/>
        <v>549003</v>
      </c>
      <c r="U43" s="2">
        <f t="shared" si="18"/>
        <v>8347242168</v>
      </c>
      <c r="V43" s="2">
        <f t="shared" si="19"/>
        <v>2228771615</v>
      </c>
      <c r="W43" s="2">
        <f t="shared" si="20"/>
        <v>41</v>
      </c>
      <c r="X43" s="2">
        <f t="shared" si="21"/>
        <v>80819085</v>
      </c>
      <c r="Y43" s="2">
        <f t="shared" si="22"/>
        <v>2228771615</v>
      </c>
      <c r="Z43" s="2">
        <f t="shared" si="23"/>
        <v>9054716</v>
      </c>
      <c r="AA43" s="2">
        <f t="shared" si="24"/>
        <v>41</v>
      </c>
      <c r="AB43" s="2">
        <f t="shared" si="25"/>
        <v>196005738291</v>
      </c>
      <c r="AC43" s="2">
        <f t="shared" si="26"/>
        <v>26795345841</v>
      </c>
      <c r="AD43" s="2">
        <f t="shared" si="27"/>
        <v>-41</v>
      </c>
      <c r="AE43" s="2">
        <f t="shared" si="28"/>
        <v>5.187565814177327E+21</v>
      </c>
      <c r="AF43" s="2">
        <f t="shared" si="29"/>
        <v>1</v>
      </c>
    </row>
    <row r="44" spans="1:34" x14ac:dyDescent="0.25">
      <c r="A44" s="3">
        <v>11</v>
      </c>
      <c r="B44" s="3">
        <v>362797056</v>
      </c>
      <c r="C44" s="3">
        <v>4194304</v>
      </c>
      <c r="D44" s="3">
        <v>2048</v>
      </c>
      <c r="E44" s="3">
        <v>177147</v>
      </c>
      <c r="F44" s="3">
        <v>8589934592</v>
      </c>
      <c r="G44" s="3">
        <v>1977326743</v>
      </c>
      <c r="H44" s="3">
        <v>1</v>
      </c>
      <c r="I44" s="3">
        <v>48828125</v>
      </c>
      <c r="J44" s="3">
        <v>1977326743</v>
      </c>
      <c r="K44" s="3">
        <v>4194304</v>
      </c>
      <c r="L44" s="3">
        <v>1</v>
      </c>
      <c r="M44" s="3">
        <v>285311670611</v>
      </c>
      <c r="N44" s="3">
        <v>31381059609</v>
      </c>
      <c r="O44" s="2">
        <v>-1</v>
      </c>
      <c r="P44" s="2">
        <v>6</v>
      </c>
      <c r="Q44" s="2">
        <f t="shared" si="14"/>
        <v>2663419002</v>
      </c>
      <c r="R44" s="2">
        <f t="shared" si="15"/>
        <v>34220540</v>
      </c>
      <c r="S44" s="2">
        <f t="shared" si="16"/>
        <v>23598</v>
      </c>
      <c r="T44" s="2">
        <f t="shared" si="17"/>
        <v>1611885</v>
      </c>
      <c r="U44" s="2">
        <f t="shared" si="18"/>
        <v>59886849720</v>
      </c>
      <c r="V44" s="2">
        <f t="shared" si="19"/>
        <v>14092732073</v>
      </c>
      <c r="W44" s="2">
        <f t="shared" si="20"/>
        <v>47</v>
      </c>
      <c r="X44" s="2">
        <f t="shared" si="21"/>
        <v>373787835</v>
      </c>
      <c r="Y44" s="2">
        <f t="shared" si="22"/>
        <v>14092732073</v>
      </c>
      <c r="Z44" s="2">
        <f t="shared" si="23"/>
        <v>34220540</v>
      </c>
      <c r="AA44" s="2">
        <f t="shared" si="24"/>
        <v>47</v>
      </c>
      <c r="AB44" s="2">
        <f t="shared" si="25"/>
        <v>1907875761957</v>
      </c>
      <c r="AC44" s="2">
        <f t="shared" si="26"/>
        <v>215081703495</v>
      </c>
      <c r="AD44" s="2">
        <f t="shared" si="27"/>
        <v>-47</v>
      </c>
      <c r="AE44" s="2">
        <f t="shared" si="28"/>
        <v>5.5165985353368381E+23</v>
      </c>
      <c r="AF44" s="2">
        <f t="shared" si="29"/>
        <v>1</v>
      </c>
    </row>
    <row r="45" spans="1:34" x14ac:dyDescent="0.25">
      <c r="A45" s="3">
        <v>12</v>
      </c>
      <c r="B45" s="3">
        <v>2176782336</v>
      </c>
      <c r="C45" s="3">
        <v>16777216</v>
      </c>
      <c r="D45" s="3">
        <v>4096</v>
      </c>
      <c r="E45" s="3">
        <v>531441</v>
      </c>
      <c r="F45" s="3">
        <v>68719476736</v>
      </c>
      <c r="G45" s="3">
        <v>13841287201</v>
      </c>
      <c r="H45" s="3">
        <v>1</v>
      </c>
      <c r="I45" s="3">
        <v>244140625</v>
      </c>
      <c r="J45" s="3">
        <v>13841287201</v>
      </c>
      <c r="K45" s="3">
        <v>16777216</v>
      </c>
      <c r="L45" s="3">
        <v>1</v>
      </c>
      <c r="M45" s="3">
        <v>3138428376721</v>
      </c>
      <c r="N45" s="3">
        <v>282429536481</v>
      </c>
      <c r="O45" s="2">
        <v>-1</v>
      </c>
      <c r="P45" s="2">
        <v>6</v>
      </c>
      <c r="Q45" s="2">
        <f t="shared" si="14"/>
        <v>15724113018</v>
      </c>
      <c r="R45" s="2">
        <f t="shared" si="15"/>
        <v>134883836</v>
      </c>
      <c r="S45" s="2">
        <f t="shared" si="16"/>
        <v>48174</v>
      </c>
      <c r="T45" s="2">
        <f t="shared" si="17"/>
        <v>4800531</v>
      </c>
      <c r="U45" s="2">
        <f t="shared" si="18"/>
        <v>472203710136</v>
      </c>
      <c r="V45" s="2">
        <f t="shared" si="19"/>
        <v>97140455279</v>
      </c>
      <c r="W45" s="2">
        <f t="shared" si="20"/>
        <v>53</v>
      </c>
      <c r="X45" s="2">
        <f t="shared" si="21"/>
        <v>1838631585</v>
      </c>
      <c r="Y45" s="2">
        <f t="shared" si="22"/>
        <v>97140455279</v>
      </c>
      <c r="Z45" s="2">
        <f t="shared" si="23"/>
        <v>134883836</v>
      </c>
      <c r="AA45" s="2">
        <f t="shared" si="24"/>
        <v>53</v>
      </c>
      <c r="AB45" s="2">
        <f t="shared" si="25"/>
        <v>20738446022283</v>
      </c>
      <c r="AC45" s="2">
        <f t="shared" si="26"/>
        <v>1909658922381</v>
      </c>
      <c r="AD45" s="2">
        <f t="shared" si="27"/>
        <v>-53</v>
      </c>
      <c r="AE45" s="2">
        <f t="shared" si="28"/>
        <v>6.5660644940853273E+25</v>
      </c>
      <c r="AF45" s="2">
        <f t="shared" si="29"/>
        <v>1</v>
      </c>
    </row>
    <row r="46" spans="1:34" x14ac:dyDescent="0.25">
      <c r="A46" s="3">
        <v>13</v>
      </c>
      <c r="B46" s="3">
        <v>13060694016</v>
      </c>
      <c r="C46" s="3">
        <v>67108864</v>
      </c>
      <c r="D46" s="3">
        <v>8192</v>
      </c>
      <c r="E46" s="3">
        <v>1594323</v>
      </c>
      <c r="F46" s="3">
        <v>549755813888</v>
      </c>
      <c r="G46" s="3">
        <v>96889010407</v>
      </c>
      <c r="H46" s="3">
        <v>1</v>
      </c>
      <c r="I46" s="3">
        <v>1220703125</v>
      </c>
      <c r="J46" s="3">
        <v>96889010407</v>
      </c>
      <c r="K46" s="3">
        <v>67108864</v>
      </c>
      <c r="L46" s="3">
        <v>1</v>
      </c>
      <c r="M46" s="3">
        <v>34522712143931</v>
      </c>
      <c r="N46" s="3">
        <v>2541865828329</v>
      </c>
      <c r="O46" s="2">
        <v>-1</v>
      </c>
      <c r="P46" s="2">
        <v>2</v>
      </c>
      <c r="Q46" s="2">
        <f t="shared" si="14"/>
        <v>41845501050</v>
      </c>
      <c r="R46" s="2">
        <f t="shared" si="15"/>
        <v>269101564</v>
      </c>
      <c r="S46" s="2">
        <f t="shared" si="16"/>
        <v>64558</v>
      </c>
      <c r="T46" s="2">
        <f t="shared" si="17"/>
        <v>7989177</v>
      </c>
      <c r="U46" s="2">
        <f t="shared" si="18"/>
        <v>1571715337912</v>
      </c>
      <c r="V46" s="2">
        <f t="shared" si="19"/>
        <v>290918476093</v>
      </c>
      <c r="W46" s="2">
        <f t="shared" si="20"/>
        <v>55</v>
      </c>
      <c r="X46" s="2">
        <f t="shared" si="21"/>
        <v>4280037835</v>
      </c>
      <c r="Y46" s="2">
        <f t="shared" si="22"/>
        <v>290918476093</v>
      </c>
      <c r="Z46" s="2">
        <f t="shared" si="23"/>
        <v>269101564</v>
      </c>
      <c r="AA46" s="2">
        <f t="shared" si="24"/>
        <v>55</v>
      </c>
      <c r="AB46" s="2">
        <f t="shared" si="25"/>
        <v>89783870310145</v>
      </c>
      <c r="AC46" s="2">
        <f t="shared" si="26"/>
        <v>6993390579039</v>
      </c>
      <c r="AD46" s="2">
        <f t="shared" si="27"/>
        <v>-55</v>
      </c>
      <c r="AE46" s="2">
        <f t="shared" si="28"/>
        <v>3.1182799554655678E+27</v>
      </c>
      <c r="AF46" s="2">
        <f t="shared" si="29"/>
        <v>1</v>
      </c>
    </row>
    <row r="47" spans="1:34" x14ac:dyDescent="0.25">
      <c r="A47" s="3">
        <v>14</v>
      </c>
      <c r="B47" s="3">
        <v>78364164096</v>
      </c>
      <c r="C47" s="3">
        <v>268435456</v>
      </c>
      <c r="D47" s="3">
        <v>16384</v>
      </c>
      <c r="E47" s="3">
        <v>4782969</v>
      </c>
      <c r="F47" s="3">
        <v>4398046511104</v>
      </c>
      <c r="G47" s="3">
        <v>678223072849</v>
      </c>
      <c r="H47" s="3">
        <v>1</v>
      </c>
      <c r="I47" s="3">
        <v>6103515625</v>
      </c>
      <c r="J47" s="3">
        <v>678223072849</v>
      </c>
      <c r="K47" s="3">
        <v>268435456</v>
      </c>
      <c r="L47" s="3">
        <v>1</v>
      </c>
      <c r="M47" s="3">
        <v>379749833583241</v>
      </c>
      <c r="N47" s="3">
        <v>22876792454961</v>
      </c>
      <c r="O47" s="2">
        <v>-1</v>
      </c>
      <c r="P47" s="2">
        <v>2</v>
      </c>
      <c r="Q47" s="2">
        <f t="shared" si="14"/>
        <v>198573829242</v>
      </c>
      <c r="R47" s="2">
        <f t="shared" si="15"/>
        <v>805972476</v>
      </c>
      <c r="S47" s="2">
        <f t="shared" si="16"/>
        <v>97326</v>
      </c>
      <c r="T47" s="2">
        <f t="shared" si="17"/>
        <v>17555115</v>
      </c>
      <c r="U47" s="2">
        <f t="shared" si="18"/>
        <v>10367808360120</v>
      </c>
      <c r="V47" s="2">
        <f t="shared" si="19"/>
        <v>1647364621791</v>
      </c>
      <c r="W47" s="2">
        <f t="shared" si="20"/>
        <v>57</v>
      </c>
      <c r="X47" s="2">
        <f t="shared" si="21"/>
        <v>16487069085</v>
      </c>
      <c r="Y47" s="2">
        <f t="shared" si="22"/>
        <v>1647364621791</v>
      </c>
      <c r="Z47" s="2">
        <f t="shared" si="23"/>
        <v>805972476</v>
      </c>
      <c r="AA47" s="2">
        <f t="shared" si="24"/>
        <v>57</v>
      </c>
      <c r="AB47" s="2">
        <f t="shared" si="25"/>
        <v>849283537476627</v>
      </c>
      <c r="AC47" s="2">
        <f t="shared" si="26"/>
        <v>52746975488961</v>
      </c>
      <c r="AD47" s="2">
        <f t="shared" si="27"/>
        <v>-57</v>
      </c>
      <c r="AE47" s="2">
        <f t="shared" si="28"/>
        <v>3.23769811959535E+29</v>
      </c>
      <c r="AF47" s="2">
        <f t="shared" si="29"/>
        <v>1</v>
      </c>
    </row>
    <row r="48" spans="1:34" x14ac:dyDescent="0.25">
      <c r="A48" s="3">
        <v>15</v>
      </c>
      <c r="B48" s="3">
        <v>470184984576</v>
      </c>
      <c r="C48" s="3">
        <v>1073741824</v>
      </c>
      <c r="D48" s="3">
        <v>32768</v>
      </c>
      <c r="E48" s="3">
        <v>14348907</v>
      </c>
      <c r="F48" s="3">
        <v>35184372088832</v>
      </c>
      <c r="G48" s="3">
        <v>4747561509943</v>
      </c>
      <c r="H48" s="3">
        <v>1</v>
      </c>
      <c r="I48" s="3">
        <v>30517578125</v>
      </c>
      <c r="J48" s="3">
        <v>4747561509943</v>
      </c>
      <c r="K48" s="3">
        <v>1073741824</v>
      </c>
      <c r="L48" s="3">
        <v>1</v>
      </c>
      <c r="M48" s="3">
        <v>4177248169415651</v>
      </c>
      <c r="N48" s="3">
        <v>205891132094649</v>
      </c>
      <c r="O48" s="2">
        <v>-1</v>
      </c>
      <c r="P48" s="2">
        <v>4</v>
      </c>
      <c r="Q48" s="2">
        <f t="shared" si="14"/>
        <v>2079313767546</v>
      </c>
      <c r="R48" s="2">
        <f t="shared" si="15"/>
        <v>5100939772</v>
      </c>
      <c r="S48" s="2">
        <f t="shared" si="16"/>
        <v>228398</v>
      </c>
      <c r="T48" s="2">
        <f t="shared" si="17"/>
        <v>74950743</v>
      </c>
      <c r="U48" s="2">
        <f t="shared" si="18"/>
        <v>151105296715448</v>
      </c>
      <c r="V48" s="2">
        <f t="shared" si="19"/>
        <v>20637610661563</v>
      </c>
      <c r="W48" s="2">
        <f t="shared" si="20"/>
        <v>61</v>
      </c>
      <c r="X48" s="2">
        <f t="shared" si="21"/>
        <v>138557381585</v>
      </c>
      <c r="Y48" s="2">
        <f t="shared" si="22"/>
        <v>20637610661563</v>
      </c>
      <c r="Z48" s="2">
        <f t="shared" si="23"/>
        <v>5100939772</v>
      </c>
      <c r="AA48" s="2">
        <f t="shared" si="24"/>
        <v>61</v>
      </c>
      <c r="AB48" s="2">
        <f t="shared" si="25"/>
        <v>1.7558276215139232E+16</v>
      </c>
      <c r="AC48" s="2">
        <f t="shared" si="26"/>
        <v>876311503867557</v>
      </c>
      <c r="AD48" s="2">
        <f t="shared" si="27"/>
        <v>-61</v>
      </c>
      <c r="AE48" s="2">
        <f t="shared" si="28"/>
        <v>7.3531215428921378E+31</v>
      </c>
      <c r="AF48" s="2">
        <f t="shared" si="29"/>
        <v>1</v>
      </c>
    </row>
    <row r="49" spans="1:32" x14ac:dyDescent="0.25">
      <c r="A49" s="3">
        <v>16</v>
      </c>
      <c r="B49" s="3">
        <v>2821109907456</v>
      </c>
      <c r="C49" s="3">
        <v>4294967296</v>
      </c>
      <c r="D49" s="3">
        <v>65536</v>
      </c>
      <c r="E49" s="3">
        <v>43046721</v>
      </c>
      <c r="F49" s="3">
        <v>281474976710656</v>
      </c>
      <c r="G49" s="3">
        <v>33232930569601</v>
      </c>
      <c r="H49" s="3">
        <v>1</v>
      </c>
      <c r="I49" s="3">
        <v>152587890625</v>
      </c>
      <c r="J49" s="3">
        <v>33232930569601</v>
      </c>
      <c r="K49" s="3">
        <v>4294967296</v>
      </c>
      <c r="L49" s="3">
        <v>1</v>
      </c>
      <c r="M49" s="3">
        <v>4.594972986357216E+16</v>
      </c>
      <c r="N49" s="3">
        <v>1853020188851841</v>
      </c>
      <c r="O49" s="2">
        <v>-1</v>
      </c>
      <c r="P49" s="2">
        <v>9</v>
      </c>
      <c r="Q49" s="2">
        <f t="shared" si="14"/>
        <v>27469302934650</v>
      </c>
      <c r="R49" s="2">
        <f t="shared" si="15"/>
        <v>43755645436</v>
      </c>
      <c r="S49" s="2">
        <f t="shared" si="16"/>
        <v>818222</v>
      </c>
      <c r="T49" s="2">
        <f t="shared" si="17"/>
        <v>462371232</v>
      </c>
      <c r="U49" s="2">
        <f t="shared" si="18"/>
        <v>2684380087111352</v>
      </c>
      <c r="V49" s="2">
        <f t="shared" si="19"/>
        <v>319733985787972</v>
      </c>
      <c r="W49" s="2">
        <f t="shared" si="20"/>
        <v>70</v>
      </c>
      <c r="X49" s="2">
        <f t="shared" si="21"/>
        <v>1511848397210</v>
      </c>
      <c r="Y49" s="2">
        <f t="shared" si="22"/>
        <v>319733985787972</v>
      </c>
      <c r="Z49" s="2">
        <f t="shared" si="23"/>
        <v>43755645436</v>
      </c>
      <c r="AA49" s="2">
        <f t="shared" si="24"/>
        <v>70</v>
      </c>
      <c r="AB49" s="2">
        <f t="shared" si="25"/>
        <v>4.311058449872887E+17</v>
      </c>
      <c r="AC49" s="2">
        <f t="shared" si="26"/>
        <v>1.7553493203534124E+16</v>
      </c>
      <c r="AD49" s="2">
        <f t="shared" si="27"/>
        <v>-70</v>
      </c>
      <c r="AE49" s="2">
        <f t="shared" si="28"/>
        <v>1.9842501012006143E+34</v>
      </c>
      <c r="AF49" s="2">
        <f t="shared" si="29"/>
        <v>1</v>
      </c>
    </row>
    <row r="50" spans="1:32" x14ac:dyDescent="0.25">
      <c r="A50" s="3">
        <v>17</v>
      </c>
      <c r="B50" s="3">
        <v>16926659444736</v>
      </c>
      <c r="C50" s="3">
        <v>17179869184</v>
      </c>
      <c r="D50" s="3">
        <v>131072</v>
      </c>
      <c r="E50" s="3">
        <v>129140163</v>
      </c>
      <c r="F50" s="3">
        <v>2251799813685248</v>
      </c>
      <c r="G50" s="3">
        <v>232630513987207</v>
      </c>
      <c r="H50" s="3">
        <v>1</v>
      </c>
      <c r="I50" s="3">
        <v>762939453125</v>
      </c>
      <c r="J50" s="3">
        <v>232630513987207</v>
      </c>
      <c r="K50" s="3">
        <v>17179869184</v>
      </c>
      <c r="L50" s="3">
        <v>1</v>
      </c>
      <c r="M50" s="3">
        <v>5.0544702849929376E+17</v>
      </c>
      <c r="N50" s="3">
        <v>1.6677181699666568E+16</v>
      </c>
      <c r="O50" s="2">
        <v>-1</v>
      </c>
      <c r="P50" s="2">
        <v>6</v>
      </c>
      <c r="Q50" s="2">
        <f t="shared" si="14"/>
        <v>129029259603066</v>
      </c>
      <c r="R50" s="2">
        <f t="shared" si="15"/>
        <v>146834860540</v>
      </c>
      <c r="S50" s="2">
        <f t="shared" si="16"/>
        <v>1604654</v>
      </c>
      <c r="T50" s="2">
        <f t="shared" si="17"/>
        <v>1237212210</v>
      </c>
      <c r="U50" s="2">
        <f t="shared" si="18"/>
        <v>1.619517896922284E+16</v>
      </c>
      <c r="V50" s="2">
        <f t="shared" si="19"/>
        <v>1715517069711214</v>
      </c>
      <c r="W50" s="2">
        <f t="shared" si="20"/>
        <v>76</v>
      </c>
      <c r="X50" s="2">
        <f t="shared" si="21"/>
        <v>6089485115960</v>
      </c>
      <c r="Y50" s="2">
        <f t="shared" si="22"/>
        <v>1715517069711214</v>
      </c>
      <c r="Z50" s="2">
        <f t="shared" si="23"/>
        <v>146834860540</v>
      </c>
      <c r="AA50" s="2">
        <f t="shared" si="24"/>
        <v>76</v>
      </c>
      <c r="AB50" s="2">
        <f t="shared" si="25"/>
        <v>3.4637880159830513E+18</v>
      </c>
      <c r="AC50" s="2">
        <f t="shared" si="26"/>
        <v>1.1761658340153354E+17</v>
      </c>
      <c r="AD50" s="2">
        <f t="shared" si="27"/>
        <v>-76</v>
      </c>
      <c r="AE50" s="2">
        <f t="shared" si="28"/>
        <v>1.752760141815285E+36</v>
      </c>
      <c r="AF50" s="2">
        <f t="shared" si="29"/>
        <v>1</v>
      </c>
    </row>
    <row r="51" spans="1:32" x14ac:dyDescent="0.25">
      <c r="A51" s="3">
        <v>18</v>
      </c>
      <c r="B51" s="3">
        <v>101559956668416</v>
      </c>
      <c r="C51" s="3">
        <v>68719476736</v>
      </c>
      <c r="D51" s="3">
        <v>262144</v>
      </c>
      <c r="E51" s="3">
        <v>387420489</v>
      </c>
      <c r="F51" s="3">
        <v>1.8014398509481984E+16</v>
      </c>
      <c r="G51" s="3">
        <v>1628413597910449</v>
      </c>
      <c r="H51" s="3">
        <v>1</v>
      </c>
      <c r="I51" s="3">
        <v>3814697265625</v>
      </c>
      <c r="J51" s="3">
        <v>1628413597910449</v>
      </c>
      <c r="K51" s="3">
        <v>68719476736</v>
      </c>
      <c r="L51" s="3">
        <v>1</v>
      </c>
      <c r="M51" s="3">
        <v>5.5599173134922312E+18</v>
      </c>
      <c r="N51" s="3">
        <v>1.5009463529699914E+17</v>
      </c>
      <c r="O51" s="2">
        <v>-1</v>
      </c>
      <c r="P51" s="2">
        <v>2</v>
      </c>
      <c r="Q51" s="2">
        <f t="shared" si="14"/>
        <v>332149172939898</v>
      </c>
      <c r="R51" s="2">
        <f t="shared" si="15"/>
        <v>284273814012</v>
      </c>
      <c r="S51" s="2">
        <f t="shared" si="16"/>
        <v>2128942</v>
      </c>
      <c r="T51" s="2">
        <f t="shared" si="17"/>
        <v>2012053188</v>
      </c>
      <c r="U51" s="2">
        <f t="shared" si="18"/>
        <v>5.2223975988186808E+16</v>
      </c>
      <c r="V51" s="2">
        <f t="shared" si="19"/>
        <v>4972344265532112</v>
      </c>
      <c r="W51" s="2">
        <f t="shared" si="20"/>
        <v>78</v>
      </c>
      <c r="X51" s="2">
        <f t="shared" si="21"/>
        <v>13718879647210</v>
      </c>
      <c r="Y51" s="2">
        <f t="shared" si="22"/>
        <v>4972344265532112</v>
      </c>
      <c r="Z51" s="2">
        <f t="shared" si="23"/>
        <v>284273814012</v>
      </c>
      <c r="AA51" s="2">
        <f t="shared" si="24"/>
        <v>78</v>
      </c>
      <c r="AB51" s="2">
        <f t="shared" si="25"/>
        <v>1.4583622642967513E+19</v>
      </c>
      <c r="AC51" s="2">
        <f t="shared" si="26"/>
        <v>4.1780585399553178E+17</v>
      </c>
      <c r="AD51" s="2">
        <f t="shared" si="27"/>
        <v>-78</v>
      </c>
      <c r="AE51" s="2">
        <f t="shared" si="28"/>
        <v>8.1147403454719477E+37</v>
      </c>
      <c r="AF51" s="2">
        <f t="shared" si="29"/>
        <v>1</v>
      </c>
    </row>
    <row r="52" spans="1:32" x14ac:dyDescent="0.25">
      <c r="A52" s="3">
        <v>19</v>
      </c>
      <c r="B52" s="3">
        <v>609359740010496</v>
      </c>
      <c r="C52" s="3">
        <v>274877906944</v>
      </c>
      <c r="D52" s="3">
        <v>524288</v>
      </c>
      <c r="E52" s="3">
        <v>1162261467</v>
      </c>
      <c r="F52" s="3">
        <v>1.4411518807585587E+17</v>
      </c>
      <c r="G52" s="3">
        <v>1.1398895185373144E+16</v>
      </c>
      <c r="H52" s="3">
        <v>1</v>
      </c>
      <c r="I52" s="3">
        <v>19073486328125</v>
      </c>
      <c r="J52" s="3">
        <v>1.1398895185373144E+16</v>
      </c>
      <c r="K52" s="3">
        <v>274877906944</v>
      </c>
      <c r="L52" s="3">
        <v>1</v>
      </c>
      <c r="M52" s="3">
        <v>6.1159090448414548E+19</v>
      </c>
      <c r="N52" s="3">
        <v>1.350851717672992E+18</v>
      </c>
      <c r="O52" s="2">
        <v>-1</v>
      </c>
      <c r="P52" s="2">
        <v>2</v>
      </c>
      <c r="Q52" s="2">
        <f t="shared" si="14"/>
        <v>1550868652960890</v>
      </c>
      <c r="R52" s="2">
        <f t="shared" si="15"/>
        <v>834029627900</v>
      </c>
      <c r="S52" s="2">
        <f t="shared" si="16"/>
        <v>3177518</v>
      </c>
      <c r="T52" s="2">
        <f t="shared" si="17"/>
        <v>4336576122</v>
      </c>
      <c r="U52" s="2">
        <f t="shared" si="18"/>
        <v>3.4045435213989856E+17</v>
      </c>
      <c r="V52" s="2">
        <f t="shared" si="19"/>
        <v>2.77701346362784E+16</v>
      </c>
      <c r="W52" s="2">
        <f t="shared" si="20"/>
        <v>80</v>
      </c>
      <c r="X52" s="2">
        <f t="shared" si="21"/>
        <v>51865852303460</v>
      </c>
      <c r="Y52" s="2">
        <f t="shared" si="22"/>
        <v>2.77701346362784E+16</v>
      </c>
      <c r="Z52" s="2">
        <f t="shared" si="23"/>
        <v>834029627900</v>
      </c>
      <c r="AA52" s="2">
        <f t="shared" si="24"/>
        <v>80</v>
      </c>
      <c r="AB52" s="2">
        <f t="shared" si="25"/>
        <v>1.3690180353979661E+20</v>
      </c>
      <c r="AC52" s="2">
        <f t="shared" si="26"/>
        <v>3.1195092893415158E+18</v>
      </c>
      <c r="AD52" s="2">
        <f t="shared" si="27"/>
        <v>-80</v>
      </c>
      <c r="AE52" s="2">
        <f t="shared" si="28"/>
        <v>8.377053478410029E+39</v>
      </c>
      <c r="AF52" s="2">
        <f t="shared" si="29"/>
        <v>1</v>
      </c>
    </row>
    <row r="53" spans="1:32" x14ac:dyDescent="0.25">
      <c r="A53" s="3">
        <v>20</v>
      </c>
      <c r="B53" s="3">
        <v>3656158440062976</v>
      </c>
      <c r="C53" s="3">
        <v>1099511627776</v>
      </c>
      <c r="D53" s="3">
        <v>1048576</v>
      </c>
      <c r="E53" s="3">
        <v>3486784401</v>
      </c>
      <c r="F53" s="3">
        <v>1.152921504606847E+18</v>
      </c>
      <c r="G53" s="3">
        <v>7.9792266297612E+16</v>
      </c>
      <c r="H53" s="3">
        <v>1</v>
      </c>
      <c r="I53" s="3">
        <v>95367431640625</v>
      </c>
      <c r="J53" s="3">
        <v>7.9792266297612E+16</v>
      </c>
      <c r="K53" s="3">
        <v>1099511627776</v>
      </c>
      <c r="L53" s="3">
        <v>1</v>
      </c>
      <c r="M53" s="3">
        <v>6.7274999493255994E+20</v>
      </c>
      <c r="N53" s="3">
        <v>1.2157665459056929E+19</v>
      </c>
      <c r="O53" s="2">
        <v>-1</v>
      </c>
      <c r="P53" s="2">
        <v>5</v>
      </c>
      <c r="Q53" s="2">
        <f t="shared" si="14"/>
        <v>1.9831660853275768E+16</v>
      </c>
      <c r="R53" s="2">
        <f t="shared" si="15"/>
        <v>6331587766780</v>
      </c>
      <c r="S53" s="2">
        <f t="shared" si="16"/>
        <v>8420398</v>
      </c>
      <c r="T53" s="2">
        <f t="shared" si="17"/>
        <v>21770498127</v>
      </c>
      <c r="U53" s="2">
        <f t="shared" si="18"/>
        <v>6.1050618751741338E+18</v>
      </c>
      <c r="V53" s="2">
        <f t="shared" si="19"/>
        <v>4.2673146612433843E+17</v>
      </c>
      <c r="W53" s="2">
        <f t="shared" si="20"/>
        <v>85</v>
      </c>
      <c r="X53" s="2">
        <f t="shared" si="21"/>
        <v>528703010506585</v>
      </c>
      <c r="Y53" s="2">
        <f t="shared" si="22"/>
        <v>4.2673146612433843E+17</v>
      </c>
      <c r="Z53" s="2">
        <f t="shared" si="23"/>
        <v>6331587766780</v>
      </c>
      <c r="AA53" s="2">
        <f t="shared" si="24"/>
        <v>85</v>
      </c>
      <c r="AB53" s="2">
        <f t="shared" si="25"/>
        <v>3.5006517782025963E+21</v>
      </c>
      <c r="AC53" s="2">
        <f t="shared" si="26"/>
        <v>6.390783658462616E+19</v>
      </c>
      <c r="AD53" s="2">
        <f t="shared" si="27"/>
        <v>-85</v>
      </c>
      <c r="AE53" s="2">
        <f t="shared" si="28"/>
        <v>2.355847542973284E+42</v>
      </c>
      <c r="AF53" s="2">
        <f t="shared" si="29"/>
        <v>1</v>
      </c>
    </row>
    <row r="54" spans="1:32" x14ac:dyDescent="0.25">
      <c r="A54" s="3">
        <v>21</v>
      </c>
      <c r="B54" s="3">
        <v>2.1936950640377856E+16</v>
      </c>
      <c r="C54" s="3">
        <v>4398046511104</v>
      </c>
      <c r="D54" s="3">
        <v>2097152</v>
      </c>
      <c r="E54" s="3">
        <v>10460353203</v>
      </c>
      <c r="F54" s="3">
        <v>9.2233720368547758E+18</v>
      </c>
      <c r="G54" s="3">
        <v>5.5854586408328403E+17</v>
      </c>
      <c r="H54" s="3">
        <v>1</v>
      </c>
      <c r="I54" s="3">
        <v>476837158203125</v>
      </c>
      <c r="J54" s="3">
        <v>5.5854586408328403E+17</v>
      </c>
      <c r="K54" s="3">
        <v>4398046511104</v>
      </c>
      <c r="L54" s="3">
        <v>1</v>
      </c>
      <c r="M54" s="3">
        <v>7.4002499442581596E+21</v>
      </c>
      <c r="N54" s="3">
        <v>1.0941898913151237E+20</v>
      </c>
      <c r="O54" s="2">
        <v>-1</v>
      </c>
      <c r="P54" s="2">
        <v>9</v>
      </c>
      <c r="Q54" s="2">
        <f t="shared" si="14"/>
        <v>2.1726421661667648E+17</v>
      </c>
      <c r="R54" s="2">
        <f t="shared" si="15"/>
        <v>45914006366716</v>
      </c>
      <c r="S54" s="2">
        <f t="shared" si="16"/>
        <v>27294766</v>
      </c>
      <c r="T54" s="2">
        <f t="shared" si="17"/>
        <v>115913676954</v>
      </c>
      <c r="U54" s="2">
        <f t="shared" si="18"/>
        <v>8.9115410206867112E+19</v>
      </c>
      <c r="V54" s="2">
        <f t="shared" si="19"/>
        <v>5.4536442428738949E+18</v>
      </c>
      <c r="W54" s="2">
        <f t="shared" si="20"/>
        <v>94</v>
      </c>
      <c r="X54" s="2">
        <f t="shared" si="21"/>
        <v>4820237434334710</v>
      </c>
      <c r="Y54" s="2">
        <f t="shared" si="22"/>
        <v>5.4536442428738949E+18</v>
      </c>
      <c r="Z54" s="2">
        <f t="shared" si="23"/>
        <v>45914006366716</v>
      </c>
      <c r="AA54" s="2">
        <f t="shared" si="24"/>
        <v>94</v>
      </c>
      <c r="AB54" s="2">
        <f t="shared" si="25"/>
        <v>7.0102901276526038E+22</v>
      </c>
      <c r="AC54" s="2">
        <f t="shared" si="26"/>
        <v>1.0486787387682374E+21</v>
      </c>
      <c r="AD54" s="2">
        <f t="shared" si="27"/>
        <v>-94</v>
      </c>
      <c r="AE54" s="2">
        <f t="shared" si="28"/>
        <v>5.1889456467303873E+44</v>
      </c>
      <c r="AF54" s="2">
        <f t="shared" si="29"/>
        <v>1</v>
      </c>
    </row>
    <row r="55" spans="1:32" x14ac:dyDescent="0.25">
      <c r="A55" s="3">
        <v>22</v>
      </c>
      <c r="B55" s="3">
        <v>1.3162170384226714E+17</v>
      </c>
      <c r="C55" s="3">
        <v>17592186044416</v>
      </c>
      <c r="D55" s="3">
        <v>4194304</v>
      </c>
      <c r="E55" s="3">
        <v>31381059609</v>
      </c>
      <c r="F55" s="3">
        <v>7.3786976294838206E+19</v>
      </c>
      <c r="G55" s="3">
        <v>3.9098210485829883E+18</v>
      </c>
      <c r="H55" s="3">
        <v>1</v>
      </c>
      <c r="I55" s="3">
        <v>2384185791015625</v>
      </c>
      <c r="J55" s="3">
        <v>3.9098210485829883E+18</v>
      </c>
      <c r="K55" s="3">
        <v>17592186044416</v>
      </c>
      <c r="L55" s="3">
        <v>1</v>
      </c>
      <c r="M55" s="3">
        <v>8.1402749386839762E+22</v>
      </c>
      <c r="N55" s="3">
        <v>9.847709021836112E+20</v>
      </c>
      <c r="O55" s="2">
        <v>-1</v>
      </c>
      <c r="P55" s="2">
        <v>9</v>
      </c>
      <c r="Q55" s="2">
        <f t="shared" si="14"/>
        <v>1.4018595511970806E+18</v>
      </c>
      <c r="R55" s="2">
        <f t="shared" si="15"/>
        <v>204243680766460</v>
      </c>
      <c r="S55" s="2">
        <f t="shared" si="16"/>
        <v>65043502</v>
      </c>
      <c r="T55" s="2">
        <f t="shared" si="17"/>
        <v>398343213435</v>
      </c>
      <c r="U55" s="2">
        <f t="shared" si="18"/>
        <v>7.5319819686041092E+20</v>
      </c>
      <c r="V55" s="2">
        <f t="shared" si="19"/>
        <v>4.0642033680120791E+19</v>
      </c>
      <c r="W55" s="2">
        <f t="shared" si="20"/>
        <v>103</v>
      </c>
      <c r="X55" s="2">
        <f t="shared" si="21"/>
        <v>2.6277909553475336E+16</v>
      </c>
      <c r="Y55" s="2">
        <f t="shared" si="22"/>
        <v>4.0642033680120791E+19</v>
      </c>
      <c r="Z55" s="2">
        <f t="shared" si="23"/>
        <v>204243680766460</v>
      </c>
      <c r="AA55" s="2">
        <f t="shared" si="24"/>
        <v>103</v>
      </c>
      <c r="AB55" s="2">
        <f t="shared" si="25"/>
        <v>8.027276457580839E+23</v>
      </c>
      <c r="AC55" s="2">
        <f t="shared" si="26"/>
        <v>9.9116168584207396E+21</v>
      </c>
      <c r="AD55" s="2">
        <f t="shared" si="27"/>
        <v>-103</v>
      </c>
      <c r="AE55" s="2">
        <f t="shared" si="28"/>
        <v>6.5354053939617188E+46</v>
      </c>
      <c r="AF55" s="2">
        <f t="shared" si="29"/>
        <v>1</v>
      </c>
    </row>
    <row r="56" spans="1:32" x14ac:dyDescent="0.25">
      <c r="A56" s="3">
        <v>23</v>
      </c>
      <c r="B56" s="3">
        <v>7.8973022305360282E+17</v>
      </c>
      <c r="C56" s="3">
        <v>70368744177664</v>
      </c>
      <c r="D56" s="3">
        <v>8388608</v>
      </c>
      <c r="E56" s="3">
        <v>94143178827</v>
      </c>
      <c r="F56" s="3">
        <v>5.9029581035870565E+20</v>
      </c>
      <c r="G56" s="3">
        <v>2.7368747340080914E+19</v>
      </c>
      <c r="H56" s="3">
        <v>1</v>
      </c>
      <c r="I56" s="3">
        <v>1.1920928955078124E+16</v>
      </c>
      <c r="J56" s="3">
        <v>2.7368747340080914E+19</v>
      </c>
      <c r="K56" s="3">
        <v>70368744177664</v>
      </c>
      <c r="L56" s="3">
        <v>1</v>
      </c>
      <c r="M56" s="3">
        <v>8.9543024325523736E+23</v>
      </c>
      <c r="N56" s="3">
        <v>8.8629381196525014E+21</v>
      </c>
      <c r="O56" s="2">
        <v>-1</v>
      </c>
      <c r="P56" s="2">
        <v>1</v>
      </c>
      <c r="Q56" s="2">
        <f t="shared" si="14"/>
        <v>2.1915897742506834E+18</v>
      </c>
      <c r="R56" s="2">
        <f t="shared" si="15"/>
        <v>274612424944124</v>
      </c>
      <c r="S56" s="2">
        <f t="shared" si="16"/>
        <v>73432110</v>
      </c>
      <c r="T56" s="2">
        <f t="shared" si="17"/>
        <v>492486392262</v>
      </c>
      <c r="U56" s="2">
        <f t="shared" si="18"/>
        <v>1.3434940072191166E+21</v>
      </c>
      <c r="V56" s="2">
        <f t="shared" si="19"/>
        <v>6.8010781020201705E+19</v>
      </c>
      <c r="W56" s="2">
        <f t="shared" si="20"/>
        <v>104</v>
      </c>
      <c r="X56" s="2">
        <f t="shared" si="21"/>
        <v>3.8198838508553456E+16</v>
      </c>
      <c r="Y56" s="2">
        <f t="shared" si="22"/>
        <v>6.8010781020201705E+19</v>
      </c>
      <c r="Z56" s="2">
        <f t="shared" si="23"/>
        <v>274612424944124</v>
      </c>
      <c r="AA56" s="2">
        <f t="shared" si="24"/>
        <v>104</v>
      </c>
      <c r="AB56" s="2">
        <f t="shared" si="25"/>
        <v>1.6981578890133214E+24</v>
      </c>
      <c r="AC56" s="2">
        <f t="shared" si="26"/>
        <v>1.8774554978073241E+22</v>
      </c>
      <c r="AD56" s="2">
        <f t="shared" si="27"/>
        <v>-104</v>
      </c>
      <c r="AE56" s="2">
        <f t="shared" si="28"/>
        <v>1.520749126147348E+48</v>
      </c>
      <c r="AF56" s="2">
        <f t="shared" si="29"/>
        <v>1</v>
      </c>
    </row>
    <row r="57" spans="1:32" x14ac:dyDescent="0.25">
      <c r="A57" s="3">
        <v>24</v>
      </c>
      <c r="B57" s="3">
        <v>4.7383813383216169E+18</v>
      </c>
      <c r="C57" s="3">
        <v>281474976710656</v>
      </c>
      <c r="D57" s="3">
        <v>16777216</v>
      </c>
      <c r="E57" s="3">
        <v>282429536481</v>
      </c>
      <c r="F57" s="3">
        <v>4.7223664828696452E+21</v>
      </c>
      <c r="G57" s="3">
        <v>1.9158123138056641E+20</v>
      </c>
      <c r="H57" s="3">
        <v>1</v>
      </c>
      <c r="I57" s="3">
        <v>5.9604644775390624E+16</v>
      </c>
      <c r="J57" s="3">
        <v>1.9158123138056641E+20</v>
      </c>
      <c r="K57" s="3">
        <v>281474976710656</v>
      </c>
      <c r="L57" s="3">
        <v>1</v>
      </c>
      <c r="M57" s="3">
        <v>9.8497326758076103E+24</v>
      </c>
      <c r="N57" s="3">
        <v>7.9766443076872514E+22</v>
      </c>
      <c r="O57" s="2">
        <v>-1</v>
      </c>
      <c r="P57" s="2">
        <v>5</v>
      </c>
      <c r="Q57" s="2">
        <f t="shared" si="14"/>
        <v>2.5883496465858769E+19</v>
      </c>
      <c r="R57" s="2">
        <f t="shared" si="15"/>
        <v>1681987308497404</v>
      </c>
      <c r="S57" s="2">
        <f t="shared" si="16"/>
        <v>157318190</v>
      </c>
      <c r="T57" s="2">
        <f t="shared" si="17"/>
        <v>1904634074667</v>
      </c>
      <c r="U57" s="2">
        <f t="shared" si="18"/>
        <v>2.4955326421567342E+22</v>
      </c>
      <c r="V57" s="2">
        <f t="shared" si="19"/>
        <v>1.0259169379230337E+21</v>
      </c>
      <c r="W57" s="2">
        <f t="shared" si="20"/>
        <v>109</v>
      </c>
      <c r="X57" s="2">
        <f t="shared" si="21"/>
        <v>3.3622206238550656E+17</v>
      </c>
      <c r="Y57" s="2">
        <f t="shared" si="22"/>
        <v>1.0259169379230337E+21</v>
      </c>
      <c r="Z57" s="2">
        <f t="shared" si="23"/>
        <v>1681987308497404</v>
      </c>
      <c r="AA57" s="2">
        <f t="shared" si="24"/>
        <v>109</v>
      </c>
      <c r="AB57" s="2">
        <f t="shared" si="25"/>
        <v>5.0946821268051375E+25</v>
      </c>
      <c r="AC57" s="2">
        <f t="shared" si="26"/>
        <v>4.1760677036243581E+23</v>
      </c>
      <c r="AD57" s="2">
        <f t="shared" si="27"/>
        <v>-109</v>
      </c>
      <c r="AE57" s="2">
        <f t="shared" si="28"/>
        <v>5.0184599942054492E+50</v>
      </c>
      <c r="AF57" s="2">
        <f t="shared" si="29"/>
        <v>1</v>
      </c>
    </row>
    <row r="58" spans="1:32" x14ac:dyDescent="0.25">
      <c r="A58" s="3">
        <v>25</v>
      </c>
      <c r="B58" s="3">
        <v>2.8430288029929701E+19</v>
      </c>
      <c r="C58" s="3">
        <v>1125899906842624</v>
      </c>
      <c r="D58" s="3">
        <v>33554432</v>
      </c>
      <c r="E58" s="3">
        <v>847288609443</v>
      </c>
      <c r="F58" s="3">
        <v>3.7778931862957162E+22</v>
      </c>
      <c r="G58" s="3">
        <v>1.3410686196639649E+21</v>
      </c>
      <c r="H58" s="3">
        <v>1</v>
      </c>
      <c r="I58" s="3">
        <v>2.9802322387695315E+17</v>
      </c>
      <c r="J58" s="3">
        <v>1.3410686196639649E+21</v>
      </c>
      <c r="K58" s="3">
        <v>1125899906842624</v>
      </c>
      <c r="L58" s="3">
        <v>1</v>
      </c>
      <c r="M58" s="3">
        <v>1.0834705943388371E+26</v>
      </c>
      <c r="N58" s="3">
        <v>7.1789798769185258E+23</v>
      </c>
      <c r="O58" s="2">
        <v>-1</v>
      </c>
      <c r="P58" s="2">
        <v>6</v>
      </c>
      <c r="Q58" s="2">
        <f t="shared" si="14"/>
        <v>1.9646522464543696E+20</v>
      </c>
      <c r="R58" s="2">
        <f t="shared" si="15"/>
        <v>8437386749553148</v>
      </c>
      <c r="S58" s="2">
        <f t="shared" si="16"/>
        <v>358644782</v>
      </c>
      <c r="T58" s="2">
        <f t="shared" si="17"/>
        <v>6988365731325</v>
      </c>
      <c r="U58" s="2">
        <f t="shared" si="18"/>
        <v>2.5162891759931032E+23</v>
      </c>
      <c r="V58" s="2">
        <f t="shared" si="19"/>
        <v>9.0723286559068227E+21</v>
      </c>
      <c r="W58" s="2">
        <f t="shared" si="20"/>
        <v>115</v>
      </c>
      <c r="X58" s="2">
        <f t="shared" si="21"/>
        <v>2.1243614056472256E+18</v>
      </c>
      <c r="Y58" s="2">
        <f t="shared" si="22"/>
        <v>9.0723286559068227E+21</v>
      </c>
      <c r="Z58" s="2">
        <f t="shared" si="23"/>
        <v>8437386749553148</v>
      </c>
      <c r="AA58" s="2">
        <f t="shared" si="24"/>
        <v>115</v>
      </c>
      <c r="AB58" s="2">
        <f t="shared" si="25"/>
        <v>7.0102917787135354E+26</v>
      </c>
      <c r="AC58" s="2">
        <f t="shared" si="26"/>
        <v>4.7249946965135511E+24</v>
      </c>
      <c r="AD58" s="2">
        <f t="shared" si="27"/>
        <v>-115</v>
      </c>
      <c r="AE58" s="2">
        <f t="shared" si="28"/>
        <v>7.5957851594509212E+52</v>
      </c>
      <c r="AF58" s="2">
        <f t="shared" si="29"/>
        <v>1</v>
      </c>
    </row>
    <row r="59" spans="1:32" x14ac:dyDescent="0.25">
      <c r="A59" s="3">
        <v>26</v>
      </c>
      <c r="B59" s="3">
        <v>1.7058172817957821E+20</v>
      </c>
      <c r="C59" s="3">
        <v>4503599627370496</v>
      </c>
      <c r="D59" s="3">
        <v>67108864</v>
      </c>
      <c r="E59" s="3">
        <v>2541865828329</v>
      </c>
      <c r="F59" s="3">
        <v>3.0223145490365729E+23</v>
      </c>
      <c r="G59" s="3">
        <v>9.3874803376477543E+21</v>
      </c>
      <c r="H59" s="3">
        <v>1</v>
      </c>
      <c r="I59" s="3">
        <v>1.4901161193847657E+18</v>
      </c>
      <c r="J59" s="3">
        <v>9.3874803376477543E+21</v>
      </c>
      <c r="K59" s="3">
        <v>4503599627370496</v>
      </c>
      <c r="L59" s="3">
        <v>1</v>
      </c>
      <c r="M59" s="3">
        <v>1.1918176537727209E+27</v>
      </c>
      <c r="N59" s="3">
        <v>6.4610818892266729E+24</v>
      </c>
      <c r="O59" s="2">
        <v>-1</v>
      </c>
      <c r="P59" s="2">
        <v>3</v>
      </c>
      <c r="Q59" s="2">
        <f t="shared" si="14"/>
        <v>7.0821040918417166E+20</v>
      </c>
      <c r="R59" s="2">
        <f t="shared" si="15"/>
        <v>2.1948185631664636E+16</v>
      </c>
      <c r="S59" s="2">
        <f t="shared" si="16"/>
        <v>559971374</v>
      </c>
      <c r="T59" s="2">
        <f t="shared" si="17"/>
        <v>14613963216312</v>
      </c>
      <c r="U59" s="2">
        <f t="shared" si="18"/>
        <v>1.1583232823102822E+24</v>
      </c>
      <c r="V59" s="2">
        <f t="shared" si="19"/>
        <v>3.7234769668850084E+22</v>
      </c>
      <c r="W59" s="2">
        <f t="shared" si="20"/>
        <v>118</v>
      </c>
      <c r="X59" s="2">
        <f t="shared" si="21"/>
        <v>6.5947097638015232E+18</v>
      </c>
      <c r="Y59" s="2">
        <f t="shared" si="22"/>
        <v>3.7234769668850084E+22</v>
      </c>
      <c r="Z59" s="2">
        <f t="shared" si="23"/>
        <v>2.1948185631664636E+16</v>
      </c>
      <c r="AA59" s="2">
        <f t="shared" si="24"/>
        <v>118</v>
      </c>
      <c r="AB59" s="2">
        <f t="shared" si="25"/>
        <v>4.276482139189516E+27</v>
      </c>
      <c r="AC59" s="2">
        <f t="shared" si="26"/>
        <v>2.4108240364193573E+25</v>
      </c>
      <c r="AD59" s="2">
        <f t="shared" si="27"/>
        <v>-118</v>
      </c>
      <c r="AE59" s="2">
        <f t="shared" si="28"/>
        <v>5.0969430256259265E+54</v>
      </c>
      <c r="AF59" s="2">
        <f t="shared" si="29"/>
        <v>1</v>
      </c>
    </row>
    <row r="60" spans="1:32" x14ac:dyDescent="0.25">
      <c r="A60" s="3">
        <v>27</v>
      </c>
      <c r="B60" s="3">
        <v>1.0234903690774692E+21</v>
      </c>
      <c r="C60" s="3">
        <v>1.8014398509481984E+16</v>
      </c>
      <c r="D60" s="3">
        <v>134217728</v>
      </c>
      <c r="E60" s="3">
        <v>7625597484987</v>
      </c>
      <c r="F60" s="3">
        <v>2.4178516392292583E+24</v>
      </c>
      <c r="G60" s="3">
        <v>6.5712362363534279E+22</v>
      </c>
      <c r="H60" s="3">
        <v>1</v>
      </c>
      <c r="I60" s="3">
        <v>7.4505805969238282E+18</v>
      </c>
      <c r="J60" s="3">
        <v>6.5712362363534279E+22</v>
      </c>
      <c r="K60" s="3">
        <v>1.8014398509481984E+16</v>
      </c>
      <c r="L60" s="3">
        <v>1</v>
      </c>
      <c r="M60" s="3">
        <v>1.310999419149993E+28</v>
      </c>
      <c r="N60" s="3">
        <v>5.8149737003040064E+25</v>
      </c>
      <c r="O60" s="2">
        <v>-1</v>
      </c>
      <c r="P60" s="2">
        <v>7</v>
      </c>
      <c r="Q60" s="2">
        <f t="shared" si="14"/>
        <v>7.8726429927264569E+21</v>
      </c>
      <c r="R60" s="2">
        <f t="shared" si="15"/>
        <v>1.4804897519803853E+17</v>
      </c>
      <c r="S60" s="2">
        <f t="shared" si="16"/>
        <v>1499495470</v>
      </c>
      <c r="T60" s="2">
        <f t="shared" si="17"/>
        <v>67993145611221</v>
      </c>
      <c r="U60" s="2">
        <f t="shared" si="18"/>
        <v>1.8083284756915091E+25</v>
      </c>
      <c r="V60" s="2">
        <f t="shared" si="19"/>
        <v>4.9722130621359008E+23</v>
      </c>
      <c r="W60" s="2">
        <f t="shared" si="20"/>
        <v>125</v>
      </c>
      <c r="X60" s="2">
        <f t="shared" si="21"/>
        <v>5.8748773942268322E+19</v>
      </c>
      <c r="Y60" s="2">
        <f t="shared" si="22"/>
        <v>4.9722130621359008E+23</v>
      </c>
      <c r="Z60" s="2">
        <f t="shared" si="23"/>
        <v>1.4804897519803853E+17</v>
      </c>
      <c r="AA60" s="2">
        <f t="shared" si="24"/>
        <v>125</v>
      </c>
      <c r="AB60" s="2">
        <f t="shared" si="25"/>
        <v>9.6046441479689018E+28</v>
      </c>
      <c r="AC60" s="2">
        <f t="shared" si="26"/>
        <v>4.3115639938547404E+26</v>
      </c>
      <c r="AD60" s="2">
        <f t="shared" si="27"/>
        <v>-125</v>
      </c>
      <c r="AE60" s="2">
        <f t="shared" si="28"/>
        <v>1.2591934053322474E+57</v>
      </c>
      <c r="AF60" s="2">
        <f t="shared" si="29"/>
        <v>1</v>
      </c>
    </row>
    <row r="61" spans="1:32" x14ac:dyDescent="0.25">
      <c r="A61" s="3">
        <v>28</v>
      </c>
      <c r="B61" s="3">
        <v>6.1409422144648155E+21</v>
      </c>
      <c r="C61" s="3">
        <v>7.2057594037927936E+16</v>
      </c>
      <c r="D61" s="3">
        <v>268435456</v>
      </c>
      <c r="E61" s="3">
        <v>22876792454961</v>
      </c>
      <c r="F61" s="3">
        <v>1.9342813113834067E+25</v>
      </c>
      <c r="G61" s="3">
        <v>4.5998653654473997E+23</v>
      </c>
      <c r="H61" s="3">
        <v>1</v>
      </c>
      <c r="I61" s="3">
        <v>3.7252902984619139E+19</v>
      </c>
      <c r="J61" s="3">
        <v>4.5998653654473997E+23</v>
      </c>
      <c r="K61" s="3">
        <v>7.2057594037927936E+16</v>
      </c>
      <c r="L61" s="3">
        <v>1</v>
      </c>
      <c r="M61" s="3">
        <v>1.4420993610649923E+29</v>
      </c>
      <c r="N61" s="3">
        <v>5.2334763302736057E+26</v>
      </c>
      <c r="O61" s="2">
        <v>-1</v>
      </c>
      <c r="P61" s="2">
        <v>1</v>
      </c>
      <c r="Q61" s="2">
        <f t="shared" si="14"/>
        <v>1.4013585207191272E+22</v>
      </c>
      <c r="R61" s="2">
        <f t="shared" si="15"/>
        <v>2.2010656923596646E+17</v>
      </c>
      <c r="S61" s="2">
        <f t="shared" si="16"/>
        <v>1767930926</v>
      </c>
      <c r="T61" s="2">
        <f t="shared" si="17"/>
        <v>90869938066182</v>
      </c>
      <c r="U61" s="2">
        <f t="shared" si="18"/>
        <v>3.7426097870749158E+25</v>
      </c>
      <c r="V61" s="2">
        <f t="shared" si="19"/>
        <v>9.5720784275832998E+23</v>
      </c>
      <c r="W61" s="2">
        <f t="shared" si="20"/>
        <v>126</v>
      </c>
      <c r="X61" s="2">
        <f t="shared" si="21"/>
        <v>9.6001676926887461E+19</v>
      </c>
      <c r="Y61" s="2">
        <f t="shared" si="22"/>
        <v>9.5720784275832998E+23</v>
      </c>
      <c r="Z61" s="2">
        <f t="shared" si="23"/>
        <v>2.2010656923596646E+17</v>
      </c>
      <c r="AA61" s="2">
        <f t="shared" si="24"/>
        <v>126</v>
      </c>
      <c r="AB61" s="2">
        <f t="shared" si="25"/>
        <v>2.4025637758618823E+29</v>
      </c>
      <c r="AC61" s="2">
        <f t="shared" si="26"/>
        <v>9.5450403241283467E+26</v>
      </c>
      <c r="AD61" s="2">
        <f t="shared" si="27"/>
        <v>-126</v>
      </c>
      <c r="AE61" s="2">
        <f t="shared" si="28"/>
        <v>3.4647857123115944E+58</v>
      </c>
      <c r="AF61" s="2">
        <f t="shared" si="29"/>
        <v>1</v>
      </c>
    </row>
    <row r="62" spans="1:32" x14ac:dyDescent="0.25">
      <c r="A62" s="3">
        <v>29</v>
      </c>
      <c r="B62" s="3">
        <v>3.6845653286788893E+22</v>
      </c>
      <c r="C62" s="3">
        <v>2.8823037615171174E+17</v>
      </c>
      <c r="D62" s="3">
        <v>536870912</v>
      </c>
      <c r="E62" s="3">
        <v>68630377364883</v>
      </c>
      <c r="F62" s="3">
        <v>1.5474250491067253E+26</v>
      </c>
      <c r="G62" s="3">
        <v>3.2199057558131799E+24</v>
      </c>
      <c r="H62" s="3">
        <v>1</v>
      </c>
      <c r="I62" s="3">
        <v>1.8626451492309569E+20</v>
      </c>
      <c r="J62" s="3">
        <v>3.2199057558131799E+24</v>
      </c>
      <c r="K62" s="3">
        <v>2.8823037615171174E+17</v>
      </c>
      <c r="L62" s="3">
        <v>1</v>
      </c>
      <c r="M62" s="3">
        <v>1.5863092971714916E+30</v>
      </c>
      <c r="N62" s="3">
        <v>4.7101286972462449E+27</v>
      </c>
      <c r="O62" s="2">
        <v>-1</v>
      </c>
      <c r="P62" s="2">
        <v>6</v>
      </c>
      <c r="Q62" s="2">
        <f t="shared" si="14"/>
        <v>2.3508750492792462E+23</v>
      </c>
      <c r="R62" s="2">
        <f t="shared" si="15"/>
        <v>1.9494888261462369E+18</v>
      </c>
      <c r="S62" s="2">
        <f t="shared" si="16"/>
        <v>4989156398</v>
      </c>
      <c r="T62" s="2">
        <f t="shared" si="17"/>
        <v>502652202255480</v>
      </c>
      <c r="U62" s="2">
        <f t="shared" si="18"/>
        <v>9.658811273347843E+26</v>
      </c>
      <c r="V62" s="2">
        <f t="shared" si="19"/>
        <v>2.0276642377637412E+25</v>
      </c>
      <c r="W62" s="2">
        <f t="shared" si="20"/>
        <v>132</v>
      </c>
      <c r="X62" s="2">
        <f t="shared" si="21"/>
        <v>1.2135887664654616E+21</v>
      </c>
      <c r="Y62" s="2">
        <f t="shared" si="22"/>
        <v>2.0276642377637412E+25</v>
      </c>
      <c r="Z62" s="2">
        <f t="shared" si="23"/>
        <v>1.9494888261462369E+18</v>
      </c>
      <c r="AA62" s="2">
        <f t="shared" si="24"/>
        <v>132</v>
      </c>
      <c r="AB62" s="2">
        <f t="shared" si="25"/>
        <v>9.758112160615137E+30</v>
      </c>
      <c r="AC62" s="2">
        <f t="shared" si="26"/>
        <v>2.9215276215890305E+28</v>
      </c>
      <c r="AD62" s="2">
        <f t="shared" si="27"/>
        <v>-132</v>
      </c>
      <c r="AE62" s="2">
        <f t="shared" si="28"/>
        <v>1.5479521800530337E+61</v>
      </c>
      <c r="AF62" s="2">
        <f t="shared" si="29"/>
        <v>1</v>
      </c>
    </row>
    <row r="63" spans="1:32" x14ac:dyDescent="0.25">
      <c r="A63" s="3">
        <v>30</v>
      </c>
      <c r="B63" s="3">
        <v>2.2107391972073336E+23</v>
      </c>
      <c r="C63" s="3">
        <v>1.152921504606847E+18</v>
      </c>
      <c r="D63" s="3">
        <v>1073741824</v>
      </c>
      <c r="E63" s="3">
        <v>205891132094649</v>
      </c>
      <c r="F63" s="3">
        <v>1.2379400392853803E+27</v>
      </c>
      <c r="G63" s="3">
        <v>2.2539340290692256E+25</v>
      </c>
      <c r="H63" s="3">
        <v>1</v>
      </c>
      <c r="I63" s="3">
        <v>9.3132257461547853E+20</v>
      </c>
      <c r="J63" s="3">
        <v>2.2539340290692256E+25</v>
      </c>
      <c r="K63" s="3">
        <v>1.152921504606847E+18</v>
      </c>
      <c r="L63" s="3">
        <v>1</v>
      </c>
      <c r="M63" s="3">
        <v>1.7449402268886406E+31</v>
      </c>
      <c r="N63" s="3">
        <v>4.2391158275216204E+28</v>
      </c>
      <c r="O63" s="2">
        <v>-1</v>
      </c>
      <c r="P63" s="2">
        <v>7</v>
      </c>
      <c r="Q63" s="2">
        <f t="shared" si="14"/>
        <v>1.7826049429730581E+24</v>
      </c>
      <c r="R63" s="2">
        <f t="shared" si="15"/>
        <v>1.0019939358394165E+19</v>
      </c>
      <c r="S63" s="2">
        <f t="shared" si="16"/>
        <v>12505349166</v>
      </c>
      <c r="T63" s="2">
        <f t="shared" si="17"/>
        <v>1943890126918023</v>
      </c>
      <c r="U63" s="2">
        <f t="shared" si="18"/>
        <v>9.6314614023324458E+27</v>
      </c>
      <c r="V63" s="2">
        <f t="shared" si="19"/>
        <v>1.7805202441248322E+26</v>
      </c>
      <c r="W63" s="2">
        <f t="shared" si="20"/>
        <v>139</v>
      </c>
      <c r="X63" s="2">
        <f t="shared" si="21"/>
        <v>7.7328467887738113E+21</v>
      </c>
      <c r="Y63" s="2">
        <f t="shared" si="22"/>
        <v>1.7805202441248322E+26</v>
      </c>
      <c r="Z63" s="2">
        <f t="shared" si="23"/>
        <v>1.0019939358394165E+19</v>
      </c>
      <c r="AA63" s="2">
        <f t="shared" si="24"/>
        <v>139</v>
      </c>
      <c r="AB63" s="2">
        <f t="shared" si="25"/>
        <v>1.3190392804281998E+32</v>
      </c>
      <c r="AC63" s="2">
        <f t="shared" si="26"/>
        <v>3.2595338414240372E+29</v>
      </c>
      <c r="AD63" s="2">
        <f t="shared" si="27"/>
        <v>-139</v>
      </c>
      <c r="AE63" s="2">
        <f>(B63*Q63+C63*R63+D63*S63+E63*T63+F63*U63+G63*V63+H63*W63+I63*X63+J63*Y63+K63*Z63+L63*AA63+M63*AB63+N63*AC63)-AD63</f>
        <v>2.3016585307381082E+63</v>
      </c>
      <c r="AF63" s="2">
        <f t="shared" si="29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X=7</vt:lpstr>
      <vt:lpstr>X=8</vt:lpstr>
      <vt:lpstr>X=13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2022-04-09T04:50:54Z</dcterms:modified>
</cp:coreProperties>
</file>