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HW\ISiT\3_course\BigData\Lab4\"/>
    </mc:Choice>
  </mc:AlternateContent>
  <xr:revisionPtr revIDLastSave="0" documentId="13_ncr:1_{E0E67CCC-E969-407E-A024-6F5213C6E943}" xr6:coauthVersionLast="47" xr6:coauthVersionMax="47" xr10:uidLastSave="{00000000-0000-0000-0000-000000000000}"/>
  <bookViews>
    <workbookView xWindow="19200" yWindow="0" windowWidth="19200" windowHeight="21000" firstSheet="1" activeTab="3" xr2:uid="{00000000-000D-0000-FFFF-FFFF00000000}"/>
  </bookViews>
  <sheets>
    <sheet name="Весовые коэффициенты" sheetId="1" r:id="rId1"/>
    <sheet name="Обучение Хебба" sheetId="2" r:id="rId2"/>
    <sheet name="Процедура Розенблатта" sheetId="3" r:id="rId3"/>
    <sheet name="Правило Видроу-Хофф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F24" i="4" l="1"/>
  <c r="C12" i="4"/>
  <c r="D12" i="4"/>
  <c r="E12" i="4"/>
  <c r="F12" i="4"/>
  <c r="G12" i="4"/>
  <c r="H12" i="4"/>
  <c r="I12" i="4"/>
  <c r="J12" i="4"/>
  <c r="J13" i="4" s="1"/>
  <c r="K12" i="4"/>
  <c r="K13" i="4" s="1"/>
  <c r="L12" i="4"/>
  <c r="L13" i="4" s="1"/>
  <c r="M12" i="4"/>
  <c r="M13" i="4" s="1"/>
  <c r="N12" i="4"/>
  <c r="N13" i="4" s="1"/>
  <c r="O12" i="4"/>
  <c r="O13" i="4" s="1"/>
  <c r="P12" i="4"/>
  <c r="P13" i="4" s="1"/>
  <c r="Q12" i="4"/>
  <c r="Q13" i="4" s="1"/>
  <c r="R12" i="4"/>
  <c r="R13" i="4" s="1"/>
  <c r="S12" i="4"/>
  <c r="T12" i="4"/>
  <c r="T13" i="4" s="1"/>
  <c r="U12" i="4"/>
  <c r="U13" i="4" s="1"/>
  <c r="V12" i="4"/>
  <c r="V13" i="4" s="1"/>
  <c r="W12" i="4"/>
  <c r="W13" i="4" s="1"/>
  <c r="X12" i="4"/>
  <c r="C13" i="4"/>
  <c r="D13" i="4"/>
  <c r="E13" i="4"/>
  <c r="F13" i="4"/>
  <c r="G13" i="4"/>
  <c r="H13" i="4"/>
  <c r="I13" i="4"/>
  <c r="S13" i="4"/>
  <c r="X13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24" i="3"/>
  <c r="C12" i="3"/>
  <c r="D12" i="3"/>
  <c r="E12" i="3"/>
  <c r="F12" i="3"/>
  <c r="G12" i="3"/>
  <c r="H12" i="3"/>
  <c r="I12" i="3"/>
  <c r="J12" i="3"/>
  <c r="K12" i="3"/>
  <c r="K13" i="3" s="1"/>
  <c r="L12" i="3"/>
  <c r="L13" i="3" s="1"/>
  <c r="M12" i="3"/>
  <c r="M13" i="3" s="1"/>
  <c r="N12" i="3"/>
  <c r="N13" i="3" s="1"/>
  <c r="O12" i="3"/>
  <c r="O13" i="3" s="1"/>
  <c r="P12" i="3"/>
  <c r="P13" i="3" s="1"/>
  <c r="Q12" i="3"/>
  <c r="Q13" i="3" s="1"/>
  <c r="R12" i="3"/>
  <c r="R13" i="3" s="1"/>
  <c r="S12" i="3"/>
  <c r="T12" i="3"/>
  <c r="U12" i="3"/>
  <c r="V12" i="3"/>
  <c r="W12" i="3"/>
  <c r="X12" i="3"/>
  <c r="Y12" i="3"/>
  <c r="Z12" i="3"/>
  <c r="C13" i="3"/>
  <c r="D13" i="3"/>
  <c r="E13" i="3"/>
  <c r="F13" i="3"/>
  <c r="G13" i="3"/>
  <c r="H13" i="3"/>
  <c r="I13" i="3"/>
  <c r="J13" i="3"/>
  <c r="S13" i="3"/>
  <c r="T13" i="3"/>
  <c r="U13" i="3"/>
  <c r="V13" i="3"/>
  <c r="W13" i="3"/>
  <c r="X13" i="3"/>
  <c r="Y13" i="3"/>
  <c r="Z13" i="3"/>
  <c r="C12" i="2"/>
  <c r="D12" i="2"/>
  <c r="E12" i="2"/>
  <c r="F12" i="2"/>
  <c r="G12" i="2"/>
  <c r="H12" i="2"/>
  <c r="I12" i="2"/>
  <c r="J12" i="2"/>
  <c r="K12" i="2"/>
  <c r="K13" i="2" s="1"/>
  <c r="L12" i="2"/>
  <c r="L13" i="2" s="1"/>
  <c r="M12" i="2"/>
  <c r="M13" i="2" s="1"/>
  <c r="N12" i="2"/>
  <c r="N13" i="2" s="1"/>
  <c r="O12" i="2"/>
  <c r="O13" i="2" s="1"/>
  <c r="P12" i="2"/>
  <c r="P13" i="2" s="1"/>
  <c r="Q12" i="2"/>
  <c r="Q13" i="2" s="1"/>
  <c r="R12" i="2"/>
  <c r="R13" i="2" s="1"/>
  <c r="S12" i="2"/>
  <c r="T12" i="2"/>
  <c r="U12" i="2"/>
  <c r="V12" i="2"/>
  <c r="W12" i="2"/>
  <c r="X12" i="2"/>
  <c r="C13" i="2"/>
  <c r="D13" i="2"/>
  <c r="E13" i="2"/>
  <c r="B32" i="2" s="1"/>
  <c r="F13" i="2"/>
  <c r="G13" i="2"/>
  <c r="H13" i="2"/>
  <c r="I13" i="2"/>
  <c r="J13" i="2"/>
  <c r="S13" i="2"/>
  <c r="T13" i="2"/>
  <c r="U13" i="2"/>
  <c r="V13" i="2"/>
  <c r="W13" i="2"/>
  <c r="X13" i="2"/>
  <c r="Z10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S10" i="4"/>
  <c r="S11" i="4" s="1"/>
  <c r="P10" i="4"/>
  <c r="P11" i="4" s="1"/>
  <c r="D10" i="4"/>
  <c r="D11" i="4" s="1"/>
  <c r="C10" i="4"/>
  <c r="C11" i="4" s="1"/>
  <c r="X9" i="4"/>
  <c r="X10" i="4" s="1"/>
  <c r="X11" i="4" s="1"/>
  <c r="W9" i="4"/>
  <c r="W10" i="4" s="1"/>
  <c r="W11" i="4" s="1"/>
  <c r="V9" i="4"/>
  <c r="V10" i="4" s="1"/>
  <c r="V11" i="4" s="1"/>
  <c r="U9" i="4"/>
  <c r="U10" i="4" s="1"/>
  <c r="U11" i="4" s="1"/>
  <c r="T9" i="4"/>
  <c r="T10" i="4" s="1"/>
  <c r="T11" i="4" s="1"/>
  <c r="S9" i="4"/>
  <c r="R9" i="4"/>
  <c r="R10" i="4" s="1"/>
  <c r="R11" i="4" s="1"/>
  <c r="Q9" i="4"/>
  <c r="Q10" i="4" s="1"/>
  <c r="Q11" i="4" s="1"/>
  <c r="P9" i="4"/>
  <c r="O9" i="4"/>
  <c r="O10" i="4" s="1"/>
  <c r="O11" i="4" s="1"/>
  <c r="N9" i="4"/>
  <c r="N10" i="4" s="1"/>
  <c r="N11" i="4" s="1"/>
  <c r="M9" i="4"/>
  <c r="M10" i="4" s="1"/>
  <c r="M11" i="4" s="1"/>
  <c r="L9" i="4"/>
  <c r="L10" i="4" s="1"/>
  <c r="L11" i="4" s="1"/>
  <c r="K9" i="4"/>
  <c r="K10" i="4" s="1"/>
  <c r="K11" i="4" s="1"/>
  <c r="J9" i="4"/>
  <c r="J10" i="4" s="1"/>
  <c r="J11" i="4" s="1"/>
  <c r="I9" i="4"/>
  <c r="I10" i="4" s="1"/>
  <c r="I11" i="4" s="1"/>
  <c r="H9" i="4"/>
  <c r="H10" i="4" s="1"/>
  <c r="H11" i="4" s="1"/>
  <c r="G9" i="4"/>
  <c r="G10" i="4" s="1"/>
  <c r="G11" i="4" s="1"/>
  <c r="F9" i="4"/>
  <c r="F10" i="4" s="1"/>
  <c r="F11" i="4" s="1"/>
  <c r="E9" i="4"/>
  <c r="E10" i="4" s="1"/>
  <c r="E11" i="4" s="1"/>
  <c r="D9" i="4"/>
  <c r="C9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Z11" i="3"/>
  <c r="X10" i="3"/>
  <c r="X11" i="3" s="1"/>
  <c r="W10" i="3"/>
  <c r="W11" i="3" s="1"/>
  <c r="V10" i="3"/>
  <c r="V11" i="3" s="1"/>
  <c r="U10" i="3"/>
  <c r="U11" i="3" s="1"/>
  <c r="L10" i="3"/>
  <c r="L11" i="3" s="1"/>
  <c r="I10" i="3"/>
  <c r="I11" i="3" s="1"/>
  <c r="H10" i="3"/>
  <c r="H11" i="3" s="1"/>
  <c r="G10" i="3"/>
  <c r="G11" i="3" s="1"/>
  <c r="F10" i="3"/>
  <c r="F11" i="3" s="1"/>
  <c r="C10" i="3"/>
  <c r="C11" i="3" s="1"/>
  <c r="Z9" i="3"/>
  <c r="Y9" i="3"/>
  <c r="X9" i="3"/>
  <c r="W9" i="3"/>
  <c r="V9" i="3"/>
  <c r="U9" i="3"/>
  <c r="T9" i="3"/>
  <c r="T10" i="3" s="1"/>
  <c r="T11" i="3" s="1"/>
  <c r="S9" i="3"/>
  <c r="S10" i="3" s="1"/>
  <c r="S11" i="3" s="1"/>
  <c r="R9" i="3"/>
  <c r="R10" i="3" s="1"/>
  <c r="R11" i="3" s="1"/>
  <c r="Q9" i="3"/>
  <c r="Q10" i="3" s="1"/>
  <c r="Q11" i="3" s="1"/>
  <c r="P9" i="3"/>
  <c r="P10" i="3" s="1"/>
  <c r="P11" i="3" s="1"/>
  <c r="O9" i="3"/>
  <c r="O10" i="3" s="1"/>
  <c r="O11" i="3" s="1"/>
  <c r="N9" i="3"/>
  <c r="N10" i="3" s="1"/>
  <c r="N11" i="3" s="1"/>
  <c r="M9" i="3"/>
  <c r="M10" i="3" s="1"/>
  <c r="M11" i="3" s="1"/>
  <c r="L9" i="3"/>
  <c r="K9" i="3"/>
  <c r="K10" i="3" s="1"/>
  <c r="K11" i="3" s="1"/>
  <c r="J9" i="3"/>
  <c r="J10" i="3" s="1"/>
  <c r="J11" i="3" s="1"/>
  <c r="I9" i="3"/>
  <c r="H9" i="3"/>
  <c r="G9" i="3"/>
  <c r="F9" i="3"/>
  <c r="E9" i="3"/>
  <c r="E10" i="3" s="1"/>
  <c r="E11" i="3" s="1"/>
  <c r="D9" i="3"/>
  <c r="D10" i="3" s="1"/>
  <c r="D11" i="3" s="1"/>
  <c r="C9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Y11" i="3" s="1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Y10" i="3" s="1"/>
  <c r="E3" i="3"/>
  <c r="D3" i="3"/>
  <c r="C3" i="3"/>
  <c r="B3" i="3"/>
  <c r="A3" i="3"/>
  <c r="W10" i="2"/>
  <c r="W11" i="2" s="1"/>
  <c r="V10" i="2"/>
  <c r="V11" i="2" s="1"/>
  <c r="P10" i="2"/>
  <c r="P11" i="2" s="1"/>
  <c r="M10" i="2"/>
  <c r="M11" i="2" s="1"/>
  <c r="L10" i="2"/>
  <c r="L11" i="2" s="1"/>
  <c r="K10" i="2"/>
  <c r="K11" i="2" s="1"/>
  <c r="J10" i="2"/>
  <c r="J11" i="2" s="1"/>
  <c r="I10" i="2"/>
  <c r="I11" i="2" s="1"/>
  <c r="G10" i="2"/>
  <c r="G11" i="2" s="1"/>
  <c r="F10" i="2"/>
  <c r="F11" i="2" s="1"/>
  <c r="X9" i="2"/>
  <c r="X10" i="2" s="1"/>
  <c r="X11" i="2" s="1"/>
  <c r="W9" i="2"/>
  <c r="V9" i="2"/>
  <c r="U9" i="2"/>
  <c r="U10" i="2" s="1"/>
  <c r="U11" i="2" s="1"/>
  <c r="T9" i="2"/>
  <c r="T10" i="2" s="1"/>
  <c r="T11" i="2" s="1"/>
  <c r="S9" i="2"/>
  <c r="S10" i="2" s="1"/>
  <c r="S11" i="2" s="1"/>
  <c r="R9" i="2"/>
  <c r="R10" i="2" s="1"/>
  <c r="R11" i="2" s="1"/>
  <c r="Q9" i="2"/>
  <c r="Q10" i="2" s="1"/>
  <c r="Q11" i="2" s="1"/>
  <c r="P9" i="2"/>
  <c r="O9" i="2"/>
  <c r="O10" i="2" s="1"/>
  <c r="O11" i="2" s="1"/>
  <c r="N9" i="2"/>
  <c r="N10" i="2" s="1"/>
  <c r="N11" i="2" s="1"/>
  <c r="M9" i="2"/>
  <c r="L9" i="2"/>
  <c r="K9" i="2"/>
  <c r="J9" i="2"/>
  <c r="I9" i="2"/>
  <c r="H9" i="2"/>
  <c r="H10" i="2" s="1"/>
  <c r="H11" i="2" s="1"/>
  <c r="G9" i="2"/>
  <c r="F9" i="2"/>
  <c r="E9" i="2"/>
  <c r="E10" i="2" s="1"/>
  <c r="E11" i="2" s="1"/>
  <c r="D9" i="2"/>
  <c r="D10" i="2" s="1"/>
  <c r="D11" i="2" s="1"/>
  <c r="C9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C25" i="1"/>
  <c r="C27" i="1" s="1"/>
  <c r="C29" i="1" s="1"/>
  <c r="B24" i="4" l="1"/>
  <c r="B32" i="4" s="1"/>
  <c r="Y12" i="4"/>
  <c r="Y9" i="4"/>
  <c r="Y13" i="4"/>
  <c r="Y13" i="2"/>
  <c r="Z13" i="2" s="1"/>
  <c r="Y12" i="2"/>
  <c r="Z12" i="2" s="1"/>
  <c r="B31" i="3"/>
  <c r="Y11" i="4"/>
  <c r="Y10" i="4"/>
  <c r="Y9" i="2"/>
  <c r="Z9" i="2" s="1"/>
  <c r="C10" i="2"/>
  <c r="C11" i="2" s="1"/>
  <c r="Y11" i="2" s="1"/>
  <c r="Z11" i="2" s="1"/>
  <c r="Y10" i="2" l="1"/>
  <c r="Z10" i="2" s="1"/>
</calcChain>
</file>

<file path=xl/sharedStrings.xml><?xml version="1.0" encoding="utf-8"?>
<sst xmlns="http://schemas.openxmlformats.org/spreadsheetml/2006/main" count="162" uniqueCount="63">
  <si>
    <t>Количество элементов входного сигнала 21</t>
  </si>
  <si>
    <t>Функция активации</t>
  </si>
  <si>
    <t>№</t>
  </si>
  <si>
    <t>Xn</t>
  </si>
  <si>
    <t>Wn</t>
  </si>
  <si>
    <t>S</t>
  </si>
  <si>
    <t>k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</si>
  <si>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</si>
  <si>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</si>
  <si>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</si>
  <si>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</si>
  <si>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</si>
  <si>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</si>
  <si>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</si>
  <si>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</si>
  <si>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</si>
  <si>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</si>
  <si>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</si>
  <si>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</si>
  <si>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</si>
  <si>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</si>
  <si>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</si>
  <si>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</si>
  <si>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</si>
  <si>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</si>
  <si>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</si>
  <si>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</si>
  <si>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</si>
  <si>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</si>
  <si>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L</t>
  </si>
  <si>
    <t>X22</t>
  </si>
  <si>
    <t>Y(эталон)</t>
  </si>
  <si>
    <t>W11</t>
  </si>
  <si>
    <t>W21</t>
  </si>
  <si>
    <t>W31</t>
  </si>
  <si>
    <t>W41</t>
  </si>
  <si>
    <t>W51</t>
  </si>
  <si>
    <t>W61</t>
  </si>
  <si>
    <t>W71</t>
  </si>
  <si>
    <t>W81</t>
  </si>
  <si>
    <t>W91</t>
  </si>
  <si>
    <t>W101</t>
  </si>
  <si>
    <t>W111</t>
  </si>
  <si>
    <t>W121</t>
  </si>
  <si>
    <t>W131</t>
  </si>
  <si>
    <t>W141</t>
  </si>
  <si>
    <t>W151</t>
  </si>
  <si>
    <t>W161</t>
  </si>
  <si>
    <t>W171</t>
  </si>
  <si>
    <t>W181</t>
  </si>
  <si>
    <t>W191</t>
  </si>
  <si>
    <t>W201</t>
  </si>
  <si>
    <t>W211</t>
  </si>
  <si>
    <t>T</t>
  </si>
  <si>
    <t>Y</t>
  </si>
  <si>
    <t xml:space="preserve">x(n)¯ = </t>
  </si>
  <si>
    <t xml:space="preserve">e(n) = </t>
  </si>
  <si>
    <t xml:space="preserve">a = </t>
  </si>
  <si>
    <t>W</t>
  </si>
  <si>
    <t xml:space="preserve">X(нач) = </t>
  </si>
  <si>
    <t>- Начальное население 68 региона в 2021</t>
  </si>
  <si>
    <t>X =</t>
  </si>
  <si>
    <t>- Население 68 региона через 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</si>
</sst>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name val="Arial"/>
      <family val="2"/>
      <charset val="204"/>
    </font>
    <font>
      <sz val="10"/>
      <color theme="1"/>
      <name val="Montserrat"/>
    </font>
    <font>
      <sz val="10"/>
      <color theme="1"/>
      <name val="Montserrat"/>
    </font>
    <font>
      <sz val="10"/>
      <color rgb="FF000000"/>
      <name val="&quot;Times New Roman&quot;"/>
    </font>
    <font>
      <sz val="14"/>
      <color rgb="FF000000"/>
      <name val="Montserrat"/>
    </font>
    <font>
      <sz val="14"/>
      <color theme="1"/>
      <name val="Montserrat"/>
    </font>
    <font>
      <sz val="10"/>
      <color theme="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0" fontId="7" fillId="4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3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434343"/>
                </a:solidFill>
                <a:latin typeface="Arial"/>
              </a:defRPr>
            </a:pPr>
            <a:r>
              <a:rPr lang="ru-RU" sz="2000" b="0">
                <a:solidFill>
                  <a:srgbClr val="434343"/>
                </a:solidFill>
                <a:latin typeface="Arial"/>
              </a:rPr>
              <a:t>Население 69 региона с 2021 по 2024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'Правило Видроу-Хоффа'!$F$23:$F$24</c:f>
              <c:numCache>
                <c:formatCode>General</c:formatCode>
                <c:ptCount val="2"/>
                <c:pt idx="0">
                  <c:v>1230190</c:v>
                </c:pt>
                <c:pt idx="1">
                  <c:v>1500000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AD-47BC-BBAB-969AF80D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111532"/>
        <c:axId val="304313092"/>
      </c:barChart>
      <c:catAx>
        <c:axId val="223111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4313092"/>
        <c:crosses val="autoZero"/>
        <c:auto val="1"/>
        <c:lblAlgn val="ctr"/>
        <c:lblOffset val="100"/>
        <c:noMultiLvlLbl val="1"/>
      </c:catAx>
      <c:valAx>
        <c:axId val="30431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231115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190500</xdr:rowOff>
    </xdr:from>
    <xdr:ext cx="2867025" cy="809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66675</xdr:rowOff>
    </xdr:from>
    <xdr:ext cx="1428750" cy="409575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171450</xdr:rowOff>
    </xdr:from>
    <xdr:ext cx="2886075" cy="8286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171450</xdr:rowOff>
    </xdr:from>
    <xdr:ext cx="1428750" cy="409575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276225</xdr:colOff>
      <xdr:row>17</xdr:row>
      <xdr:rowOff>28575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180975</xdr:rowOff>
    </xdr:from>
    <xdr:ext cx="2867025" cy="809625"/>
    <xdr:pic>
      <xdr:nvPicPr>
        <xdr:cNvPr id="3" name="image1.png" title="Изображение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200025</xdr:rowOff>
    </xdr:from>
    <xdr:ext cx="1428750" cy="409575"/>
    <xdr:pic>
      <xdr:nvPicPr>
        <xdr:cNvPr id="4" name="image2.png" title="Изображение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9" sqref="F19"/>
    </sheetView>
  </sheetViews>
  <sheetFormatPr defaultColWidth="12.5703125" defaultRowHeight="15.75" customHeight="1"/>
  <cols>
    <col min="1" max="1" width="32.42578125" customWidth="1"/>
  </cols>
  <sheetData>
    <row r="1" spans="1:26">
      <c r="A1" s="19" t="s">
        <v>0</v>
      </c>
      <c r="B1" s="20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2"/>
      <c r="B2" s="23"/>
      <c r="C2" s="2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9" t="s">
        <v>1</v>
      </c>
      <c r="B3" s="25"/>
      <c r="C3" s="28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26"/>
      <c r="B4" s="27"/>
      <c r="C4" s="2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 t="s">
        <v>2</v>
      </c>
      <c r="B5" s="2" t="s">
        <v>3</v>
      </c>
      <c r="C5" s="2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>
        <v>1</v>
      </c>
      <c r="B6" s="3">
        <v>5</v>
      </c>
      <c r="C6" s="3">
        <v>0.2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3">
        <v>2</v>
      </c>
      <c r="B7" s="3">
        <v>3</v>
      </c>
      <c r="C7" s="3">
        <v>0.1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>
        <v>3</v>
      </c>
      <c r="B8" s="3">
        <v>8</v>
      </c>
      <c r="C8" s="3">
        <v>0.7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3">
        <v>4</v>
      </c>
      <c r="B9" s="3">
        <v>1</v>
      </c>
      <c r="C9" s="3">
        <v>0.9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>
        <v>5</v>
      </c>
      <c r="B10" s="3">
        <v>4</v>
      </c>
      <c r="C10" s="3">
        <v>0.8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>
        <v>6</v>
      </c>
      <c r="B11" s="3">
        <v>9</v>
      </c>
      <c r="C11" s="3">
        <v>1.3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>
        <v>7</v>
      </c>
      <c r="B12" s="3">
        <v>2</v>
      </c>
      <c r="C12" s="3">
        <v>1.1000000000000001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>
        <v>8</v>
      </c>
      <c r="B13" s="3">
        <v>1</v>
      </c>
      <c r="C13" s="3">
        <v>1.5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>
        <v>9</v>
      </c>
      <c r="B14" s="3">
        <v>5</v>
      </c>
      <c r="C14" s="3">
        <v>1.2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>
        <v>10</v>
      </c>
      <c r="B15" s="3">
        <v>10</v>
      </c>
      <c r="C15" s="4">
        <v>1.5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>
        <v>11</v>
      </c>
      <c r="B16" s="3">
        <v>8</v>
      </c>
      <c r="C16" s="4">
        <v>0.3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>
        <v>12</v>
      </c>
      <c r="B17" s="3">
        <v>2</v>
      </c>
      <c r="C17" s="4">
        <v>0.6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>
        <v>13</v>
      </c>
      <c r="B18" s="3">
        <v>10</v>
      </c>
      <c r="C18" s="4">
        <v>0.1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>
        <v>14</v>
      </c>
      <c r="B19" s="3">
        <v>4</v>
      </c>
      <c r="C19" s="4">
        <v>1.9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>
        <v>15</v>
      </c>
      <c r="B20" s="3">
        <v>4</v>
      </c>
      <c r="C20" s="4">
        <v>1.2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>
        <v>16</v>
      </c>
      <c r="B21" s="3">
        <v>4</v>
      </c>
      <c r="C21" s="4">
        <v>1.5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>
        <v>17</v>
      </c>
      <c r="B22" s="3">
        <v>9</v>
      </c>
      <c r="C22" s="4">
        <v>1.1000000000000001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>
        <v>18</v>
      </c>
      <c r="B23" s="3">
        <v>3</v>
      </c>
      <c r="C23" s="4">
        <v>0.9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>
        <v>19</v>
      </c>
      <c r="B24" s="3">
        <v>9</v>
      </c>
      <c r="C24" s="4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>
        <v>20</v>
      </c>
      <c r="B25" s="3">
        <v>3</v>
      </c>
      <c r="C25" s="3">
        <f ca="1">RANDBETWEEN(0.1,1.9)</f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">
        <v>21</v>
      </c>
      <c r="B26" s="3">
        <v>10</v>
      </c>
      <c r="C26" s="4">
        <v>0.5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"/>
      <c r="B27" s="6" t="s">
        <v>5</v>
      </c>
      <c r="C27" s="5">
        <f ca="1">B6*C6+B7*C7+B8*C8+B9*C9+B10*C10+B11*C11+B12*C12+B13*C13+B14*C14+B15*C15+B16*C16+B17*C17+B18*C18+B19*C19+B20*C20+B21*C21+B22*C22+B23*C23+B24*C24+B25*C25+B26*C26</f>
        <v>100.00000000000001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"/>
      <c r="B28" s="6" t="s">
        <v>6</v>
      </c>
      <c r="C28" s="6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"/>
      <c r="B29" s="6" t="s">
        <v>7</v>
      </c>
      <c r="C29" s="5">
        <f ca="1">C27*C28</f>
        <v>500.00000000000006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C2"/>
    <mergeCell ref="A3:B4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I30" sqref="I30"/>
    </sheetView>
  </sheetViews>
  <sheetFormatPr defaultColWidth="12.5703125" defaultRowHeight="15.75" customHeight="1"/>
  <sheetData>
    <row r="1" spans="1:26" ht="12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8" t="s">
        <v>29</v>
      </c>
      <c r="W1" s="1"/>
      <c r="X1" s="1"/>
      <c r="Y1" s="1"/>
      <c r="Z1" s="1"/>
    </row>
    <row r="2" spans="1:26" ht="12.75">
      <c r="A2" s="3">
        <v>5</v>
      </c>
      <c r="B2" s="3">
        <v>3</v>
      </c>
      <c r="C2" s="3">
        <v>8</v>
      </c>
      <c r="D2" s="3">
        <v>1</v>
      </c>
      <c r="E2" s="3">
        <v>4</v>
      </c>
      <c r="F2" s="3">
        <v>9</v>
      </c>
      <c r="G2" s="3">
        <v>2</v>
      </c>
      <c r="H2" s="3">
        <v>1</v>
      </c>
      <c r="I2" s="3">
        <v>5</v>
      </c>
      <c r="J2" s="3">
        <v>10</v>
      </c>
      <c r="K2" s="3">
        <v>8</v>
      </c>
      <c r="L2" s="3">
        <v>2</v>
      </c>
      <c r="M2" s="3">
        <v>10</v>
      </c>
      <c r="N2" s="3">
        <v>4</v>
      </c>
      <c r="O2" s="3">
        <v>4</v>
      </c>
      <c r="P2" s="3">
        <v>4</v>
      </c>
      <c r="Q2" s="3">
        <v>9</v>
      </c>
      <c r="R2" s="3">
        <v>3</v>
      </c>
      <c r="S2" s="3">
        <v>9</v>
      </c>
      <c r="T2" s="3">
        <v>3</v>
      </c>
      <c r="U2" s="3">
        <v>10</v>
      </c>
      <c r="V2" s="6">
        <v>1</v>
      </c>
      <c r="W2" s="1"/>
      <c r="X2" s="1"/>
      <c r="Y2" s="1"/>
      <c r="Z2" s="1"/>
    </row>
    <row r="3" spans="1:26" ht="12.75">
      <c r="A3" s="5">
        <f t="shared" ref="A3:U3" si="0">A2*$V3</f>
        <v>10</v>
      </c>
      <c r="B3" s="5">
        <f t="shared" si="0"/>
        <v>6</v>
      </c>
      <c r="C3" s="5">
        <f t="shared" si="0"/>
        <v>16</v>
      </c>
      <c r="D3" s="5">
        <f t="shared" si="0"/>
        <v>2</v>
      </c>
      <c r="E3" s="5">
        <f t="shared" si="0"/>
        <v>8</v>
      </c>
      <c r="F3" s="5">
        <f t="shared" si="0"/>
        <v>18</v>
      </c>
      <c r="G3" s="5">
        <f t="shared" si="0"/>
        <v>4</v>
      </c>
      <c r="H3" s="5">
        <f t="shared" si="0"/>
        <v>2</v>
      </c>
      <c r="I3" s="5">
        <f t="shared" si="0"/>
        <v>10</v>
      </c>
      <c r="J3" s="5">
        <f t="shared" si="0"/>
        <v>20</v>
      </c>
      <c r="K3" s="5">
        <f t="shared" si="0"/>
        <v>16</v>
      </c>
      <c r="L3" s="5">
        <f t="shared" si="0"/>
        <v>4</v>
      </c>
      <c r="M3" s="5">
        <f t="shared" si="0"/>
        <v>20</v>
      </c>
      <c r="N3" s="5">
        <f t="shared" si="0"/>
        <v>8</v>
      </c>
      <c r="O3" s="5">
        <f t="shared" si="0"/>
        <v>8</v>
      </c>
      <c r="P3" s="5">
        <f t="shared" si="0"/>
        <v>8</v>
      </c>
      <c r="Q3" s="5">
        <f t="shared" si="0"/>
        <v>18</v>
      </c>
      <c r="R3" s="5">
        <f t="shared" si="0"/>
        <v>6</v>
      </c>
      <c r="S3" s="5">
        <f t="shared" si="0"/>
        <v>18</v>
      </c>
      <c r="T3" s="5">
        <f t="shared" si="0"/>
        <v>6</v>
      </c>
      <c r="U3" s="5">
        <f t="shared" si="0"/>
        <v>20</v>
      </c>
      <c r="V3" s="6">
        <v>2</v>
      </c>
      <c r="W3" s="1"/>
      <c r="X3" s="1"/>
      <c r="Y3" s="1"/>
      <c r="Z3" s="1"/>
    </row>
    <row r="4" spans="1:26" ht="12.75">
      <c r="A4" s="5">
        <f t="shared" ref="A4:U4" si="1">A2*$V4</f>
        <v>15</v>
      </c>
      <c r="B4" s="5">
        <f t="shared" si="1"/>
        <v>9</v>
      </c>
      <c r="C4" s="5">
        <f t="shared" si="1"/>
        <v>24</v>
      </c>
      <c r="D4" s="5">
        <f t="shared" si="1"/>
        <v>3</v>
      </c>
      <c r="E4" s="5">
        <f t="shared" si="1"/>
        <v>12</v>
      </c>
      <c r="F4" s="5">
        <f t="shared" si="1"/>
        <v>27</v>
      </c>
      <c r="G4" s="5">
        <f t="shared" si="1"/>
        <v>6</v>
      </c>
      <c r="H4" s="5">
        <f t="shared" si="1"/>
        <v>3</v>
      </c>
      <c r="I4" s="5">
        <f t="shared" si="1"/>
        <v>15</v>
      </c>
      <c r="J4" s="5">
        <f t="shared" si="1"/>
        <v>30</v>
      </c>
      <c r="K4" s="5">
        <f t="shared" si="1"/>
        <v>24</v>
      </c>
      <c r="L4" s="5">
        <f t="shared" si="1"/>
        <v>6</v>
      </c>
      <c r="M4" s="5">
        <f t="shared" si="1"/>
        <v>30</v>
      </c>
      <c r="N4" s="5">
        <f t="shared" si="1"/>
        <v>12</v>
      </c>
      <c r="O4" s="5">
        <f t="shared" si="1"/>
        <v>12</v>
      </c>
      <c r="P4" s="5">
        <f t="shared" si="1"/>
        <v>12</v>
      </c>
      <c r="Q4" s="5">
        <f t="shared" si="1"/>
        <v>27</v>
      </c>
      <c r="R4" s="5">
        <f t="shared" si="1"/>
        <v>9</v>
      </c>
      <c r="S4" s="5">
        <f t="shared" si="1"/>
        <v>27</v>
      </c>
      <c r="T4" s="5">
        <f t="shared" si="1"/>
        <v>9</v>
      </c>
      <c r="U4" s="5">
        <f t="shared" si="1"/>
        <v>30</v>
      </c>
      <c r="V4" s="6">
        <v>3</v>
      </c>
      <c r="W4" s="1"/>
      <c r="X4" s="1"/>
      <c r="Y4" s="1"/>
      <c r="Z4" s="1"/>
    </row>
    <row r="5" spans="1:26" ht="12.75">
      <c r="A5" s="6">
        <f t="shared" ref="A5:U5" si="2">A3*$V5</f>
        <v>40</v>
      </c>
      <c r="B5" s="6">
        <f t="shared" si="2"/>
        <v>24</v>
      </c>
      <c r="C5" s="6">
        <f t="shared" si="2"/>
        <v>64</v>
      </c>
      <c r="D5" s="6">
        <f t="shared" si="2"/>
        <v>8</v>
      </c>
      <c r="E5" s="6">
        <f t="shared" si="2"/>
        <v>32</v>
      </c>
      <c r="F5" s="6">
        <f t="shared" si="2"/>
        <v>72</v>
      </c>
      <c r="G5" s="6">
        <f t="shared" si="2"/>
        <v>16</v>
      </c>
      <c r="H5" s="6">
        <f t="shared" si="2"/>
        <v>8</v>
      </c>
      <c r="I5" s="6">
        <f t="shared" si="2"/>
        <v>40</v>
      </c>
      <c r="J5" s="6">
        <f t="shared" si="2"/>
        <v>80</v>
      </c>
      <c r="K5" s="6">
        <f t="shared" si="2"/>
        <v>64</v>
      </c>
      <c r="L5" s="6">
        <f t="shared" si="2"/>
        <v>16</v>
      </c>
      <c r="M5" s="6">
        <f t="shared" si="2"/>
        <v>80</v>
      </c>
      <c r="N5" s="6">
        <f t="shared" si="2"/>
        <v>32</v>
      </c>
      <c r="O5" s="6">
        <f t="shared" si="2"/>
        <v>32</v>
      </c>
      <c r="P5" s="6">
        <f t="shared" si="2"/>
        <v>32</v>
      </c>
      <c r="Q5" s="6">
        <f t="shared" si="2"/>
        <v>72</v>
      </c>
      <c r="R5" s="6">
        <f t="shared" si="2"/>
        <v>24</v>
      </c>
      <c r="S5" s="6">
        <f t="shared" si="2"/>
        <v>72</v>
      </c>
      <c r="T5" s="6">
        <f t="shared" si="2"/>
        <v>24</v>
      </c>
      <c r="U5" s="6">
        <f t="shared" si="2"/>
        <v>80</v>
      </c>
      <c r="V5" s="6">
        <v>4</v>
      </c>
      <c r="W5" s="1"/>
      <c r="X5" s="1"/>
      <c r="Y5" s="1"/>
      <c r="Z5" s="1"/>
    </row>
    <row r="6" spans="1:26" ht="12.75">
      <c r="A6" s="6">
        <f t="shared" ref="A6:U6" si="3">A4*$V6</f>
        <v>75</v>
      </c>
      <c r="B6" s="6">
        <f t="shared" si="3"/>
        <v>45</v>
      </c>
      <c r="C6" s="6">
        <f t="shared" si="3"/>
        <v>120</v>
      </c>
      <c r="D6" s="6">
        <f t="shared" si="3"/>
        <v>15</v>
      </c>
      <c r="E6" s="6">
        <f t="shared" si="3"/>
        <v>60</v>
      </c>
      <c r="F6" s="6">
        <f t="shared" si="3"/>
        <v>135</v>
      </c>
      <c r="G6" s="6">
        <f t="shared" si="3"/>
        <v>30</v>
      </c>
      <c r="H6" s="6">
        <f t="shared" si="3"/>
        <v>15</v>
      </c>
      <c r="I6" s="6">
        <f t="shared" si="3"/>
        <v>75</v>
      </c>
      <c r="J6" s="6">
        <f t="shared" si="3"/>
        <v>150</v>
      </c>
      <c r="K6" s="6">
        <f t="shared" si="3"/>
        <v>120</v>
      </c>
      <c r="L6" s="6">
        <f t="shared" si="3"/>
        <v>30</v>
      </c>
      <c r="M6" s="6">
        <f t="shared" si="3"/>
        <v>150</v>
      </c>
      <c r="N6" s="6">
        <f t="shared" si="3"/>
        <v>60</v>
      </c>
      <c r="O6" s="6">
        <f t="shared" si="3"/>
        <v>60</v>
      </c>
      <c r="P6" s="6">
        <f t="shared" si="3"/>
        <v>60</v>
      </c>
      <c r="Q6" s="6">
        <f t="shared" si="3"/>
        <v>135</v>
      </c>
      <c r="R6" s="6">
        <f t="shared" si="3"/>
        <v>45</v>
      </c>
      <c r="S6" s="6">
        <f t="shared" si="3"/>
        <v>135</v>
      </c>
      <c r="T6" s="6">
        <f t="shared" si="3"/>
        <v>45</v>
      </c>
      <c r="U6" s="6">
        <f t="shared" si="3"/>
        <v>150</v>
      </c>
      <c r="V6" s="6">
        <v>5</v>
      </c>
      <c r="W6" s="1"/>
      <c r="X6" s="1"/>
      <c r="Y6" s="1"/>
      <c r="Z6" s="1"/>
    </row>
    <row r="7" spans="1:26" ht="12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8" t="s">
        <v>30</v>
      </c>
      <c r="B8" s="8" t="s">
        <v>31</v>
      </c>
      <c r="C8" s="8" t="s">
        <v>32</v>
      </c>
      <c r="D8" s="8" t="s">
        <v>33</v>
      </c>
      <c r="E8" s="8" t="s">
        <v>34</v>
      </c>
      <c r="F8" s="8" t="s">
        <v>35</v>
      </c>
      <c r="G8" s="8" t="s">
        <v>36</v>
      </c>
      <c r="H8" s="8" t="s">
        <v>37</v>
      </c>
      <c r="I8" s="8" t="s">
        <v>38</v>
      </c>
      <c r="J8" s="8" t="s">
        <v>39</v>
      </c>
      <c r="K8" s="8" t="s">
        <v>40</v>
      </c>
      <c r="L8" s="8" t="s">
        <v>41</v>
      </c>
      <c r="M8" s="8" t="s">
        <v>42</v>
      </c>
      <c r="N8" s="8" t="s">
        <v>43</v>
      </c>
      <c r="O8" s="8" t="s">
        <v>44</v>
      </c>
      <c r="P8" s="8" t="s">
        <v>45</v>
      </c>
      <c r="Q8" s="8" t="s">
        <v>46</v>
      </c>
      <c r="R8" s="8" t="s">
        <v>47</v>
      </c>
      <c r="S8" s="8" t="s">
        <v>48</v>
      </c>
      <c r="T8" s="8" t="s">
        <v>49</v>
      </c>
      <c r="U8" s="8" t="s">
        <v>50</v>
      </c>
      <c r="V8" s="8" t="s">
        <v>51</v>
      </c>
      <c r="W8" s="8" t="s">
        <v>52</v>
      </c>
      <c r="X8" s="8" t="s">
        <v>53</v>
      </c>
      <c r="Y8" s="8" t="s">
        <v>5</v>
      </c>
      <c r="Z8" s="8" t="s">
        <v>54</v>
      </c>
    </row>
    <row r="9" spans="1:26" ht="12.75">
      <c r="A9" s="16">
        <v>-1</v>
      </c>
      <c r="B9" s="16">
        <v>4</v>
      </c>
      <c r="C9" s="16">
        <f t="shared" ref="C9:W9" si="4">A2*$B9</f>
        <v>20</v>
      </c>
      <c r="D9" s="16">
        <f t="shared" si="4"/>
        <v>12</v>
      </c>
      <c r="E9" s="16">
        <f t="shared" si="4"/>
        <v>32</v>
      </c>
      <c r="F9" s="16">
        <f t="shared" si="4"/>
        <v>4</v>
      </c>
      <c r="G9" s="16">
        <f t="shared" si="4"/>
        <v>16</v>
      </c>
      <c r="H9" s="16">
        <f t="shared" si="4"/>
        <v>36</v>
      </c>
      <c r="I9" s="16">
        <f t="shared" si="4"/>
        <v>8</v>
      </c>
      <c r="J9" s="16">
        <f t="shared" si="4"/>
        <v>4</v>
      </c>
      <c r="K9" s="16">
        <f t="shared" si="4"/>
        <v>20</v>
      </c>
      <c r="L9" s="16">
        <f t="shared" si="4"/>
        <v>40</v>
      </c>
      <c r="M9" s="16">
        <f t="shared" si="4"/>
        <v>32</v>
      </c>
      <c r="N9" s="16">
        <f t="shared" si="4"/>
        <v>8</v>
      </c>
      <c r="O9" s="16">
        <f t="shared" si="4"/>
        <v>40</v>
      </c>
      <c r="P9" s="16">
        <f t="shared" si="4"/>
        <v>16</v>
      </c>
      <c r="Q9" s="16">
        <f t="shared" si="4"/>
        <v>16</v>
      </c>
      <c r="R9" s="16">
        <f t="shared" si="4"/>
        <v>16</v>
      </c>
      <c r="S9" s="16">
        <f t="shared" si="4"/>
        <v>36</v>
      </c>
      <c r="T9" s="16">
        <f t="shared" si="4"/>
        <v>12</v>
      </c>
      <c r="U9" s="16">
        <f t="shared" si="4"/>
        <v>36</v>
      </c>
      <c r="V9" s="16">
        <f t="shared" si="4"/>
        <v>12</v>
      </c>
      <c r="W9" s="16">
        <f t="shared" si="4"/>
        <v>40</v>
      </c>
      <c r="X9" s="16">
        <f>-$B9</f>
        <v>-4</v>
      </c>
      <c r="Y9" s="17">
        <f t="shared" ref="Y9:Y11" si="5">(B2*C9+C2*D9+D2*E9+E2*F9+F2*G9+G2*H9+H2*I9+I2*J9+J2*K9+K2*L9+L2*M9+M2*N9+N2*O9+O2*P9+P2*Q9+Q2*R9+R2*S9+S2*T9+T2*U9+U2*V9+V2*W9)-X9</f>
        <v>2032</v>
      </c>
      <c r="Z9" s="16">
        <f t="shared" ref="Z9:Z11" si="6">IF(Y9&gt;0,1,0)</f>
        <v>1</v>
      </c>
    </row>
    <row r="10" spans="1:26" ht="12.75">
      <c r="A10" s="16">
        <v>-1</v>
      </c>
      <c r="B10" s="16">
        <v>7</v>
      </c>
      <c r="C10" s="16">
        <f t="shared" ref="C10:W10" si="7">A$2*$B10+C9</f>
        <v>55</v>
      </c>
      <c r="D10" s="16">
        <f t="shared" si="7"/>
        <v>33</v>
      </c>
      <c r="E10" s="16">
        <f t="shared" si="7"/>
        <v>88</v>
      </c>
      <c r="F10" s="16">
        <f t="shared" si="7"/>
        <v>11</v>
      </c>
      <c r="G10" s="16">
        <f t="shared" si="7"/>
        <v>44</v>
      </c>
      <c r="H10" s="16">
        <f t="shared" si="7"/>
        <v>99</v>
      </c>
      <c r="I10" s="16">
        <f t="shared" si="7"/>
        <v>22</v>
      </c>
      <c r="J10" s="16">
        <f t="shared" si="7"/>
        <v>11</v>
      </c>
      <c r="K10" s="16">
        <f t="shared" si="7"/>
        <v>55</v>
      </c>
      <c r="L10" s="16">
        <f t="shared" si="7"/>
        <v>110</v>
      </c>
      <c r="M10" s="16">
        <f t="shared" si="7"/>
        <v>88</v>
      </c>
      <c r="N10" s="16">
        <f t="shared" si="7"/>
        <v>22</v>
      </c>
      <c r="O10" s="16">
        <f t="shared" si="7"/>
        <v>110</v>
      </c>
      <c r="P10" s="16">
        <f t="shared" si="7"/>
        <v>44</v>
      </c>
      <c r="Q10" s="16">
        <f t="shared" si="7"/>
        <v>44</v>
      </c>
      <c r="R10" s="16">
        <f t="shared" si="7"/>
        <v>44</v>
      </c>
      <c r="S10" s="16">
        <f t="shared" si="7"/>
        <v>99</v>
      </c>
      <c r="T10" s="16">
        <f t="shared" si="7"/>
        <v>33</v>
      </c>
      <c r="U10" s="16">
        <f t="shared" si="7"/>
        <v>99</v>
      </c>
      <c r="V10" s="16">
        <f t="shared" si="7"/>
        <v>33</v>
      </c>
      <c r="W10" s="16">
        <f t="shared" si="7"/>
        <v>110</v>
      </c>
      <c r="X10" s="16">
        <f t="shared" ref="X10:X13" si="8">-$B10+X9</f>
        <v>-11</v>
      </c>
      <c r="Y10" s="17">
        <f t="shared" si="5"/>
        <v>11165</v>
      </c>
      <c r="Z10" s="16">
        <f t="shared" si="6"/>
        <v>1</v>
      </c>
    </row>
    <row r="11" spans="1:26" ht="12.75">
      <c r="A11" s="16">
        <v>-1</v>
      </c>
      <c r="B11" s="16">
        <v>9</v>
      </c>
      <c r="C11" s="16">
        <f t="shared" ref="C11:W11" si="9">A$2*$B11+C10</f>
        <v>100</v>
      </c>
      <c r="D11" s="16">
        <f t="shared" si="9"/>
        <v>60</v>
      </c>
      <c r="E11" s="16">
        <f t="shared" si="9"/>
        <v>160</v>
      </c>
      <c r="F11" s="16">
        <f t="shared" si="9"/>
        <v>20</v>
      </c>
      <c r="G11" s="16">
        <f t="shared" si="9"/>
        <v>80</v>
      </c>
      <c r="H11" s="16">
        <f t="shared" si="9"/>
        <v>180</v>
      </c>
      <c r="I11" s="16">
        <f t="shared" si="9"/>
        <v>40</v>
      </c>
      <c r="J11" s="16">
        <f t="shared" si="9"/>
        <v>20</v>
      </c>
      <c r="K11" s="16">
        <f t="shared" si="9"/>
        <v>100</v>
      </c>
      <c r="L11" s="16">
        <f t="shared" si="9"/>
        <v>200</v>
      </c>
      <c r="M11" s="16">
        <f t="shared" si="9"/>
        <v>160</v>
      </c>
      <c r="N11" s="16">
        <f t="shared" si="9"/>
        <v>40</v>
      </c>
      <c r="O11" s="16">
        <f t="shared" si="9"/>
        <v>200</v>
      </c>
      <c r="P11" s="16">
        <f t="shared" si="9"/>
        <v>80</v>
      </c>
      <c r="Q11" s="16">
        <f t="shared" si="9"/>
        <v>80</v>
      </c>
      <c r="R11" s="16">
        <f t="shared" si="9"/>
        <v>80</v>
      </c>
      <c r="S11" s="16">
        <f t="shared" si="9"/>
        <v>180</v>
      </c>
      <c r="T11" s="16">
        <f t="shared" si="9"/>
        <v>60</v>
      </c>
      <c r="U11" s="16">
        <f t="shared" si="9"/>
        <v>180</v>
      </c>
      <c r="V11" s="16">
        <f t="shared" si="9"/>
        <v>60</v>
      </c>
      <c r="W11" s="16">
        <f t="shared" si="9"/>
        <v>200</v>
      </c>
      <c r="X11" s="16">
        <f t="shared" si="8"/>
        <v>-20</v>
      </c>
      <c r="Y11" s="17">
        <f t="shared" si="5"/>
        <v>30440</v>
      </c>
      <c r="Z11" s="16">
        <f t="shared" si="6"/>
        <v>1</v>
      </c>
    </row>
    <row r="12" spans="1:26" ht="12.75">
      <c r="A12" s="16">
        <v>-1</v>
      </c>
      <c r="B12" s="16">
        <v>11.6666666666667</v>
      </c>
      <c r="C12" s="16">
        <f t="shared" ref="C12" si="10">A5*$B12</f>
        <v>466.66666666666799</v>
      </c>
      <c r="D12" s="16">
        <f t="shared" ref="D12" si="11">B5*$B12</f>
        <v>280.0000000000008</v>
      </c>
      <c r="E12" s="16">
        <f t="shared" ref="E12" si="12">C5*$B12</f>
        <v>746.66666666666879</v>
      </c>
      <c r="F12" s="16">
        <f t="shared" ref="F12" si="13">D5*$B12</f>
        <v>93.333333333333599</v>
      </c>
      <c r="G12" s="16">
        <f t="shared" ref="G12" si="14">E5*$B12</f>
        <v>373.33333333333439</v>
      </c>
      <c r="H12" s="16">
        <f t="shared" ref="H12" si="15">F5*$B12</f>
        <v>840.00000000000239</v>
      </c>
      <c r="I12" s="16">
        <f t="shared" ref="I12" si="16">G5*$B12</f>
        <v>186.6666666666672</v>
      </c>
      <c r="J12" s="16">
        <f t="shared" ref="J12" si="17">H5*$B12</f>
        <v>93.333333333333599</v>
      </c>
      <c r="K12" s="16">
        <f t="shared" ref="K12" si="18">I5*$B12</f>
        <v>466.66666666666799</v>
      </c>
      <c r="L12" s="16">
        <f t="shared" ref="L12" si="19">J5*$B12</f>
        <v>933.33333333333599</v>
      </c>
      <c r="M12" s="16">
        <f t="shared" ref="M12" si="20">K5*$B12</f>
        <v>746.66666666666879</v>
      </c>
      <c r="N12" s="16">
        <f t="shared" ref="N12" si="21">L5*$B12</f>
        <v>186.6666666666672</v>
      </c>
      <c r="O12" s="16">
        <f t="shared" ref="O12" si="22">M5*$B12</f>
        <v>933.33333333333599</v>
      </c>
      <c r="P12" s="16">
        <f t="shared" ref="P12" si="23">N5*$B12</f>
        <v>373.33333333333439</v>
      </c>
      <c r="Q12" s="16">
        <f t="shared" ref="Q12" si="24">O5*$B12</f>
        <v>373.33333333333439</v>
      </c>
      <c r="R12" s="16">
        <f t="shared" ref="R12" si="25">P5*$B12</f>
        <v>373.33333333333439</v>
      </c>
      <c r="S12" s="16">
        <f t="shared" ref="S12" si="26">Q5*$B12</f>
        <v>840.00000000000239</v>
      </c>
      <c r="T12" s="16">
        <f t="shared" ref="T12" si="27">R5*$B12</f>
        <v>280.0000000000008</v>
      </c>
      <c r="U12" s="16">
        <f t="shared" ref="U12" si="28">S5*$B12</f>
        <v>840.00000000000239</v>
      </c>
      <c r="V12" s="16">
        <f t="shared" ref="V12" si="29">T5*$B12</f>
        <v>280.0000000000008</v>
      </c>
      <c r="W12" s="16">
        <f t="shared" ref="W12" si="30">U5*$B12</f>
        <v>933.33333333333599</v>
      </c>
      <c r="X12" s="16">
        <f>-$B12</f>
        <v>-11.6666666666667</v>
      </c>
      <c r="Y12" s="17">
        <f t="shared" ref="Y12:Y13" si="31">(B5*C12+C5*D12+D5*E12+E5*F12+F5*G12+G5*H12+H5*I12+I5*J12+J5*K12+K5*L12+L5*M12+M5*N12+N5*O12+O5*P12+P5*Q12+Q5*R12+R5*S12+S5*T12+T5*U12+U5*V12+V5*W12)-X12</f>
        <v>374838.33333333436</v>
      </c>
      <c r="Z12" s="16">
        <f t="shared" ref="Z12:Z13" si="32">IF(Y12&gt;0,1,0)</f>
        <v>1</v>
      </c>
    </row>
    <row r="13" spans="1:26" ht="12.75">
      <c r="A13" s="16">
        <v>-1</v>
      </c>
      <c r="B13" s="16">
        <v>14.1666666666667</v>
      </c>
      <c r="C13" s="16">
        <f t="shared" ref="C13" si="33">A$2*$B13+C12</f>
        <v>537.50000000000148</v>
      </c>
      <c r="D13" s="16">
        <f t="shared" ref="D13" si="34">B$2*$B13+D12</f>
        <v>322.50000000000091</v>
      </c>
      <c r="E13" s="16">
        <f t="shared" ref="E13" si="35">C$2*$B13+E12</f>
        <v>860.00000000000239</v>
      </c>
      <c r="F13" s="16">
        <f t="shared" ref="F13" si="36">D$2*$B13+F12</f>
        <v>107.5000000000003</v>
      </c>
      <c r="G13" s="16">
        <f t="shared" ref="G13" si="37">E$2*$B13+G12</f>
        <v>430.00000000000119</v>
      </c>
      <c r="H13" s="16">
        <f t="shared" ref="H13" si="38">F$2*$B13+H12</f>
        <v>967.50000000000273</v>
      </c>
      <c r="I13" s="16">
        <f t="shared" ref="I13" si="39">G$2*$B13+I12</f>
        <v>215.0000000000006</v>
      </c>
      <c r="J13" s="16">
        <f t="shared" ref="J13" si="40">H$2*$B13+J12</f>
        <v>107.5000000000003</v>
      </c>
      <c r="K13" s="16">
        <f t="shared" ref="K13" si="41">I$2*$B13+K12</f>
        <v>537.50000000000148</v>
      </c>
      <c r="L13" s="16">
        <f t="shared" ref="L13" si="42">J$2*$B13+L12</f>
        <v>1075.000000000003</v>
      </c>
      <c r="M13" s="16">
        <f t="shared" ref="M13" si="43">K$2*$B13+M12</f>
        <v>860.00000000000239</v>
      </c>
      <c r="N13" s="16">
        <f t="shared" ref="N13" si="44">L$2*$B13+N12</f>
        <v>215.0000000000006</v>
      </c>
      <c r="O13" s="16">
        <f t="shared" ref="O13" si="45">M$2*$B13+O12</f>
        <v>1075.000000000003</v>
      </c>
      <c r="P13" s="16">
        <f t="shared" ref="P13" si="46">N$2*$B13+P12</f>
        <v>430.00000000000119</v>
      </c>
      <c r="Q13" s="16">
        <f t="shared" ref="Q13" si="47">O$2*$B13+Q12</f>
        <v>430.00000000000119</v>
      </c>
      <c r="R13" s="16">
        <f t="shared" ref="R13" si="48">P$2*$B13+R12</f>
        <v>430.00000000000119</v>
      </c>
      <c r="S13" s="16">
        <f t="shared" ref="S13" si="49">Q$2*$B13+S12</f>
        <v>967.50000000000273</v>
      </c>
      <c r="T13" s="16">
        <f t="shared" ref="T13" si="50">R$2*$B13+T12</f>
        <v>322.50000000000091</v>
      </c>
      <c r="U13" s="16">
        <f t="shared" ref="U13" si="51">S$2*$B13+U12</f>
        <v>967.50000000000273</v>
      </c>
      <c r="V13" s="16">
        <f t="shared" ref="V13" si="52">T$2*$B13+V12</f>
        <v>322.50000000000091</v>
      </c>
      <c r="W13" s="16">
        <f t="shared" ref="W13" si="53">U$2*$B13+W12</f>
        <v>1075.000000000003</v>
      </c>
      <c r="X13" s="16">
        <f t="shared" si="8"/>
        <v>-25.8333333333334</v>
      </c>
      <c r="Y13" s="17">
        <f t="shared" si="31"/>
        <v>806813.33333333558</v>
      </c>
      <c r="Z13" s="16">
        <f t="shared" si="32"/>
        <v>1</v>
      </c>
    </row>
    <row r="14" spans="1:26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0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55</v>
      </c>
      <c r="B24" s="12">
        <f>SUM(C9:C13)*SUM(P2:P6)+SUM(D9:D13)*SUM(Q2:Q6)+SUM(E9:E13)*SUM(R2:R6)+SUM(F9:F13)*SUM(S2:S6)+SUM(G9:G13)*SUM(T2:T6)</f>
        <v>629203.33333333477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3" t="s">
        <v>56</v>
      </c>
      <c r="B32" s="12">
        <f>1230190-B24</f>
        <v>600986.66666666523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activeCell="G44" sqref="G44"/>
    </sheetView>
  </sheetViews>
  <sheetFormatPr defaultColWidth="12.5703125" defaultRowHeight="15.75" customHeight="1"/>
  <sheetData>
    <row r="1" spans="1:27" ht="12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8" t="s">
        <v>29</v>
      </c>
      <c r="W1" s="1"/>
      <c r="X1" s="1"/>
      <c r="Y1" s="1"/>
      <c r="Z1" s="1"/>
      <c r="AA1" s="1"/>
    </row>
    <row r="2" spans="1:27" ht="12.75">
      <c r="A2" s="3">
        <v>5</v>
      </c>
      <c r="B2" s="3">
        <v>3</v>
      </c>
      <c r="C2" s="3">
        <v>8</v>
      </c>
      <c r="D2" s="3">
        <v>1</v>
      </c>
      <c r="E2" s="3">
        <v>4</v>
      </c>
      <c r="F2" s="3">
        <v>9</v>
      </c>
      <c r="G2" s="3">
        <v>2</v>
      </c>
      <c r="H2" s="3">
        <v>1</v>
      </c>
      <c r="I2" s="3">
        <v>5</v>
      </c>
      <c r="J2" s="3">
        <v>10</v>
      </c>
      <c r="K2" s="3">
        <v>8</v>
      </c>
      <c r="L2" s="3">
        <v>2</v>
      </c>
      <c r="M2" s="3">
        <v>10</v>
      </c>
      <c r="N2" s="3">
        <v>4</v>
      </c>
      <c r="O2" s="3">
        <v>4</v>
      </c>
      <c r="P2" s="3">
        <v>4</v>
      </c>
      <c r="Q2" s="3">
        <v>9</v>
      </c>
      <c r="R2" s="3">
        <v>3</v>
      </c>
      <c r="S2" s="3">
        <v>9</v>
      </c>
      <c r="T2" s="3">
        <v>3</v>
      </c>
      <c r="U2" s="3">
        <v>10</v>
      </c>
      <c r="V2" s="6">
        <v>1</v>
      </c>
      <c r="W2" s="1"/>
      <c r="X2" s="1"/>
      <c r="Y2" s="1"/>
      <c r="Z2" s="1"/>
      <c r="AA2" s="1"/>
    </row>
    <row r="3" spans="1:27" ht="12.75">
      <c r="A3" s="5">
        <f t="shared" ref="A3:U3" si="0">A2*$V3</f>
        <v>10</v>
      </c>
      <c r="B3" s="5">
        <f t="shared" si="0"/>
        <v>6</v>
      </c>
      <c r="C3" s="5">
        <f t="shared" si="0"/>
        <v>16</v>
      </c>
      <c r="D3" s="5">
        <f t="shared" si="0"/>
        <v>2</v>
      </c>
      <c r="E3" s="5">
        <f t="shared" si="0"/>
        <v>8</v>
      </c>
      <c r="F3" s="5">
        <f t="shared" si="0"/>
        <v>18</v>
      </c>
      <c r="G3" s="5">
        <f t="shared" si="0"/>
        <v>4</v>
      </c>
      <c r="H3" s="5">
        <f t="shared" si="0"/>
        <v>2</v>
      </c>
      <c r="I3" s="5">
        <f t="shared" si="0"/>
        <v>10</v>
      </c>
      <c r="J3" s="5">
        <f t="shared" si="0"/>
        <v>20</v>
      </c>
      <c r="K3" s="5">
        <f t="shared" si="0"/>
        <v>16</v>
      </c>
      <c r="L3" s="5">
        <f t="shared" si="0"/>
        <v>4</v>
      </c>
      <c r="M3" s="5">
        <f t="shared" si="0"/>
        <v>20</v>
      </c>
      <c r="N3" s="5">
        <f t="shared" si="0"/>
        <v>8</v>
      </c>
      <c r="O3" s="5">
        <f t="shared" si="0"/>
        <v>8</v>
      </c>
      <c r="P3" s="5">
        <f t="shared" si="0"/>
        <v>8</v>
      </c>
      <c r="Q3" s="5">
        <f t="shared" si="0"/>
        <v>18</v>
      </c>
      <c r="R3" s="5">
        <f t="shared" si="0"/>
        <v>6</v>
      </c>
      <c r="S3" s="5">
        <f t="shared" si="0"/>
        <v>18</v>
      </c>
      <c r="T3" s="5">
        <f t="shared" si="0"/>
        <v>6</v>
      </c>
      <c r="U3" s="5">
        <f t="shared" si="0"/>
        <v>20</v>
      </c>
      <c r="V3" s="6">
        <v>2</v>
      </c>
      <c r="W3" s="1"/>
      <c r="X3" s="1"/>
      <c r="Y3" s="1"/>
      <c r="Z3" s="1"/>
      <c r="AA3" s="1"/>
    </row>
    <row r="4" spans="1:27" ht="12.75">
      <c r="A4" s="5">
        <f t="shared" ref="A4:U4" si="1">A2*$V4</f>
        <v>15</v>
      </c>
      <c r="B4" s="5">
        <f t="shared" si="1"/>
        <v>9</v>
      </c>
      <c r="C4" s="5">
        <f t="shared" si="1"/>
        <v>24</v>
      </c>
      <c r="D4" s="5">
        <f t="shared" si="1"/>
        <v>3</v>
      </c>
      <c r="E4" s="5">
        <f t="shared" si="1"/>
        <v>12</v>
      </c>
      <c r="F4" s="5">
        <f t="shared" si="1"/>
        <v>27</v>
      </c>
      <c r="G4" s="5">
        <f t="shared" si="1"/>
        <v>6</v>
      </c>
      <c r="H4" s="5">
        <f t="shared" si="1"/>
        <v>3</v>
      </c>
      <c r="I4" s="5">
        <f t="shared" si="1"/>
        <v>15</v>
      </c>
      <c r="J4" s="5">
        <f t="shared" si="1"/>
        <v>30</v>
      </c>
      <c r="K4" s="5">
        <f t="shared" si="1"/>
        <v>24</v>
      </c>
      <c r="L4" s="5">
        <f t="shared" si="1"/>
        <v>6</v>
      </c>
      <c r="M4" s="5">
        <f t="shared" si="1"/>
        <v>30</v>
      </c>
      <c r="N4" s="5">
        <f t="shared" si="1"/>
        <v>12</v>
      </c>
      <c r="O4" s="5">
        <f t="shared" si="1"/>
        <v>12</v>
      </c>
      <c r="P4" s="5">
        <f t="shared" si="1"/>
        <v>12</v>
      </c>
      <c r="Q4" s="5">
        <f t="shared" si="1"/>
        <v>27</v>
      </c>
      <c r="R4" s="5">
        <f t="shared" si="1"/>
        <v>9</v>
      </c>
      <c r="S4" s="5">
        <f t="shared" si="1"/>
        <v>27</v>
      </c>
      <c r="T4" s="5">
        <f t="shared" si="1"/>
        <v>9</v>
      </c>
      <c r="U4" s="5">
        <f t="shared" si="1"/>
        <v>30</v>
      </c>
      <c r="V4" s="6">
        <v>3</v>
      </c>
      <c r="W4" s="1"/>
      <c r="X4" s="1"/>
      <c r="Y4" s="1"/>
      <c r="Z4" s="1"/>
      <c r="AA4" s="1"/>
    </row>
    <row r="5" spans="1:27" ht="12.75">
      <c r="A5" s="6">
        <f t="shared" ref="A5:U5" si="2">A3*$V5</f>
        <v>40</v>
      </c>
      <c r="B5" s="6">
        <f t="shared" si="2"/>
        <v>24</v>
      </c>
      <c r="C5" s="6">
        <f t="shared" si="2"/>
        <v>64</v>
      </c>
      <c r="D5" s="6">
        <f t="shared" si="2"/>
        <v>8</v>
      </c>
      <c r="E5" s="6">
        <f t="shared" si="2"/>
        <v>32</v>
      </c>
      <c r="F5" s="6">
        <f t="shared" si="2"/>
        <v>72</v>
      </c>
      <c r="G5" s="6">
        <f t="shared" si="2"/>
        <v>16</v>
      </c>
      <c r="H5" s="6">
        <f t="shared" si="2"/>
        <v>8</v>
      </c>
      <c r="I5" s="6">
        <f t="shared" si="2"/>
        <v>40</v>
      </c>
      <c r="J5" s="6">
        <f t="shared" si="2"/>
        <v>80</v>
      </c>
      <c r="K5" s="6">
        <f t="shared" si="2"/>
        <v>64</v>
      </c>
      <c r="L5" s="6">
        <f t="shared" si="2"/>
        <v>16</v>
      </c>
      <c r="M5" s="6">
        <f t="shared" si="2"/>
        <v>80</v>
      </c>
      <c r="N5" s="6">
        <f t="shared" si="2"/>
        <v>32</v>
      </c>
      <c r="O5" s="6">
        <f t="shared" si="2"/>
        <v>32</v>
      </c>
      <c r="P5" s="6">
        <f t="shared" si="2"/>
        <v>32</v>
      </c>
      <c r="Q5" s="6">
        <f t="shared" si="2"/>
        <v>72</v>
      </c>
      <c r="R5" s="6">
        <f t="shared" si="2"/>
        <v>24</v>
      </c>
      <c r="S5" s="6">
        <f t="shared" si="2"/>
        <v>72</v>
      </c>
      <c r="T5" s="6">
        <f t="shared" si="2"/>
        <v>24</v>
      </c>
      <c r="U5" s="6">
        <f t="shared" si="2"/>
        <v>80</v>
      </c>
      <c r="V5" s="6">
        <v>4</v>
      </c>
      <c r="W5" s="1"/>
      <c r="X5" s="33" t="s">
        <v>57</v>
      </c>
      <c r="Y5" s="6">
        <v>1</v>
      </c>
      <c r="Z5" s="1"/>
      <c r="AA5" s="1"/>
    </row>
    <row r="6" spans="1:27" ht="12.75">
      <c r="A6" s="6">
        <f t="shared" ref="A6:U6" si="3">A4*$V6</f>
        <v>75</v>
      </c>
      <c r="B6" s="6">
        <f t="shared" si="3"/>
        <v>45</v>
      </c>
      <c r="C6" s="6">
        <f t="shared" si="3"/>
        <v>120</v>
      </c>
      <c r="D6" s="6">
        <f t="shared" si="3"/>
        <v>15</v>
      </c>
      <c r="E6" s="6">
        <f t="shared" si="3"/>
        <v>60</v>
      </c>
      <c r="F6" s="6">
        <f t="shared" si="3"/>
        <v>135</v>
      </c>
      <c r="G6" s="6">
        <f t="shared" si="3"/>
        <v>30</v>
      </c>
      <c r="H6" s="6">
        <f t="shared" si="3"/>
        <v>15</v>
      </c>
      <c r="I6" s="6">
        <f t="shared" si="3"/>
        <v>75</v>
      </c>
      <c r="J6" s="6">
        <f t="shared" si="3"/>
        <v>150</v>
      </c>
      <c r="K6" s="6">
        <f t="shared" si="3"/>
        <v>120</v>
      </c>
      <c r="L6" s="6">
        <f t="shared" si="3"/>
        <v>30</v>
      </c>
      <c r="M6" s="6">
        <f t="shared" si="3"/>
        <v>150</v>
      </c>
      <c r="N6" s="6">
        <f t="shared" si="3"/>
        <v>60</v>
      </c>
      <c r="O6" s="6">
        <f t="shared" si="3"/>
        <v>60</v>
      </c>
      <c r="P6" s="6">
        <f t="shared" si="3"/>
        <v>60</v>
      </c>
      <c r="Q6" s="6">
        <f t="shared" si="3"/>
        <v>135</v>
      </c>
      <c r="R6" s="6">
        <f t="shared" si="3"/>
        <v>45</v>
      </c>
      <c r="S6" s="6">
        <f t="shared" si="3"/>
        <v>135</v>
      </c>
      <c r="T6" s="6">
        <f t="shared" si="3"/>
        <v>45</v>
      </c>
      <c r="U6" s="6">
        <f t="shared" si="3"/>
        <v>150</v>
      </c>
      <c r="V6" s="6">
        <v>5</v>
      </c>
      <c r="W6" s="1"/>
      <c r="X6" s="1"/>
      <c r="Y6" s="1"/>
      <c r="Z6" s="1"/>
      <c r="AA6" s="1"/>
    </row>
    <row r="7" spans="1:27" ht="12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>
      <c r="A8" s="8" t="s">
        <v>30</v>
      </c>
      <c r="B8" s="8" t="s">
        <v>31</v>
      </c>
      <c r="C8" s="8" t="s">
        <v>32</v>
      </c>
      <c r="D8" s="8" t="s">
        <v>33</v>
      </c>
      <c r="E8" s="8" t="s">
        <v>34</v>
      </c>
      <c r="F8" s="8" t="s">
        <v>35</v>
      </c>
      <c r="G8" s="8" t="s">
        <v>36</v>
      </c>
      <c r="H8" s="8" t="s">
        <v>37</v>
      </c>
      <c r="I8" s="8" t="s">
        <v>38</v>
      </c>
      <c r="J8" s="8" t="s">
        <v>39</v>
      </c>
      <c r="K8" s="8" t="s">
        <v>40</v>
      </c>
      <c r="L8" s="8" t="s">
        <v>41</v>
      </c>
      <c r="M8" s="8" t="s">
        <v>42</v>
      </c>
      <c r="N8" s="8" t="s">
        <v>43</v>
      </c>
      <c r="O8" s="8" t="s">
        <v>44</v>
      </c>
      <c r="P8" s="8" t="s">
        <v>45</v>
      </c>
      <c r="Q8" s="8" t="s">
        <v>46</v>
      </c>
      <c r="R8" s="8" t="s">
        <v>47</v>
      </c>
      <c r="S8" s="8" t="s">
        <v>48</v>
      </c>
      <c r="T8" s="8" t="s">
        <v>49</v>
      </c>
      <c r="U8" s="8" t="s">
        <v>50</v>
      </c>
      <c r="V8" s="8" t="s">
        <v>51</v>
      </c>
      <c r="W8" s="8" t="s">
        <v>52</v>
      </c>
      <c r="X8" s="8" t="s">
        <v>53</v>
      </c>
      <c r="Y8" s="7" t="s">
        <v>58</v>
      </c>
      <c r="Z8" s="7" t="s">
        <v>54</v>
      </c>
      <c r="AA8" s="1"/>
    </row>
    <row r="9" spans="1:27" ht="12.75">
      <c r="A9" s="16">
        <v>-1</v>
      </c>
      <c r="B9" s="16">
        <v>4</v>
      </c>
      <c r="C9" s="16">
        <f t="shared" ref="C9:W9" si="4">A2*$B9</f>
        <v>20</v>
      </c>
      <c r="D9" s="16">
        <f t="shared" si="4"/>
        <v>12</v>
      </c>
      <c r="E9" s="16">
        <f t="shared" si="4"/>
        <v>32</v>
      </c>
      <c r="F9" s="16">
        <f t="shared" si="4"/>
        <v>4</v>
      </c>
      <c r="G9" s="16">
        <f t="shared" si="4"/>
        <v>16</v>
      </c>
      <c r="H9" s="16">
        <f t="shared" si="4"/>
        <v>36</v>
      </c>
      <c r="I9" s="16">
        <f t="shared" si="4"/>
        <v>8</v>
      </c>
      <c r="J9" s="16">
        <f t="shared" si="4"/>
        <v>4</v>
      </c>
      <c r="K9" s="16">
        <f t="shared" si="4"/>
        <v>20</v>
      </c>
      <c r="L9" s="16">
        <f t="shared" si="4"/>
        <v>40</v>
      </c>
      <c r="M9" s="16">
        <f t="shared" si="4"/>
        <v>32</v>
      </c>
      <c r="N9" s="16">
        <f t="shared" si="4"/>
        <v>8</v>
      </c>
      <c r="O9" s="16">
        <f t="shared" si="4"/>
        <v>40</v>
      </c>
      <c r="P9" s="16">
        <f t="shared" si="4"/>
        <v>16</v>
      </c>
      <c r="Q9" s="16">
        <f t="shared" si="4"/>
        <v>16</v>
      </c>
      <c r="R9" s="16">
        <f t="shared" si="4"/>
        <v>16</v>
      </c>
      <c r="S9" s="16">
        <f t="shared" si="4"/>
        <v>36</v>
      </c>
      <c r="T9" s="16">
        <f t="shared" si="4"/>
        <v>12</v>
      </c>
      <c r="U9" s="16">
        <f t="shared" si="4"/>
        <v>36</v>
      </c>
      <c r="V9" s="16">
        <f t="shared" si="4"/>
        <v>12</v>
      </c>
      <c r="W9" s="16">
        <f t="shared" si="4"/>
        <v>40</v>
      </c>
      <c r="X9" s="16">
        <f>-$B9</f>
        <v>-4</v>
      </c>
      <c r="Y9" s="16">
        <f t="shared" ref="Y9:Y11" si="5">SUM(A2:U2)*$Y$5</f>
        <v>114</v>
      </c>
      <c r="Z9" s="16">
        <f t="shared" ref="Z9:Z11" ca="1" si="6">B9-RANDBETWEEN(0.01,0.1)</f>
        <v>3</v>
      </c>
      <c r="AA9" s="1"/>
    </row>
    <row r="10" spans="1:27" ht="12.75">
      <c r="A10" s="16">
        <v>-1</v>
      </c>
      <c r="B10" s="16">
        <v>7</v>
      </c>
      <c r="C10" s="16">
        <f t="shared" ref="C10:W10" si="7">A$2*$B10+C9</f>
        <v>55</v>
      </c>
      <c r="D10" s="16">
        <f t="shared" si="7"/>
        <v>33</v>
      </c>
      <c r="E10" s="16">
        <f t="shared" si="7"/>
        <v>88</v>
      </c>
      <c r="F10" s="16">
        <f t="shared" si="7"/>
        <v>11</v>
      </c>
      <c r="G10" s="16">
        <f t="shared" si="7"/>
        <v>44</v>
      </c>
      <c r="H10" s="16">
        <f t="shared" si="7"/>
        <v>99</v>
      </c>
      <c r="I10" s="16">
        <f t="shared" si="7"/>
        <v>22</v>
      </c>
      <c r="J10" s="16">
        <f t="shared" si="7"/>
        <v>11</v>
      </c>
      <c r="K10" s="16">
        <f t="shared" si="7"/>
        <v>55</v>
      </c>
      <c r="L10" s="16">
        <f t="shared" si="7"/>
        <v>110</v>
      </c>
      <c r="M10" s="16">
        <f t="shared" si="7"/>
        <v>88</v>
      </c>
      <c r="N10" s="16">
        <f t="shared" si="7"/>
        <v>22</v>
      </c>
      <c r="O10" s="16">
        <f t="shared" si="7"/>
        <v>110</v>
      </c>
      <c r="P10" s="16">
        <f t="shared" si="7"/>
        <v>44</v>
      </c>
      <c r="Q10" s="16">
        <f t="shared" si="7"/>
        <v>44</v>
      </c>
      <c r="R10" s="16">
        <f t="shared" si="7"/>
        <v>44</v>
      </c>
      <c r="S10" s="16">
        <f t="shared" si="7"/>
        <v>99</v>
      </c>
      <c r="T10" s="16">
        <f t="shared" si="7"/>
        <v>33</v>
      </c>
      <c r="U10" s="16">
        <f t="shared" si="7"/>
        <v>99</v>
      </c>
      <c r="V10" s="16">
        <f t="shared" si="7"/>
        <v>33</v>
      </c>
      <c r="W10" s="16">
        <f t="shared" si="7"/>
        <v>110</v>
      </c>
      <c r="X10" s="16">
        <f t="shared" ref="X10:X13" si="8">-$B10+X9</f>
        <v>-11</v>
      </c>
      <c r="Y10" s="16">
        <f t="shared" si="5"/>
        <v>228</v>
      </c>
      <c r="Z10" s="16">
        <f ca="1">B10-RANDBETWEEN(0.01,0.1)</f>
        <v>6</v>
      </c>
      <c r="AA10" s="1"/>
    </row>
    <row r="11" spans="1:27" ht="12.75">
      <c r="A11" s="16">
        <v>-1</v>
      </c>
      <c r="B11" s="16">
        <v>9</v>
      </c>
      <c r="C11" s="16">
        <f t="shared" ref="C11:W11" si="9">A$2*$B11+C10</f>
        <v>100</v>
      </c>
      <c r="D11" s="16">
        <f t="shared" si="9"/>
        <v>60</v>
      </c>
      <c r="E11" s="16">
        <f t="shared" si="9"/>
        <v>160</v>
      </c>
      <c r="F11" s="16">
        <f t="shared" si="9"/>
        <v>20</v>
      </c>
      <c r="G11" s="16">
        <f t="shared" si="9"/>
        <v>80</v>
      </c>
      <c r="H11" s="16">
        <f t="shared" si="9"/>
        <v>180</v>
      </c>
      <c r="I11" s="16">
        <f t="shared" si="9"/>
        <v>40</v>
      </c>
      <c r="J11" s="16">
        <f t="shared" si="9"/>
        <v>20</v>
      </c>
      <c r="K11" s="16">
        <f t="shared" si="9"/>
        <v>100</v>
      </c>
      <c r="L11" s="16">
        <f t="shared" si="9"/>
        <v>200</v>
      </c>
      <c r="M11" s="16">
        <f t="shared" si="9"/>
        <v>160</v>
      </c>
      <c r="N11" s="16">
        <f t="shared" si="9"/>
        <v>40</v>
      </c>
      <c r="O11" s="16">
        <f t="shared" si="9"/>
        <v>200</v>
      </c>
      <c r="P11" s="16">
        <f t="shared" si="9"/>
        <v>80</v>
      </c>
      <c r="Q11" s="16">
        <f t="shared" si="9"/>
        <v>80</v>
      </c>
      <c r="R11" s="16">
        <f t="shared" si="9"/>
        <v>80</v>
      </c>
      <c r="S11" s="16">
        <f t="shared" si="9"/>
        <v>180</v>
      </c>
      <c r="T11" s="16">
        <f t="shared" si="9"/>
        <v>60</v>
      </c>
      <c r="U11" s="16">
        <f t="shared" si="9"/>
        <v>180</v>
      </c>
      <c r="V11" s="16">
        <f t="shared" si="9"/>
        <v>60</v>
      </c>
      <c r="W11" s="16">
        <f t="shared" si="9"/>
        <v>200</v>
      </c>
      <c r="X11" s="16">
        <f t="shared" si="8"/>
        <v>-20</v>
      </c>
      <c r="Y11" s="16">
        <f t="shared" si="5"/>
        <v>342</v>
      </c>
      <c r="Z11" s="16">
        <f t="shared" ca="1" si="6"/>
        <v>8</v>
      </c>
      <c r="AA11" s="1"/>
    </row>
    <row r="12" spans="1:27" ht="12.75">
      <c r="A12" s="16">
        <v>-1</v>
      </c>
      <c r="B12" s="16">
        <v>11.6666666666667</v>
      </c>
      <c r="C12" s="16">
        <f t="shared" ref="C12" si="10">A5*$B12</f>
        <v>466.66666666666799</v>
      </c>
      <c r="D12" s="16">
        <f t="shared" ref="D12" si="11">B5*$B12</f>
        <v>280.0000000000008</v>
      </c>
      <c r="E12" s="16">
        <f t="shared" ref="E12" si="12">C5*$B12</f>
        <v>746.66666666666879</v>
      </c>
      <c r="F12" s="16">
        <f t="shared" ref="F12" si="13">D5*$B12</f>
        <v>93.333333333333599</v>
      </c>
      <c r="G12" s="16">
        <f t="shared" ref="G12" si="14">E5*$B12</f>
        <v>373.33333333333439</v>
      </c>
      <c r="H12" s="16">
        <f t="shared" ref="H12" si="15">F5*$B12</f>
        <v>840.00000000000239</v>
      </c>
      <c r="I12" s="16">
        <f t="shared" ref="I12" si="16">G5*$B12</f>
        <v>186.6666666666672</v>
      </c>
      <c r="J12" s="16">
        <f t="shared" ref="J12" si="17">H5*$B12</f>
        <v>93.333333333333599</v>
      </c>
      <c r="K12" s="16">
        <f t="shared" ref="K12" si="18">I5*$B12</f>
        <v>466.66666666666799</v>
      </c>
      <c r="L12" s="16">
        <f t="shared" ref="L12" si="19">J5*$B12</f>
        <v>933.33333333333599</v>
      </c>
      <c r="M12" s="16">
        <f t="shared" ref="M12" si="20">K5*$B12</f>
        <v>746.66666666666879</v>
      </c>
      <c r="N12" s="16">
        <f t="shared" ref="N12" si="21">L5*$B12</f>
        <v>186.6666666666672</v>
      </c>
      <c r="O12" s="16">
        <f t="shared" ref="O12" si="22">M5*$B12</f>
        <v>933.33333333333599</v>
      </c>
      <c r="P12" s="16">
        <f t="shared" ref="P12" si="23">N5*$B12</f>
        <v>373.33333333333439</v>
      </c>
      <c r="Q12" s="16">
        <f t="shared" ref="Q12" si="24">O5*$B12</f>
        <v>373.33333333333439</v>
      </c>
      <c r="R12" s="16">
        <f t="shared" ref="R12" si="25">P5*$B12</f>
        <v>373.33333333333439</v>
      </c>
      <c r="S12" s="16">
        <f t="shared" ref="S12" si="26">Q5*$B12</f>
        <v>840.00000000000239</v>
      </c>
      <c r="T12" s="16">
        <f t="shared" ref="T12" si="27">R5*$B12</f>
        <v>280.0000000000008</v>
      </c>
      <c r="U12" s="16">
        <f t="shared" ref="U12" si="28">S5*$B12</f>
        <v>840.00000000000239</v>
      </c>
      <c r="V12" s="16">
        <f t="shared" ref="V12" si="29">T5*$B12</f>
        <v>280.0000000000008</v>
      </c>
      <c r="W12" s="16">
        <f t="shared" ref="W12" si="30">U5*$B12</f>
        <v>933.33333333333599</v>
      </c>
      <c r="X12" s="16">
        <f>-$B12</f>
        <v>-11.6666666666667</v>
      </c>
      <c r="Y12" s="16">
        <f t="shared" ref="Y12:Y13" si="31">SUM(A5:U5)*$Y$5</f>
        <v>912</v>
      </c>
      <c r="Z12" s="16">
        <f t="shared" ref="Z12" ca="1" si="32">B12-RANDBETWEEN(0.01,0.1)</f>
        <v>10.6666666666667</v>
      </c>
      <c r="AA12" s="1"/>
    </row>
    <row r="13" spans="1:27" ht="12.75">
      <c r="A13" s="16">
        <v>-1</v>
      </c>
      <c r="B13" s="16">
        <v>14.1666666666667</v>
      </c>
      <c r="C13" s="16">
        <f t="shared" ref="C13" si="33">A$2*$B13+C12</f>
        <v>537.50000000000148</v>
      </c>
      <c r="D13" s="16">
        <f t="shared" ref="D13" si="34">B$2*$B13+D12</f>
        <v>322.50000000000091</v>
      </c>
      <c r="E13" s="16">
        <f t="shared" ref="E13" si="35">C$2*$B13+E12</f>
        <v>860.00000000000239</v>
      </c>
      <c r="F13" s="16">
        <f t="shared" ref="F13" si="36">D$2*$B13+F12</f>
        <v>107.5000000000003</v>
      </c>
      <c r="G13" s="16">
        <f t="shared" ref="G13" si="37">E$2*$B13+G12</f>
        <v>430.00000000000119</v>
      </c>
      <c r="H13" s="16">
        <f t="shared" ref="H13" si="38">F$2*$B13+H12</f>
        <v>967.50000000000273</v>
      </c>
      <c r="I13" s="16">
        <f t="shared" ref="I13" si="39">G$2*$B13+I12</f>
        <v>215.0000000000006</v>
      </c>
      <c r="J13" s="16">
        <f t="shared" ref="J13" si="40">H$2*$B13+J12</f>
        <v>107.5000000000003</v>
      </c>
      <c r="K13" s="16">
        <f t="shared" ref="K13" si="41">I$2*$B13+K12</f>
        <v>537.50000000000148</v>
      </c>
      <c r="L13" s="16">
        <f t="shared" ref="L13" si="42">J$2*$B13+L12</f>
        <v>1075.000000000003</v>
      </c>
      <c r="M13" s="16">
        <f t="shared" ref="M13" si="43">K$2*$B13+M12</f>
        <v>860.00000000000239</v>
      </c>
      <c r="N13" s="16">
        <f t="shared" ref="N13" si="44">L$2*$B13+N12</f>
        <v>215.0000000000006</v>
      </c>
      <c r="O13" s="16">
        <f t="shared" ref="O13" si="45">M$2*$B13+O12</f>
        <v>1075.000000000003</v>
      </c>
      <c r="P13" s="16">
        <f t="shared" ref="P13" si="46">N$2*$B13+P12</f>
        <v>430.00000000000119</v>
      </c>
      <c r="Q13" s="16">
        <f t="shared" ref="Q13" si="47">O$2*$B13+Q12</f>
        <v>430.00000000000119</v>
      </c>
      <c r="R13" s="16">
        <f t="shared" ref="R13" si="48">P$2*$B13+R12</f>
        <v>430.00000000000119</v>
      </c>
      <c r="S13" s="16">
        <f t="shared" ref="S13" si="49">Q$2*$B13+S12</f>
        <v>967.50000000000273</v>
      </c>
      <c r="T13" s="16">
        <f t="shared" ref="T13" si="50">R$2*$B13+T12</f>
        <v>322.50000000000091</v>
      </c>
      <c r="U13" s="16">
        <f t="shared" ref="U13" si="51">S$2*$B13+U12</f>
        <v>967.50000000000273</v>
      </c>
      <c r="V13" s="16">
        <f t="shared" ref="V13" si="52">T$2*$B13+V12</f>
        <v>322.50000000000091</v>
      </c>
      <c r="W13" s="16">
        <f t="shared" ref="W13" si="53">U$2*$B13+W12</f>
        <v>1075.000000000003</v>
      </c>
      <c r="X13" s="16">
        <f t="shared" si="8"/>
        <v>-25.8333333333334</v>
      </c>
      <c r="Y13" s="16">
        <f t="shared" si="31"/>
        <v>1710</v>
      </c>
      <c r="Z13" s="16">
        <f ca="1">B13-RANDBETWEEN(0.01,0.1)</f>
        <v>13.1666666666667</v>
      </c>
      <c r="AA13" s="1"/>
    </row>
    <row r="14" spans="1:27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1" t="s">
        <v>55</v>
      </c>
      <c r="B24" s="12">
        <f>Y9*SUM(P2:P6)+Y10*SUM(Q2:Q6)+Y11*SUM(R2:R6)+Y12*SUM(S2:S6)+Y13*SUM(T2:T6)</f>
        <v>489288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3" t="s">
        <v>56</v>
      </c>
      <c r="B31" s="12">
        <f>1230190-B24</f>
        <v>740902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A1002"/>
  <sheetViews>
    <sheetView tabSelected="1" topLeftCell="J1" zoomScaleNormal="100" workbookViewId="0">
      <selection activeCell="P52" sqref="P52"/>
    </sheetView>
  </sheetViews>
  <sheetFormatPr defaultColWidth="12.5703125" defaultRowHeight="15.75" customHeight="1"/>
  <sheetData>
    <row r="1" spans="1:26" ht="12.7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7" t="s">
        <v>28</v>
      </c>
      <c r="V1" s="8" t="s">
        <v>29</v>
      </c>
      <c r="W1" s="1"/>
      <c r="X1" s="1"/>
      <c r="Y1" s="1"/>
      <c r="Z1" s="1"/>
    </row>
    <row r="2" spans="1:26" ht="12.75">
      <c r="A2" s="3">
        <v>5</v>
      </c>
      <c r="B2" s="3">
        <v>3</v>
      </c>
      <c r="C2" s="3">
        <v>8</v>
      </c>
      <c r="D2" s="3">
        <v>1</v>
      </c>
      <c r="E2" s="3">
        <v>4</v>
      </c>
      <c r="F2" s="3">
        <v>9</v>
      </c>
      <c r="G2" s="3">
        <v>2</v>
      </c>
      <c r="H2" s="3">
        <v>1</v>
      </c>
      <c r="I2" s="3">
        <v>5</v>
      </c>
      <c r="J2" s="3">
        <v>10</v>
      </c>
      <c r="K2" s="3">
        <v>8</v>
      </c>
      <c r="L2" s="3">
        <v>2</v>
      </c>
      <c r="M2" s="3">
        <v>10</v>
      </c>
      <c r="N2" s="3">
        <v>4</v>
      </c>
      <c r="O2" s="3">
        <v>4</v>
      </c>
      <c r="P2" s="3">
        <v>4</v>
      </c>
      <c r="Q2" s="3">
        <v>9</v>
      </c>
      <c r="R2" s="3">
        <v>3</v>
      </c>
      <c r="S2" s="3">
        <v>9</v>
      </c>
      <c r="T2" s="3">
        <v>3</v>
      </c>
      <c r="U2" s="3">
        <v>10</v>
      </c>
      <c r="V2" s="6">
        <v>1</v>
      </c>
      <c r="W2" s="1"/>
      <c r="X2" s="1"/>
      <c r="Y2" s="1"/>
      <c r="Z2" s="1"/>
    </row>
    <row r="3" spans="1:26" ht="12.75">
      <c r="A3" s="5">
        <f t="shared" ref="A3:U3" si="0">A2*$V3</f>
        <v>10</v>
      </c>
      <c r="B3" s="5">
        <f t="shared" si="0"/>
        <v>6</v>
      </c>
      <c r="C3" s="5">
        <f t="shared" si="0"/>
        <v>16</v>
      </c>
      <c r="D3" s="5">
        <f t="shared" si="0"/>
        <v>2</v>
      </c>
      <c r="E3" s="5">
        <f t="shared" si="0"/>
        <v>8</v>
      </c>
      <c r="F3" s="5">
        <f t="shared" si="0"/>
        <v>18</v>
      </c>
      <c r="G3" s="5">
        <f t="shared" si="0"/>
        <v>4</v>
      </c>
      <c r="H3" s="5">
        <f t="shared" si="0"/>
        <v>2</v>
      </c>
      <c r="I3" s="5">
        <f t="shared" si="0"/>
        <v>10</v>
      </c>
      <c r="J3" s="5">
        <f t="shared" si="0"/>
        <v>20</v>
      </c>
      <c r="K3" s="5">
        <f t="shared" si="0"/>
        <v>16</v>
      </c>
      <c r="L3" s="5">
        <f t="shared" si="0"/>
        <v>4</v>
      </c>
      <c r="M3" s="5">
        <f t="shared" si="0"/>
        <v>20</v>
      </c>
      <c r="N3" s="5">
        <f t="shared" si="0"/>
        <v>8</v>
      </c>
      <c r="O3" s="5">
        <f t="shared" si="0"/>
        <v>8</v>
      </c>
      <c r="P3" s="5">
        <f t="shared" si="0"/>
        <v>8</v>
      </c>
      <c r="Q3" s="5">
        <f t="shared" si="0"/>
        <v>18</v>
      </c>
      <c r="R3" s="5">
        <f t="shared" si="0"/>
        <v>6</v>
      </c>
      <c r="S3" s="5">
        <f t="shared" si="0"/>
        <v>18</v>
      </c>
      <c r="T3" s="5">
        <f t="shared" si="0"/>
        <v>6</v>
      </c>
      <c r="U3" s="5">
        <f t="shared" si="0"/>
        <v>20</v>
      </c>
      <c r="V3" s="6">
        <v>2</v>
      </c>
      <c r="W3" s="1"/>
      <c r="X3" s="1"/>
      <c r="Y3" s="1"/>
      <c r="Z3" s="1"/>
    </row>
    <row r="4" spans="1:26" ht="12.75">
      <c r="A4" s="5">
        <f t="shared" ref="A4:U4" si="1">A2*$V4</f>
        <v>15</v>
      </c>
      <c r="B4" s="5">
        <f t="shared" si="1"/>
        <v>9</v>
      </c>
      <c r="C4" s="5">
        <f t="shared" si="1"/>
        <v>24</v>
      </c>
      <c r="D4" s="5">
        <f t="shared" si="1"/>
        <v>3</v>
      </c>
      <c r="E4" s="5">
        <f t="shared" si="1"/>
        <v>12</v>
      </c>
      <c r="F4" s="5">
        <f t="shared" si="1"/>
        <v>27</v>
      </c>
      <c r="G4" s="5">
        <f t="shared" si="1"/>
        <v>6</v>
      </c>
      <c r="H4" s="5">
        <f t="shared" si="1"/>
        <v>3</v>
      </c>
      <c r="I4" s="5">
        <f t="shared" si="1"/>
        <v>15</v>
      </c>
      <c r="J4" s="5">
        <f t="shared" si="1"/>
        <v>30</v>
      </c>
      <c r="K4" s="5">
        <f t="shared" si="1"/>
        <v>24</v>
      </c>
      <c r="L4" s="5">
        <f t="shared" si="1"/>
        <v>6</v>
      </c>
      <c r="M4" s="5">
        <f t="shared" si="1"/>
        <v>30</v>
      </c>
      <c r="N4" s="5">
        <f t="shared" si="1"/>
        <v>12</v>
      </c>
      <c r="O4" s="5">
        <f t="shared" si="1"/>
        <v>12</v>
      </c>
      <c r="P4" s="5">
        <f t="shared" si="1"/>
        <v>12</v>
      </c>
      <c r="Q4" s="5">
        <f t="shared" si="1"/>
        <v>27</v>
      </c>
      <c r="R4" s="5">
        <f t="shared" si="1"/>
        <v>9</v>
      </c>
      <c r="S4" s="5">
        <f t="shared" si="1"/>
        <v>27</v>
      </c>
      <c r="T4" s="5">
        <f t="shared" si="1"/>
        <v>9</v>
      </c>
      <c r="U4" s="5">
        <f t="shared" si="1"/>
        <v>30</v>
      </c>
      <c r="V4" s="6">
        <v>3</v>
      </c>
      <c r="W4" s="1"/>
      <c r="X4" s="1"/>
      <c r="Y4" s="1"/>
      <c r="Z4" s="1"/>
    </row>
    <row r="5" spans="1:26" ht="12.75">
      <c r="A5" s="6">
        <v>5</v>
      </c>
      <c r="B5" s="6">
        <v>3</v>
      </c>
      <c r="C5" s="6">
        <v>8</v>
      </c>
      <c r="D5" s="6">
        <v>1</v>
      </c>
      <c r="E5" s="6">
        <v>4</v>
      </c>
      <c r="F5" s="6">
        <v>9</v>
      </c>
      <c r="G5" s="6">
        <v>2</v>
      </c>
      <c r="H5" s="6">
        <v>1</v>
      </c>
      <c r="I5" s="6">
        <v>5</v>
      </c>
      <c r="J5" s="6">
        <v>10</v>
      </c>
      <c r="K5" s="6">
        <v>8</v>
      </c>
      <c r="L5" s="6">
        <v>2</v>
      </c>
      <c r="M5" s="6">
        <v>10</v>
      </c>
      <c r="N5" s="6">
        <v>4</v>
      </c>
      <c r="O5" s="6">
        <v>4</v>
      </c>
      <c r="P5" s="6">
        <v>4</v>
      </c>
      <c r="Q5" s="6">
        <v>9</v>
      </c>
      <c r="R5" s="6">
        <v>3</v>
      </c>
      <c r="S5" s="6">
        <v>9</v>
      </c>
      <c r="T5" s="6">
        <v>3</v>
      </c>
      <c r="U5" s="6">
        <v>10</v>
      </c>
      <c r="V5" s="6">
        <v>4</v>
      </c>
      <c r="W5" s="1"/>
      <c r="X5" s="1"/>
      <c r="Y5" s="1"/>
      <c r="Z5" s="1"/>
    </row>
    <row r="6" spans="1:26" ht="12.75">
      <c r="A6" s="6">
        <f t="shared" ref="A6:U6" si="2">A5*$V6</f>
        <v>25</v>
      </c>
      <c r="B6" s="6">
        <f t="shared" si="2"/>
        <v>15</v>
      </c>
      <c r="C6" s="6">
        <f t="shared" si="2"/>
        <v>40</v>
      </c>
      <c r="D6" s="6">
        <f t="shared" si="2"/>
        <v>5</v>
      </c>
      <c r="E6" s="6">
        <f t="shared" si="2"/>
        <v>20</v>
      </c>
      <c r="F6" s="6">
        <f t="shared" si="2"/>
        <v>45</v>
      </c>
      <c r="G6" s="6">
        <f t="shared" si="2"/>
        <v>10</v>
      </c>
      <c r="H6" s="6">
        <f t="shared" si="2"/>
        <v>5</v>
      </c>
      <c r="I6" s="6">
        <f t="shared" si="2"/>
        <v>25</v>
      </c>
      <c r="J6" s="6">
        <f t="shared" si="2"/>
        <v>50</v>
      </c>
      <c r="K6" s="6">
        <f t="shared" si="2"/>
        <v>40</v>
      </c>
      <c r="L6" s="6">
        <f t="shared" si="2"/>
        <v>10</v>
      </c>
      <c r="M6" s="6">
        <f t="shared" si="2"/>
        <v>50</v>
      </c>
      <c r="N6" s="6">
        <f t="shared" si="2"/>
        <v>20</v>
      </c>
      <c r="O6" s="6">
        <f t="shared" si="2"/>
        <v>20</v>
      </c>
      <c r="P6" s="6">
        <f t="shared" si="2"/>
        <v>20</v>
      </c>
      <c r="Q6" s="6">
        <f t="shared" si="2"/>
        <v>45</v>
      </c>
      <c r="R6" s="6">
        <f t="shared" si="2"/>
        <v>15</v>
      </c>
      <c r="S6" s="6">
        <f t="shared" si="2"/>
        <v>45</v>
      </c>
      <c r="T6" s="6">
        <f t="shared" si="2"/>
        <v>15</v>
      </c>
      <c r="U6" s="6">
        <f t="shared" si="2"/>
        <v>50</v>
      </c>
      <c r="V6" s="6">
        <v>5</v>
      </c>
      <c r="W6" s="1"/>
      <c r="X6" s="1"/>
      <c r="Y6" s="1"/>
      <c r="Z6" s="1"/>
    </row>
    <row r="7" spans="1:26" ht="12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>
      <c r="A8" s="8" t="s">
        <v>30</v>
      </c>
      <c r="B8" s="8" t="s">
        <v>31</v>
      </c>
      <c r="C8" s="8" t="s">
        <v>32</v>
      </c>
      <c r="D8" s="8" t="s">
        <v>33</v>
      </c>
      <c r="E8" s="8" t="s">
        <v>34</v>
      </c>
      <c r="F8" s="8" t="s">
        <v>35</v>
      </c>
      <c r="G8" s="8" t="s">
        <v>36</v>
      </c>
      <c r="H8" s="8" t="s">
        <v>37</v>
      </c>
      <c r="I8" s="8" t="s">
        <v>38</v>
      </c>
      <c r="J8" s="8" t="s">
        <v>39</v>
      </c>
      <c r="K8" s="8" t="s">
        <v>40</v>
      </c>
      <c r="L8" s="8" t="s">
        <v>41</v>
      </c>
      <c r="M8" s="8" t="s">
        <v>42</v>
      </c>
      <c r="N8" s="8" t="s">
        <v>43</v>
      </c>
      <c r="O8" s="8" t="s">
        <v>44</v>
      </c>
      <c r="P8" s="8" t="s">
        <v>45</v>
      </c>
      <c r="Q8" s="8" t="s">
        <v>46</v>
      </c>
      <c r="R8" s="8" t="s">
        <v>47</v>
      </c>
      <c r="S8" s="8" t="s">
        <v>48</v>
      </c>
      <c r="T8" s="8" t="s">
        <v>49</v>
      </c>
      <c r="U8" s="8" t="s">
        <v>50</v>
      </c>
      <c r="V8" s="8" t="s">
        <v>51</v>
      </c>
      <c r="W8" s="8" t="s">
        <v>52</v>
      </c>
      <c r="X8" s="8" t="s">
        <v>53</v>
      </c>
      <c r="Y8" s="7" t="s">
        <v>54</v>
      </c>
      <c r="Z8" s="1"/>
    </row>
    <row r="9" spans="1:26" ht="12.75">
      <c r="A9" s="16">
        <v>-1</v>
      </c>
      <c r="B9" s="16">
        <v>4</v>
      </c>
      <c r="C9" s="16">
        <f t="shared" ref="C9:W9" si="3">A2*$B9</f>
        <v>20</v>
      </c>
      <c r="D9" s="16">
        <f t="shared" si="3"/>
        <v>12</v>
      </c>
      <c r="E9" s="16">
        <f t="shared" si="3"/>
        <v>32</v>
      </c>
      <c r="F9" s="16">
        <f t="shared" si="3"/>
        <v>4</v>
      </c>
      <c r="G9" s="16">
        <f t="shared" si="3"/>
        <v>16</v>
      </c>
      <c r="H9" s="16">
        <f t="shared" si="3"/>
        <v>36</v>
      </c>
      <c r="I9" s="16">
        <f t="shared" si="3"/>
        <v>8</v>
      </c>
      <c r="J9" s="16">
        <f t="shared" si="3"/>
        <v>4</v>
      </c>
      <c r="K9" s="16">
        <f t="shared" si="3"/>
        <v>20</v>
      </c>
      <c r="L9" s="16">
        <f t="shared" si="3"/>
        <v>40</v>
      </c>
      <c r="M9" s="16">
        <f t="shared" si="3"/>
        <v>32</v>
      </c>
      <c r="N9" s="16">
        <f t="shared" si="3"/>
        <v>8</v>
      </c>
      <c r="O9" s="16">
        <f t="shared" si="3"/>
        <v>40</v>
      </c>
      <c r="P9" s="16">
        <f t="shared" si="3"/>
        <v>16</v>
      </c>
      <c r="Q9" s="16">
        <f t="shared" si="3"/>
        <v>16</v>
      </c>
      <c r="R9" s="16">
        <f t="shared" si="3"/>
        <v>16</v>
      </c>
      <c r="S9" s="16">
        <f t="shared" si="3"/>
        <v>36</v>
      </c>
      <c r="T9" s="16">
        <f t="shared" si="3"/>
        <v>12</v>
      </c>
      <c r="U9" s="16">
        <f t="shared" si="3"/>
        <v>36</v>
      </c>
      <c r="V9" s="16">
        <f t="shared" si="3"/>
        <v>12</v>
      </c>
      <c r="W9" s="16">
        <f t="shared" si="3"/>
        <v>40</v>
      </c>
      <c r="X9" s="16">
        <f>-$B9</f>
        <v>-4</v>
      </c>
      <c r="Y9" s="16">
        <f t="shared" ref="Y9:Y11" si="4">(A2*C9+B2*D9+C2*E9+D2*F9+E2*G9+F2*H9+G2*I9+H2*J9+I2*K9+J2*L9+K2*M9+L2*N9+M2*O9+N2*P9+O2*Q9+P2*R9+Q2*S9+R2*T9+S2*U9+T2*V9+U2*W9)-X9</f>
        <v>3292</v>
      </c>
      <c r="Z9" s="1"/>
    </row>
    <row r="10" spans="1:26" ht="12.75">
      <c r="A10" s="16">
        <v>-1</v>
      </c>
      <c r="B10" s="16">
        <v>7</v>
      </c>
      <c r="C10" s="16">
        <f t="shared" ref="C10:W10" si="5">A$2*$B10+C9</f>
        <v>55</v>
      </c>
      <c r="D10" s="16">
        <f t="shared" si="5"/>
        <v>33</v>
      </c>
      <c r="E10" s="16">
        <f t="shared" si="5"/>
        <v>88</v>
      </c>
      <c r="F10" s="16">
        <f t="shared" si="5"/>
        <v>11</v>
      </c>
      <c r="G10" s="16">
        <f t="shared" si="5"/>
        <v>44</v>
      </c>
      <c r="H10" s="16">
        <f t="shared" si="5"/>
        <v>99</v>
      </c>
      <c r="I10" s="16">
        <f t="shared" si="5"/>
        <v>22</v>
      </c>
      <c r="J10" s="16">
        <f t="shared" si="5"/>
        <v>11</v>
      </c>
      <c r="K10" s="16">
        <f t="shared" si="5"/>
        <v>55</v>
      </c>
      <c r="L10" s="16">
        <f t="shared" si="5"/>
        <v>110</v>
      </c>
      <c r="M10" s="16">
        <f t="shared" si="5"/>
        <v>88</v>
      </c>
      <c r="N10" s="16">
        <f t="shared" si="5"/>
        <v>22</v>
      </c>
      <c r="O10" s="16">
        <f t="shared" si="5"/>
        <v>110</v>
      </c>
      <c r="P10" s="16">
        <f t="shared" si="5"/>
        <v>44</v>
      </c>
      <c r="Q10" s="16">
        <f t="shared" si="5"/>
        <v>44</v>
      </c>
      <c r="R10" s="16">
        <f t="shared" si="5"/>
        <v>44</v>
      </c>
      <c r="S10" s="16">
        <f t="shared" si="5"/>
        <v>99</v>
      </c>
      <c r="T10" s="16">
        <f t="shared" si="5"/>
        <v>33</v>
      </c>
      <c r="U10" s="16">
        <f t="shared" si="5"/>
        <v>99</v>
      </c>
      <c r="V10" s="16">
        <f t="shared" si="5"/>
        <v>33</v>
      </c>
      <c r="W10" s="16">
        <f t="shared" si="5"/>
        <v>110</v>
      </c>
      <c r="X10" s="16">
        <f t="shared" ref="X10:X13" si="6">-$B10+X9</f>
        <v>-11</v>
      </c>
      <c r="Y10" s="16">
        <f t="shared" si="4"/>
        <v>18095</v>
      </c>
      <c r="Z10" s="1"/>
    </row>
    <row r="11" spans="1:26" ht="12.75">
      <c r="A11" s="16">
        <v>-1</v>
      </c>
      <c r="B11" s="16">
        <v>9</v>
      </c>
      <c r="C11" s="16">
        <f t="shared" ref="C11:W11" si="7">A$2*$B11+C10</f>
        <v>100</v>
      </c>
      <c r="D11" s="16">
        <f t="shared" si="7"/>
        <v>60</v>
      </c>
      <c r="E11" s="16">
        <f t="shared" si="7"/>
        <v>160</v>
      </c>
      <c r="F11" s="16">
        <f t="shared" si="7"/>
        <v>20</v>
      </c>
      <c r="G11" s="16">
        <f t="shared" si="7"/>
        <v>80</v>
      </c>
      <c r="H11" s="16">
        <f t="shared" si="7"/>
        <v>180</v>
      </c>
      <c r="I11" s="16">
        <f t="shared" si="7"/>
        <v>40</v>
      </c>
      <c r="J11" s="16">
        <f t="shared" si="7"/>
        <v>20</v>
      </c>
      <c r="K11" s="16">
        <f t="shared" si="7"/>
        <v>100</v>
      </c>
      <c r="L11" s="16">
        <f t="shared" si="7"/>
        <v>200</v>
      </c>
      <c r="M11" s="16">
        <f t="shared" si="7"/>
        <v>160</v>
      </c>
      <c r="N11" s="16">
        <f t="shared" si="7"/>
        <v>40</v>
      </c>
      <c r="O11" s="16">
        <f t="shared" si="7"/>
        <v>200</v>
      </c>
      <c r="P11" s="16">
        <f t="shared" si="7"/>
        <v>80</v>
      </c>
      <c r="Q11" s="16">
        <f t="shared" si="7"/>
        <v>80</v>
      </c>
      <c r="R11" s="16">
        <f t="shared" si="7"/>
        <v>80</v>
      </c>
      <c r="S11" s="16">
        <f t="shared" si="7"/>
        <v>180</v>
      </c>
      <c r="T11" s="16">
        <f t="shared" si="7"/>
        <v>60</v>
      </c>
      <c r="U11" s="16">
        <f t="shared" si="7"/>
        <v>180</v>
      </c>
      <c r="V11" s="16">
        <f t="shared" si="7"/>
        <v>60</v>
      </c>
      <c r="W11" s="16">
        <f t="shared" si="7"/>
        <v>200</v>
      </c>
      <c r="X11" s="16">
        <f t="shared" si="6"/>
        <v>-20</v>
      </c>
      <c r="Y11" s="16">
        <f t="shared" si="4"/>
        <v>49340</v>
      </c>
      <c r="Z11" s="1"/>
    </row>
    <row r="12" spans="1:26" ht="12.75">
      <c r="A12" s="16">
        <v>-1</v>
      </c>
      <c r="B12" s="16">
        <v>11.6666666666667</v>
      </c>
      <c r="C12" s="16">
        <f t="shared" ref="C12" si="8">A5*$B12</f>
        <v>58.333333333333499</v>
      </c>
      <c r="D12" s="16">
        <f t="shared" ref="D12" si="9">B5*$B12</f>
        <v>35.000000000000099</v>
      </c>
      <c r="E12" s="16">
        <f t="shared" ref="E12" si="10">C5*$B12</f>
        <v>93.333333333333599</v>
      </c>
      <c r="F12" s="16">
        <f t="shared" ref="F12" si="11">D5*$B12</f>
        <v>11.6666666666667</v>
      </c>
      <c r="G12" s="16">
        <f t="shared" ref="G12" si="12">E5*$B12</f>
        <v>46.666666666666799</v>
      </c>
      <c r="H12" s="16">
        <f t="shared" ref="H12" si="13">F5*$B12</f>
        <v>105.0000000000003</v>
      </c>
      <c r="I12" s="16">
        <f t="shared" ref="I12" si="14">G5*$B12</f>
        <v>23.3333333333334</v>
      </c>
      <c r="J12" s="16">
        <f t="shared" ref="J12" si="15">H5*$B12</f>
        <v>11.6666666666667</v>
      </c>
      <c r="K12" s="16">
        <f t="shared" ref="K12" si="16">I5*$B12</f>
        <v>58.333333333333499</v>
      </c>
      <c r="L12" s="16">
        <f t="shared" ref="L12" si="17">J5*$B12</f>
        <v>116.666666666667</v>
      </c>
      <c r="M12" s="16">
        <f t="shared" ref="M12" si="18">K5*$B12</f>
        <v>93.333333333333599</v>
      </c>
      <c r="N12" s="16">
        <f t="shared" ref="N12" si="19">L5*$B12</f>
        <v>23.3333333333334</v>
      </c>
      <c r="O12" s="16">
        <f t="shared" ref="O12" si="20">M5*$B12</f>
        <v>116.666666666667</v>
      </c>
      <c r="P12" s="16">
        <f t="shared" ref="P12" si="21">N5*$B12</f>
        <v>46.666666666666799</v>
      </c>
      <c r="Q12" s="16">
        <f t="shared" ref="Q12" si="22">O5*$B12</f>
        <v>46.666666666666799</v>
      </c>
      <c r="R12" s="16">
        <f t="shared" ref="R12" si="23">P5*$B12</f>
        <v>46.666666666666799</v>
      </c>
      <c r="S12" s="16">
        <f t="shared" ref="S12" si="24">Q5*$B12</f>
        <v>105.0000000000003</v>
      </c>
      <c r="T12" s="16">
        <f t="shared" ref="T12" si="25">R5*$B12</f>
        <v>35.000000000000099</v>
      </c>
      <c r="U12" s="16">
        <f t="shared" ref="U12" si="26">S5*$B12</f>
        <v>105.0000000000003</v>
      </c>
      <c r="V12" s="16">
        <f t="shared" ref="V12" si="27">T5*$B12</f>
        <v>35.000000000000099</v>
      </c>
      <c r="W12" s="16">
        <f t="shared" ref="W12" si="28">U5*$B12</f>
        <v>116.666666666667</v>
      </c>
      <c r="X12" s="16">
        <f>-$B12</f>
        <v>-11.6666666666667</v>
      </c>
      <c r="Y12" s="16">
        <f t="shared" ref="Y12:Y13" si="29">(A5*C12+B5*D12+C5*E12+D5*F12+E5*G12+F5*H12+G5*I12+H5*J12+I5*K12+J5*L12+K5*M12+L5*N12+M5*O12+N5*P12+O5*Q12+P5*R12+Q5*S12+R5*T12+S5*U12+T5*V12+U5*W12)-X12</f>
        <v>9601.6666666666915</v>
      </c>
      <c r="Z12" s="1"/>
    </row>
    <row r="13" spans="1:26" ht="12.75">
      <c r="A13" s="16">
        <v>-1</v>
      </c>
      <c r="B13" s="16">
        <v>14.1666666666667</v>
      </c>
      <c r="C13" s="16">
        <f t="shared" ref="C13" si="30">A$2*$B13+C12</f>
        <v>129.166666666667</v>
      </c>
      <c r="D13" s="16">
        <f t="shared" ref="D13" si="31">B$2*$B13+D12</f>
        <v>77.500000000000199</v>
      </c>
      <c r="E13" s="16">
        <f t="shared" ref="E13" si="32">C$2*$B13+E12</f>
        <v>206.6666666666672</v>
      </c>
      <c r="F13" s="16">
        <f t="shared" ref="F13" si="33">D$2*$B13+F12</f>
        <v>25.8333333333334</v>
      </c>
      <c r="G13" s="16">
        <f t="shared" ref="G13" si="34">E$2*$B13+G12</f>
        <v>103.3333333333336</v>
      </c>
      <c r="H13" s="16">
        <f t="shared" ref="H13" si="35">F$2*$B13+H12</f>
        <v>232.5000000000006</v>
      </c>
      <c r="I13" s="16">
        <f t="shared" ref="I13" si="36">G$2*$B13+I12</f>
        <v>51.666666666666799</v>
      </c>
      <c r="J13" s="16">
        <f t="shared" ref="J13" si="37">H$2*$B13+J12</f>
        <v>25.8333333333334</v>
      </c>
      <c r="K13" s="16">
        <f t="shared" ref="K13" si="38">I$2*$B13+K12</f>
        <v>129.166666666667</v>
      </c>
      <c r="L13" s="16">
        <f t="shared" ref="L13" si="39">J$2*$B13+L12</f>
        <v>258.333333333334</v>
      </c>
      <c r="M13" s="16">
        <f t="shared" ref="M13" si="40">K$2*$B13+M12</f>
        <v>206.6666666666672</v>
      </c>
      <c r="N13" s="16">
        <f t="shared" ref="N13" si="41">L$2*$B13+N12</f>
        <v>51.666666666666799</v>
      </c>
      <c r="O13" s="16">
        <f t="shared" ref="O13" si="42">M$2*$B13+O12</f>
        <v>258.333333333334</v>
      </c>
      <c r="P13" s="16">
        <f t="shared" ref="P13" si="43">N$2*$B13+P12</f>
        <v>103.3333333333336</v>
      </c>
      <c r="Q13" s="16">
        <f t="shared" ref="Q13" si="44">O$2*$B13+Q12</f>
        <v>103.3333333333336</v>
      </c>
      <c r="R13" s="16">
        <f t="shared" ref="R13" si="45">P$2*$B13+R12</f>
        <v>103.3333333333336</v>
      </c>
      <c r="S13" s="16">
        <f t="shared" ref="S13" si="46">Q$2*$B13+S12</f>
        <v>232.5000000000006</v>
      </c>
      <c r="T13" s="16">
        <f t="shared" ref="T13" si="47">R$2*$B13+T12</f>
        <v>77.500000000000199</v>
      </c>
      <c r="U13" s="16">
        <f t="shared" ref="U13" si="48">S$2*$B13+U12</f>
        <v>232.5000000000006</v>
      </c>
      <c r="V13" s="16">
        <f t="shared" ref="V13" si="49">T$2*$B13+V12</f>
        <v>77.500000000000199</v>
      </c>
      <c r="W13" s="16">
        <f t="shared" ref="W13" si="50">U$2*$B13+W12</f>
        <v>258.333333333334</v>
      </c>
      <c r="X13" s="16">
        <f t="shared" si="6"/>
        <v>-25.8333333333334</v>
      </c>
      <c r="Y13" s="16">
        <f t="shared" si="29"/>
        <v>106200.8333333336</v>
      </c>
      <c r="Z13" s="1"/>
    </row>
    <row r="14" spans="1:26" ht="12.75">
      <c r="A14" s="1"/>
      <c r="B14" s="1"/>
      <c r="C14" s="1"/>
      <c r="D14" s="1"/>
      <c r="E14" s="1"/>
      <c r="F14" s="1"/>
      <c r="G14" s="1"/>
      <c r="H14" s="9"/>
      <c r="I14" s="9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>
      <c r="A15" s="1"/>
      <c r="B15" s="1"/>
      <c r="C15" s="1"/>
      <c r="D15" s="1"/>
      <c r="E15" s="1"/>
      <c r="F15" s="1"/>
      <c r="G15" s="1"/>
      <c r="H15" s="9"/>
      <c r="I15" s="9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>
      <c r="A16" s="1"/>
      <c r="B16" s="1"/>
      <c r="C16" s="1"/>
      <c r="D16" s="1"/>
      <c r="E16" s="1"/>
      <c r="F16" s="9"/>
      <c r="G16" s="9"/>
      <c r="H16" s="9"/>
      <c r="I16" s="9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>
      <c r="A17" s="1"/>
      <c r="B17" s="1"/>
      <c r="C17" s="1"/>
      <c r="D17" s="1"/>
      <c r="E17" s="1"/>
      <c r="F17" s="9"/>
      <c r="G17" s="9"/>
      <c r="H17" s="9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>
      <c r="A18" s="1"/>
      <c r="B18" s="1"/>
      <c r="C18" s="1"/>
      <c r="D18" s="1"/>
      <c r="E18" s="1"/>
      <c r="F18" s="9"/>
      <c r="G18" s="9"/>
      <c r="H18" s="9"/>
      <c r="I18" s="9"/>
      <c r="J18" s="9"/>
      <c r="K18" s="9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>
      <c r="A19" s="1"/>
      <c r="B19" s="1"/>
      <c r="C19" s="1"/>
      <c r="D19" s="1"/>
      <c r="E19" s="1"/>
      <c r="F19" s="9"/>
      <c r="G19" s="9"/>
      <c r="H19" s="9"/>
      <c r="I19" s="9"/>
      <c r="J19" s="9"/>
      <c r="K19" s="9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>
      <c r="A20" s="1"/>
      <c r="B20" s="1"/>
      <c r="C20" s="1"/>
      <c r="D20" s="1"/>
      <c r="F20" s="9"/>
      <c r="G20" s="9"/>
      <c r="H20" s="9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>
      <c r="A23" s="1"/>
      <c r="B23" s="1"/>
      <c r="C23" s="1"/>
      <c r="D23" s="1"/>
      <c r="E23" s="14" t="s">
        <v>59</v>
      </c>
      <c r="F23" s="14">
        <v>1230190</v>
      </c>
      <c r="G23" s="30" t="s">
        <v>60</v>
      </c>
      <c r="H23" s="31"/>
      <c r="I23" s="31"/>
      <c r="J23" s="31"/>
      <c r="K23" s="3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1" t="s">
        <v>55</v>
      </c>
      <c r="B24" s="12">
        <f>SUM(C9:C13)*SUM(P2:P6)+SUM(D9:D13)*SUM(Q2:Q6)+SUM(E9:E13)*SUM(R2:R6)+SUM(F9:F13)*SUM(S2:S6)+SUM(G9:G13)*SUM(T2:T6)</f>
        <v>80040.000000000116</v>
      </c>
      <c r="C24" s="1"/>
      <c r="E24" s="14" t="s">
        <v>61</v>
      </c>
      <c r="F24" s="15">
        <f>MDETERM(BY1000:CA1002)</f>
        <v>1500000</v>
      </c>
      <c r="G24" s="30" t="s">
        <v>62</v>
      </c>
      <c r="H24" s="31"/>
      <c r="I24" s="31"/>
      <c r="J24" s="31"/>
      <c r="K24" s="3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3" t="s">
        <v>56</v>
      </c>
      <c r="B32" s="12">
        <f>1230190-B24</f>
        <v>1150150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79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79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79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79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79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79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79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79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BY1000" s="18">
        <v>5</v>
      </c>
      <c r="BZ1000" s="18">
        <v>40</v>
      </c>
      <c r="CA1000" s="18">
        <v>3000</v>
      </c>
    </row>
    <row r="1001" spans="1:79" ht="15.75" customHeight="1">
      <c r="BY1001" s="18">
        <v>15</v>
      </c>
      <c r="BZ1001" s="18">
        <v>90</v>
      </c>
      <c r="CA1001" s="18">
        <v>3500</v>
      </c>
    </row>
    <row r="1002" spans="1:79" ht="15.75" customHeight="1">
      <c r="BY1002" s="18">
        <v>25</v>
      </c>
      <c r="BZ1002" s="18">
        <v>200</v>
      </c>
      <c r="CA1002" s="18">
        <v>5000</v>
      </c>
    </row>
  </sheetData>
  <mergeCells count="2">
    <mergeCell ref="G24:K24"/>
    <mergeCell ref="G23:K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Весовые коэффициенты</vt:lpstr>
      <vt:lpstr>Обучение Хебба</vt:lpstr>
      <vt:lpstr>Процедура Розенблатта</vt:lpstr>
      <vt:lpstr>Правило Видроу-Хоффа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Tunyan Edmon</cp:lastModifiedBy>
  <dcterms:modified xsi:type="dcterms:W3CDTF">2022-04-10T16:19:49Z</dcterms:modified>
</cp:coreProperties>
</file>