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B:\ДЗ\ВМ\"/>
    </mc:Choice>
  </mc:AlternateContent>
  <xr:revisionPtr revIDLastSave="0" documentId="13_ncr:1_{DE67A1DA-3762-4DED-B5E2-912F6B6B77F0}" xr6:coauthVersionLast="45" xr6:coauthVersionMax="45" xr10:uidLastSave="{00000000-0000-0000-0000-000000000000}"/>
  <bookViews>
    <workbookView xWindow="38280" yWindow="4230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3" i="1"/>
  <c r="A12" i="1" l="1"/>
  <c r="A2" i="1"/>
  <c r="A4" i="1"/>
  <c r="A3" i="1"/>
  <c r="A5" i="1"/>
  <c r="A6" i="1"/>
  <c r="A7" i="1"/>
  <c r="A8" i="1"/>
  <c r="A9" i="1"/>
  <c r="A10" i="1"/>
  <c r="A11" i="1"/>
  <c r="J2" i="1" l="1"/>
  <c r="B5" i="1"/>
  <c r="B7" i="1"/>
  <c r="B8" i="1"/>
  <c r="B11" i="1"/>
  <c r="B12" i="1"/>
  <c r="B6" i="1" l="1"/>
  <c r="B4" i="1"/>
  <c r="B10" i="1"/>
  <c r="B3" i="1"/>
  <c r="B9" i="1"/>
  <c r="B2" i="1"/>
  <c r="I2" i="1" s="1"/>
  <c r="I4" i="1" l="1"/>
  <c r="J3" i="1"/>
  <c r="I3" i="1"/>
  <c r="J4" i="1" l="1"/>
  <c r="J5" i="1" l="1"/>
  <c r="I5" i="1"/>
  <c r="J6" i="1" l="1"/>
  <c r="I6" i="1"/>
  <c r="J7" i="1" l="1"/>
  <c r="I7" i="1"/>
  <c r="J8" i="1" l="1"/>
  <c r="I8" i="1"/>
  <c r="J9" i="1" l="1"/>
  <c r="I9" i="1"/>
  <c r="J10" i="1" l="1"/>
  <c r="I10" i="1"/>
  <c r="J11" i="1" l="1"/>
  <c r="I11" i="1"/>
  <c r="I12" i="1" l="1"/>
  <c r="J12" i="1"/>
</calcChain>
</file>

<file path=xl/sharedStrings.xml><?xml version="1.0" encoding="utf-8"?>
<sst xmlns="http://schemas.openxmlformats.org/spreadsheetml/2006/main" count="8" uniqueCount="8">
  <si>
    <t>t</t>
  </si>
  <si>
    <t>y1</t>
  </si>
  <si>
    <t>y2</t>
  </si>
  <si>
    <t>ti</t>
  </si>
  <si>
    <t>Погрешность</t>
  </si>
  <si>
    <t>Погрешность по Рунге</t>
  </si>
  <si>
    <t>N</t>
  </si>
  <si>
    <t>эллер-коши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</si>
</sst>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приближенных и точных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</c:v>
                </c:pt>
                <c:pt idx="4">
                  <c:v>1.96</c:v>
                </c:pt>
                <c:pt idx="5">
                  <c:v>2.25</c:v>
                </c:pt>
                <c:pt idx="6">
                  <c:v>2.5600000000000005</c:v>
                </c:pt>
                <c:pt idx="7">
                  <c:v>2.8900000000000006</c:v>
                </c:pt>
                <c:pt idx="8">
                  <c:v>3.24</c:v>
                </c:pt>
                <c:pt idx="9">
                  <c:v>3.6099999999999994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61E-BA68-6EE359646C8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Лист1!$C$2:$C$12</c:f>
              <c:numCache>
                <c:formatCode>General</c:formatCode>
                <c:ptCount val="11"/>
                <c:pt idx="0">
                  <c:v>1</c:v>
                </c:pt>
                <c:pt idx="1">
                  <c:v>1.1499999999999999</c:v>
                </c:pt>
                <c:pt idx="2">
                  <c:v>1.3214082950890311</c:v>
                </c:pt>
                <c:pt idx="3">
                  <c:v>1.5194666516006494</c:v>
                </c:pt>
                <c:pt idx="4">
                  <c:v>1.7504117709639486</c:v>
                </c:pt>
                <c:pt idx="5">
                  <c:v>2.0216400035445039</c:v>
                </c:pt>
                <c:pt idx="6">
                  <c:v>2.3418971467345688</c:v>
                </c:pt>
                <c:pt idx="7">
                  <c:v>2.7214969248554648</c:v>
                </c:pt>
                <c:pt idx="8">
                  <c:v>3.1725722454882113</c:v>
                </c:pt>
                <c:pt idx="9">
                  <c:v>3.709363889542225</c:v>
                </c:pt>
                <c:pt idx="10">
                  <c:v>4.3485519295030137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6-461E-BA68-6EE35964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81232"/>
        <c:axId val="570472376"/>
      </c:lineChart>
      <c:catAx>
        <c:axId val="5704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72376"/>
        <c:crosses val="autoZero"/>
        <c:auto val="1"/>
        <c:lblAlgn val="ctr"/>
        <c:lblOffset val="100"/>
        <c:noMultiLvlLbl val="0"/>
      </c:catAx>
      <c:valAx>
        <c:axId val="5704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погрешностей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Лист1!$I$2:$I$12</c:f>
              <c:numCache>
                <c:formatCode>General</c:formatCode>
                <c:ptCount val="11"/>
                <c:pt idx="0">
                  <c:v>0</c:v>
                </c:pt>
                <c:pt idx="1">
                  <c:v>6.0000000000000275E-2</c:v>
                </c:pt>
                <c:pt idx="2" formatCode="0.000">
                  <c:v>0.11859170491096882</c:v>
                </c:pt>
                <c:pt idx="3" formatCode="0.000">
                  <c:v>0.17053334839935053</c:v>
                </c:pt>
                <c:pt idx="4" formatCode="0.000">
                  <c:v>0.20958822903605134</c:v>
                </c:pt>
                <c:pt idx="5" formatCode="0.000">
                  <c:v>0.22835999645549609</c:v>
                </c:pt>
                <c:pt idx="6" formatCode="0.000">
                  <c:v>0.21810285326543166</c:v>
                </c:pt>
                <c:pt idx="7" formatCode="0.000">
                  <c:v>0.16850307514453577</c:v>
                </c:pt>
                <c:pt idx="8" formatCode="0.000">
                  <c:v>6.7427754511788951E-2</c:v>
                </c:pt>
                <c:pt idx="9" formatCode="0.000">
                  <c:v>9.9363889542225525E-2</c:v>
                </c:pt>
                <c:pt idx="10" formatCode="0.000">
                  <c:v>0.34855192950301372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DA8-B35A-1CC1CB94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59376"/>
        <c:axId val="568859048"/>
      </c:lineChart>
      <c:catAx>
        <c:axId val="5688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859048"/>
        <c:crosses val="autoZero"/>
        <c:auto val="1"/>
        <c:lblAlgn val="ctr"/>
        <c:lblOffset val="100"/>
        <c:noMultiLvlLbl val="0"/>
      </c:catAx>
      <c:valAx>
        <c:axId val="5688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8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погрешностей по правилу Рунге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Лист1!$J$2:$J$12</c:f>
              <c:numCache>
                <c:formatCode>0.000</c:formatCode>
                <c:ptCount val="11"/>
                <c:pt idx="0">
                  <c:v>0.86497599531802027</c:v>
                </c:pt>
                <c:pt idx="1">
                  <c:v>0.87633963168165674</c:v>
                </c:pt>
                <c:pt idx="2">
                  <c:v>0.88932510858234082</c:v>
                </c:pt>
                <c:pt idx="3">
                  <c:v>0.90432952953019052</c:v>
                </c:pt>
                <c:pt idx="4">
                  <c:v>0.9218253719061984</c:v>
                </c:pt>
                <c:pt idx="5">
                  <c:v>0.94237296528351289</c:v>
                </c:pt>
                <c:pt idx="6">
                  <c:v>0.96663487007063953</c:v>
                </c:pt>
                <c:pt idx="7">
                  <c:v>0.995392429019192</c:v>
                </c:pt>
                <c:pt idx="8">
                  <c:v>1.0295648017943999</c:v>
                </c:pt>
                <c:pt idx="9">
                  <c:v>1.070230835434856</c:v>
                </c:pt>
                <c:pt idx="10">
                  <c:v>1.1186541717955212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C-45EE-B423-B96B7FAD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96720"/>
        <c:axId val="673698360"/>
      </c:lineChart>
      <c:catAx>
        <c:axId val="6736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98360"/>
        <c:crosses val="autoZero"/>
        <c:auto val="1"/>
        <c:lblAlgn val="ctr"/>
        <c:lblOffset val="100"/>
        <c:noMultiLvlLbl val="0"/>
      </c:catAx>
      <c:valAx>
        <c:axId val="6736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57150</xdr:rowOff>
    </xdr:from>
    <xdr:to>
      <xdr:col>22</xdr:col>
      <xdr:colOff>47314</xdr:colOff>
      <xdr:row>3</xdr:row>
      <xdr:rowOff>142840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C0AF52-CD7E-4805-8ECA-27BE81F9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438150"/>
          <a:ext cx="2485714" cy="276190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16</xdr:row>
      <xdr:rowOff>80962</xdr:rowOff>
    </xdr:from>
    <xdr:to>
      <xdr:col>8</xdr:col>
      <xdr:colOff>571500</xdr:colOff>
      <xdr:row>30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E11302-69B5-4D19-984F-DFBF07D3A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</xdr:colOff>
      <xdr:row>16</xdr:row>
      <xdr:rowOff>14287</xdr:rowOff>
    </xdr:from>
    <xdr:to>
      <xdr:col>14</xdr:col>
      <xdr:colOff>566737</xdr:colOff>
      <xdr:row>30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B92F61-1CE2-4F8A-8CE9-B68EED04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16</xdr:row>
      <xdr:rowOff>14287</xdr:rowOff>
    </xdr:from>
    <xdr:to>
      <xdr:col>23</xdr:col>
      <xdr:colOff>309562</xdr:colOff>
      <xdr:row>30</xdr:row>
      <xdr:rowOff>90487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D9182F8-06A0-4931-8FB2-D6AE83E7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552450</xdr:colOff>
      <xdr:row>7</xdr:row>
      <xdr:rowOff>19050</xdr:rowOff>
    </xdr:from>
    <xdr:to>
      <xdr:col>14</xdr:col>
      <xdr:colOff>428336</xdr:colOff>
      <xdr:row>9</xdr:row>
      <xdr:rowOff>47574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6DED744-C04F-412A-A136-87794DC4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9575" y="1352550"/>
          <a:ext cx="2314286" cy="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N3" sqref="N3"/>
    </sheetView>
  </sheetViews>
  <sheetFormatPr defaultRowHeight="15" x14ac:dyDescent="0.25"/>
  <cols>
    <col min="1" max="8" width="9.140625" style="1"/>
    <col min="9" max="9" width="14.7109375" style="1" customWidth="1"/>
    <col min="10" max="10" width="24.28515625" style="1" customWidth="1"/>
    <col min="11" max="16384" width="9.140625" style="1"/>
  </cols>
  <sheetData>
    <row r="1" spans="1:14" x14ac:dyDescent="0.25">
      <c r="A1" s="1" t="s">
        <v>3</v>
      </c>
      <c r="B1" s="1" t="s">
        <v>1</v>
      </c>
      <c r="C1" s="1" t="s">
        <v>2</v>
      </c>
      <c r="G1" s="1" t="s">
        <v>6</v>
      </c>
      <c r="I1" s="1" t="s">
        <v>4</v>
      </c>
      <c r="J1" s="1" t="s">
        <v>5</v>
      </c>
      <c r="L1" s="1" t="s">
        <v>0</v>
      </c>
    </row>
    <row r="2" spans="1:14" x14ac:dyDescent="0.25">
      <c r="A2" s="1">
        <f>$L$2+G2*0.1</f>
        <v>0</v>
      </c>
      <c r="B2" s="1">
        <f t="shared" ref="B2:B12" si="0">EXP(2*LN(ABS(A2+1)))</f>
        <v>1</v>
      </c>
      <c r="C2" s="1">
        <v>1</v>
      </c>
      <c r="I2" s="1">
        <f>MAX(ABS(B2-C2))</f>
        <v>0</v>
      </c>
      <c r="J2" s="2">
        <f>MAX(ABS((((2/(0.2+1))*C2+EXP(0.2)*(0.2+1)^2)-((2/((0.2/2)+1))*C2+EXP((0.2/2))*((0.2/2)+1)^2))/2-1))</f>
        <v>0.86497599531802027</v>
      </c>
      <c r="L2" s="1">
        <v>0</v>
      </c>
    </row>
    <row r="3" spans="1:14" x14ac:dyDescent="0.25">
      <c r="A3" s="1">
        <f>$L$2+G3*0.1</f>
        <v>0.1</v>
      </c>
      <c r="B3" s="1">
        <f t="shared" si="0"/>
        <v>1.2100000000000002</v>
      </c>
      <c r="C3" s="1">
        <f>C2+(0.1/2)*((2/(A2+1))*C2+EXP(A2)*(A2+1)^2)</f>
        <v>1.1499999999999999</v>
      </c>
      <c r="G3" s="1">
        <v>1</v>
      </c>
      <c r="I3" s="1">
        <f t="shared" ref="I3:I12" si="1">MAX(ABS(B3-C3))</f>
        <v>6.0000000000000275E-2</v>
      </c>
      <c r="J3" s="2">
        <f t="shared" ref="J3:J12" si="2">MAX(ABS((((2/(0.2+1))*C3+EXP(0.2)*(0.2+1)^2)-((2/((0.2/2)+1))*C3+EXP((0.2/2))*((0.2/2)+1)^2))/2-1))</f>
        <v>0.87633963168165674</v>
      </c>
      <c r="N3" s="1" t="s">
        <v>7</v>
      </c>
    </row>
    <row r="4" spans="1:14" x14ac:dyDescent="0.25">
      <c r="A4" s="1">
        <f>$L$2+G4*0.1</f>
        <v>0.2</v>
      </c>
      <c r="B4" s="1">
        <f t="shared" si="0"/>
        <v>1.44</v>
      </c>
      <c r="C4" s="1">
        <f t="shared" ref="C4:C12" si="3">C3+(0.1/2)*((2/(A3+1))*C3+EXP(A3)*(A3+1)^2)</f>
        <v>1.3214082950890311</v>
      </c>
      <c r="G4" s="1">
        <v>2</v>
      </c>
      <c r="I4" s="2">
        <f t="shared" si="1"/>
        <v>0.11859170491096882</v>
      </c>
      <c r="J4" s="2">
        <f t="shared" si="2"/>
        <v>0.88932510858234082</v>
      </c>
    </row>
    <row r="5" spans="1:14" x14ac:dyDescent="0.25">
      <c r="A5" s="1">
        <f t="shared" ref="A5:A11" si="4">$L$2+G5*0.1</f>
        <v>0.30000000000000004</v>
      </c>
      <c r="B5" s="1">
        <f t="shared" si="0"/>
        <v>1.69</v>
      </c>
      <c r="C5" s="1">
        <f t="shared" si="3"/>
        <v>1.5194666516006494</v>
      </c>
      <c r="G5" s="1">
        <v>3</v>
      </c>
      <c r="I5" s="2">
        <f t="shared" si="1"/>
        <v>0.17053334839935053</v>
      </c>
      <c r="J5" s="2">
        <f t="shared" si="2"/>
        <v>0.90432952953019052</v>
      </c>
    </row>
    <row r="6" spans="1:14" x14ac:dyDescent="0.25">
      <c r="A6" s="1">
        <f t="shared" si="4"/>
        <v>0.4</v>
      </c>
      <c r="B6" s="1">
        <f t="shared" si="0"/>
        <v>1.96</v>
      </c>
      <c r="C6" s="1">
        <f t="shared" si="3"/>
        <v>1.7504117709639486</v>
      </c>
      <c r="G6" s="1">
        <v>4</v>
      </c>
      <c r="I6" s="2">
        <f t="shared" si="1"/>
        <v>0.20958822903605134</v>
      </c>
      <c r="J6" s="2">
        <f t="shared" si="2"/>
        <v>0.9218253719061984</v>
      </c>
    </row>
    <row r="7" spans="1:14" x14ac:dyDescent="0.25">
      <c r="A7" s="1">
        <f t="shared" si="4"/>
        <v>0.5</v>
      </c>
      <c r="B7" s="1">
        <f t="shared" si="0"/>
        <v>2.25</v>
      </c>
      <c r="C7" s="1">
        <f t="shared" si="3"/>
        <v>2.0216400035445039</v>
      </c>
      <c r="G7" s="1">
        <v>5</v>
      </c>
      <c r="I7" s="2">
        <f t="shared" si="1"/>
        <v>0.22835999645549609</v>
      </c>
      <c r="J7" s="2">
        <f t="shared" si="2"/>
        <v>0.94237296528351289</v>
      </c>
    </row>
    <row r="8" spans="1:14" x14ac:dyDescent="0.25">
      <c r="A8" s="1">
        <f t="shared" si="4"/>
        <v>0.60000000000000009</v>
      </c>
      <c r="B8" s="1">
        <f t="shared" si="0"/>
        <v>2.5600000000000005</v>
      </c>
      <c r="C8" s="1">
        <f t="shared" si="3"/>
        <v>2.3418971467345688</v>
      </c>
      <c r="G8" s="1">
        <v>6</v>
      </c>
      <c r="I8" s="2">
        <f t="shared" si="1"/>
        <v>0.21810285326543166</v>
      </c>
      <c r="J8" s="2">
        <f t="shared" si="2"/>
        <v>0.96663487007063953</v>
      </c>
    </row>
    <row r="9" spans="1:14" x14ac:dyDescent="0.25">
      <c r="A9" s="1">
        <f t="shared" si="4"/>
        <v>0.70000000000000007</v>
      </c>
      <c r="B9" s="1">
        <f t="shared" si="0"/>
        <v>2.8900000000000006</v>
      </c>
      <c r="C9" s="1">
        <f t="shared" si="3"/>
        <v>2.7214969248554648</v>
      </c>
      <c r="G9" s="1">
        <v>7</v>
      </c>
      <c r="I9" s="2">
        <f t="shared" si="1"/>
        <v>0.16850307514453577</v>
      </c>
      <c r="J9" s="2">
        <f t="shared" si="2"/>
        <v>0.995392429019192</v>
      </c>
    </row>
    <row r="10" spans="1:14" x14ac:dyDescent="0.25">
      <c r="A10" s="1">
        <f t="shared" si="4"/>
        <v>0.8</v>
      </c>
      <c r="B10" s="1">
        <f t="shared" si="0"/>
        <v>3.24</v>
      </c>
      <c r="C10" s="1">
        <f t="shared" si="3"/>
        <v>3.1725722454882113</v>
      </c>
      <c r="G10" s="1">
        <v>8</v>
      </c>
      <c r="I10" s="2">
        <f t="shared" si="1"/>
        <v>6.7427754511788951E-2</v>
      </c>
      <c r="J10" s="2">
        <f t="shared" si="2"/>
        <v>1.0295648017943999</v>
      </c>
    </row>
    <row r="11" spans="1:14" x14ac:dyDescent="0.25">
      <c r="A11" s="1">
        <f t="shared" si="4"/>
        <v>0.9</v>
      </c>
      <c r="B11" s="1">
        <f t="shared" si="0"/>
        <v>3.6099999999999994</v>
      </c>
      <c r="C11" s="1">
        <f t="shared" si="3"/>
        <v>3.709363889542225</v>
      </c>
      <c r="G11" s="1">
        <v>9</v>
      </c>
      <c r="I11" s="2">
        <f t="shared" si="1"/>
        <v>9.9363889542225525E-2</v>
      </c>
      <c r="J11" s="2">
        <f t="shared" si="2"/>
        <v>1.070230835434856</v>
      </c>
    </row>
    <row r="12" spans="1:14" x14ac:dyDescent="0.25">
      <c r="A12" s="1">
        <f>$L$2+G12*0.1</f>
        <v>1</v>
      </c>
      <c r="B12" s="1">
        <f t="shared" si="0"/>
        <v>4</v>
      </c>
      <c r="C12" s="1">
        <f t="shared" si="3"/>
        <v>4.3485519295030137</v>
      </c>
      <c r="G12" s="1">
        <v>10</v>
      </c>
      <c r="I12" s="2">
        <f t="shared" si="1"/>
        <v>0.34855192950301372</v>
      </c>
      <c r="J12" s="2">
        <f t="shared" si="2"/>
        <v>1.1186541717955212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2020-12-20T09:52:51Z</dcterms:modified>
</cp:coreProperties>
</file>