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Стат.методы\"/>
    </mc:Choice>
  </mc:AlternateContent>
  <bookViews>
    <workbookView xWindow="0" yWindow="0" windowWidth="28800" windowHeight="12375"/>
  </bookViews>
  <sheets>
    <sheet name="Задача 1" sheetId="1" r:id="rId1"/>
    <sheet name="Задача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4" i="2"/>
  <c r="F5" i="2"/>
  <c r="D5" i="2" s="1"/>
  <c r="G5" i="2" s="1"/>
  <c r="F6" i="2"/>
  <c r="D6" i="2" s="1"/>
  <c r="G6" i="2" s="1"/>
  <c r="F7" i="2"/>
  <c r="D7" i="2" s="1"/>
  <c r="G7" i="2" s="1"/>
  <c r="F8" i="2"/>
  <c r="D8" i="2" s="1"/>
  <c r="G8" i="2" s="1"/>
  <c r="F9" i="2"/>
  <c r="D9" i="2" s="1"/>
  <c r="G9" i="2" s="1"/>
  <c r="F10" i="2"/>
  <c r="D10" i="2" s="1"/>
  <c r="G10" i="2" s="1"/>
  <c r="F11" i="2"/>
  <c r="D11" i="2" s="1"/>
  <c r="G11" i="2" s="1"/>
  <c r="F12" i="2"/>
  <c r="D12" i="2" s="1"/>
  <c r="G12" i="2" s="1"/>
  <c r="F13" i="2"/>
  <c r="D13" i="2" s="1"/>
  <c r="G13" i="2" s="1"/>
  <c r="F14" i="2"/>
  <c r="D14" i="2" s="1"/>
  <c r="G14" i="2" s="1"/>
  <c r="F15" i="2"/>
  <c r="D15" i="2" s="1"/>
  <c r="G15" i="2" s="1"/>
  <c r="F16" i="2"/>
  <c r="D16" i="2" s="1"/>
  <c r="G16" i="2" s="1"/>
  <c r="F17" i="2"/>
  <c r="D17" i="2" s="1"/>
  <c r="G17" i="2" s="1"/>
  <c r="F18" i="2"/>
  <c r="D18" i="2" s="1"/>
  <c r="G18" i="2" s="1"/>
  <c r="F19" i="2"/>
  <c r="D19" i="2" s="1"/>
  <c r="G19" i="2" s="1"/>
  <c r="F20" i="2"/>
  <c r="D20" i="2" s="1"/>
  <c r="G20" i="2" s="1"/>
  <c r="F21" i="2"/>
  <c r="D21" i="2" s="1"/>
  <c r="G21" i="2" s="1"/>
  <c r="F22" i="2"/>
  <c r="D22" i="2" s="1"/>
  <c r="G22" i="2" s="1"/>
  <c r="F23" i="2"/>
  <c r="D23" i="2" s="1"/>
  <c r="G23" i="2" s="1"/>
  <c r="F24" i="2"/>
  <c r="D24" i="2" s="1"/>
  <c r="G24" i="2" s="1"/>
  <c r="F25" i="2"/>
  <c r="D25" i="2" s="1"/>
  <c r="G25" i="2" s="1"/>
  <c r="F26" i="2"/>
  <c r="D26" i="2" s="1"/>
  <c r="G26" i="2" s="1"/>
  <c r="F27" i="2"/>
  <c r="D27" i="2" s="1"/>
  <c r="G27" i="2" s="1"/>
  <c r="F28" i="2"/>
  <c r="D28" i="2" s="1"/>
  <c r="G28" i="2" s="1"/>
  <c r="F29" i="2"/>
  <c r="D29" i="2" s="1"/>
  <c r="G29" i="2" s="1"/>
  <c r="F30" i="2"/>
  <c r="D30" i="2" s="1"/>
  <c r="G30" i="2" s="1"/>
  <c r="F31" i="2"/>
  <c r="D31" i="2" s="1"/>
  <c r="G31" i="2" s="1"/>
  <c r="F32" i="2"/>
  <c r="D32" i="2" s="1"/>
  <c r="G32" i="2" s="1"/>
  <c r="F33" i="2"/>
  <c r="D33" i="2" s="1"/>
  <c r="G33" i="2" s="1"/>
  <c r="F34" i="2"/>
  <c r="D34" i="2" s="1"/>
  <c r="G34" i="2" s="1"/>
  <c r="F4" i="2"/>
  <c r="D4" i="2" s="1"/>
  <c r="G4" i="2" s="1"/>
  <c r="E6" i="2"/>
  <c r="E7" i="2"/>
  <c r="E8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5" i="2"/>
  <c r="G4" i="1"/>
  <c r="G38" i="1"/>
  <c r="P4" i="1"/>
  <c r="O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15" i="1"/>
  <c r="E25" i="1" s="1"/>
  <c r="E35" i="1" s="1"/>
  <c r="E16" i="1"/>
  <c r="E26" i="1" s="1"/>
  <c r="E36" i="1" s="1"/>
  <c r="E17" i="1"/>
  <c r="E18" i="1"/>
  <c r="E19" i="1"/>
  <c r="E29" i="1" s="1"/>
  <c r="E39" i="1" s="1"/>
  <c r="E20" i="1"/>
  <c r="E30" i="1" s="1"/>
  <c r="E21" i="1"/>
  <c r="E22" i="1"/>
  <c r="E23" i="1"/>
  <c r="E33" i="1" s="1"/>
  <c r="E24" i="1"/>
  <c r="E34" i="1" s="1"/>
  <c r="E27" i="1"/>
  <c r="E37" i="1" s="1"/>
  <c r="E28" i="1"/>
  <c r="E38" i="1" s="1"/>
  <c r="E31" i="1"/>
  <c r="E32" i="1"/>
  <c r="D15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B15" i="1"/>
  <c r="C15" i="1"/>
  <c r="C16" i="1"/>
  <c r="B14" i="1"/>
  <c r="C6" i="1"/>
  <c r="B6" i="1" s="1"/>
  <c r="E5" i="1"/>
  <c r="E4" i="1"/>
  <c r="G5" i="1"/>
  <c r="F5" i="1"/>
  <c r="F4" i="1"/>
  <c r="D5" i="1"/>
  <c r="B5" i="1"/>
  <c r="C5" i="1"/>
  <c r="I20" i="2" l="1"/>
  <c r="I32" i="2"/>
  <c r="I16" i="2"/>
  <c r="I28" i="2"/>
  <c r="I12" i="2"/>
  <c r="I24" i="2"/>
  <c r="I8" i="2"/>
  <c r="I31" i="2"/>
  <c r="I27" i="2"/>
  <c r="I23" i="2"/>
  <c r="I19" i="2"/>
  <c r="I15" i="2"/>
  <c r="I11" i="2"/>
  <c r="I7" i="2"/>
  <c r="I34" i="2"/>
  <c r="I30" i="2"/>
  <c r="I26" i="2"/>
  <c r="I22" i="2"/>
  <c r="I18" i="2"/>
  <c r="I14" i="2"/>
  <c r="I10" i="2"/>
  <c r="I6" i="2"/>
  <c r="I33" i="2"/>
  <c r="I29" i="2"/>
  <c r="I25" i="2"/>
  <c r="I21" i="2"/>
  <c r="I17" i="2"/>
  <c r="I13" i="2"/>
  <c r="I9" i="2"/>
  <c r="I5" i="2"/>
  <c r="I4" i="2"/>
  <c r="B16" i="1"/>
  <c r="F6" i="1"/>
  <c r="G6" i="1" s="1"/>
  <c r="D6" i="1"/>
  <c r="E6" i="1" s="1"/>
  <c r="C7" i="1"/>
  <c r="C17" i="1" l="1"/>
  <c r="B7" i="1"/>
  <c r="C8" i="1" s="1"/>
  <c r="D7" i="1"/>
  <c r="F7" i="1"/>
  <c r="G7" i="1" s="1"/>
  <c r="B17" i="1" l="1"/>
  <c r="B8" i="1"/>
  <c r="F8" i="1"/>
  <c r="G8" i="1" s="1"/>
  <c r="D8" i="1"/>
  <c r="E7" i="1"/>
  <c r="C9" i="1"/>
  <c r="C18" i="1" l="1"/>
  <c r="D9" i="1"/>
  <c r="E8" i="1"/>
  <c r="B9" i="1"/>
  <c r="C10" i="1" s="1"/>
  <c r="F9" i="1"/>
  <c r="G9" i="1" s="1"/>
  <c r="B18" i="1" l="1"/>
  <c r="B10" i="1"/>
  <c r="F10" i="1"/>
  <c r="G10" i="1" s="1"/>
  <c r="D10" i="1"/>
  <c r="E9" i="1"/>
  <c r="C11" i="1"/>
  <c r="C19" i="1" l="1"/>
  <c r="D11" i="1"/>
  <c r="E10" i="1"/>
  <c r="B11" i="1"/>
  <c r="C12" i="1" s="1"/>
  <c r="F11" i="1"/>
  <c r="G11" i="1" s="1"/>
  <c r="B19" i="1" l="1"/>
  <c r="B12" i="1"/>
  <c r="F12" i="1"/>
  <c r="G12" i="1" s="1"/>
  <c r="D12" i="1"/>
  <c r="E12" i="1" s="1"/>
  <c r="E11" i="1"/>
  <c r="C20" i="1" l="1"/>
  <c r="C13" i="1"/>
  <c r="B13" i="1"/>
  <c r="C14" i="1" s="1"/>
  <c r="B20" i="1" l="1"/>
  <c r="F14" i="1"/>
  <c r="G14" i="1" s="1"/>
  <c r="D13" i="1"/>
  <c r="E13" i="1" s="1"/>
  <c r="F13" i="1"/>
  <c r="G13" i="1" s="1"/>
  <c r="C21" i="1" l="1"/>
  <c r="D14" i="1"/>
  <c r="E14" i="1" s="1"/>
  <c r="B21" i="1" l="1"/>
  <c r="C22" i="1" l="1"/>
  <c r="B22" i="1" l="1"/>
  <c r="C23" i="1" l="1"/>
  <c r="B23" i="1" l="1"/>
  <c r="C24" i="1" l="1"/>
  <c r="B24" i="1" l="1"/>
  <c r="C25" i="1" l="1"/>
  <c r="B25" i="1" l="1"/>
  <c r="C26" i="1" l="1"/>
  <c r="B26" i="1" l="1"/>
  <c r="C27" i="1" l="1"/>
  <c r="B27" i="1" l="1"/>
  <c r="C28" i="1" l="1"/>
  <c r="B28" i="1" l="1"/>
  <c r="C29" i="1" l="1"/>
  <c r="B29" i="1" l="1"/>
  <c r="C30" i="1" l="1"/>
  <c r="B30" i="1" l="1"/>
  <c r="C31" i="1" l="1"/>
  <c r="B31" i="1" l="1"/>
  <c r="C32" i="1" l="1"/>
  <c r="B32" i="1" l="1"/>
  <c r="C33" i="1" l="1"/>
  <c r="B33" i="1" l="1"/>
  <c r="C34" i="1" l="1"/>
  <c r="B34" i="1" l="1"/>
  <c r="C35" i="1" l="1"/>
  <c r="B35" i="1" l="1"/>
  <c r="C36" i="1" l="1"/>
  <c r="B36" i="1" l="1"/>
  <c r="C37" i="1" l="1"/>
  <c r="B37" i="1" l="1"/>
  <c r="C38" i="1" l="1"/>
  <c r="B38" i="1" l="1"/>
  <c r="C39" i="1" l="1"/>
  <c r="B39" i="1" s="1"/>
</calcChain>
</file>

<file path=xl/sharedStrings.xml><?xml version="1.0" encoding="utf-8"?>
<sst xmlns="http://schemas.openxmlformats.org/spreadsheetml/2006/main" count="30" uniqueCount="25">
  <si>
    <t>Хисматов</t>
  </si>
  <si>
    <t>День эпидемии</t>
  </si>
  <si>
    <t>Еще не перенесли грипп</t>
  </si>
  <si>
    <t>Заболели сегодня</t>
  </si>
  <si>
    <t>Всего заболели</t>
  </si>
  <si>
    <t>Кол-во нетрудоспособных(на больничном)</t>
  </si>
  <si>
    <t>Число обращений к врачу</t>
  </si>
  <si>
    <t>Количество врачей</t>
  </si>
  <si>
    <t>Кол-во таблеток</t>
  </si>
  <si>
    <t>Действующее вещество</t>
  </si>
  <si>
    <t>Курсовая доза</t>
  </si>
  <si>
    <t>30 г.</t>
  </si>
  <si>
    <t>Курс приема</t>
  </si>
  <si>
    <t>3 раза  по 1 таблетке за неделю</t>
  </si>
  <si>
    <t>Проверка</t>
  </si>
  <si>
    <t xml:space="preserve">Правильный курс </t>
  </si>
  <si>
    <t>Биоритм</t>
  </si>
  <si>
    <t>Физический</t>
  </si>
  <si>
    <t>Эмоциональный</t>
  </si>
  <si>
    <t>Интеллектуальный</t>
  </si>
  <si>
    <t>Период</t>
  </si>
  <si>
    <t>Дата рождения</t>
  </si>
  <si>
    <t>Текущая дата</t>
  </si>
  <si>
    <t>Возраст</t>
  </si>
  <si>
    <t>Цикл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</si>
</sst>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800]dddd\,\ mmmm\ dd\,\ yyyy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/>
    <xf numFmtId="1" fontId="0" fillId="0" borderId="10" xfId="0" applyNumberFormat="1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1'!$E$3</c:f>
              <c:strCache>
                <c:ptCount val="1"/>
                <c:pt idx="0">
                  <c:v>Кол-во нетрудоспособных(на больничном)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'Задача 1'!$E$4:$E$39</c:f>
              <c:numCache>
                <c:formatCode>General</c:formatCode>
                <c:ptCount val="36"/>
                <c:pt idx="0">
                  <c:v>20</c:v>
                </c:pt>
                <c:pt idx="1">
                  <c:v>60</c:v>
                </c:pt>
                <c:pt idx="2">
                  <c:v>140</c:v>
                </c:pt>
                <c:pt idx="3">
                  <c:v>300</c:v>
                </c:pt>
                <c:pt idx="4">
                  <c:v>620</c:v>
                </c:pt>
                <c:pt idx="5">
                  <c:v>1260</c:v>
                </c:pt>
                <c:pt idx="6">
                  <c:v>2538</c:v>
                </c:pt>
                <c:pt idx="7">
                  <c:v>5088</c:v>
                </c:pt>
                <c:pt idx="8">
                  <c:v>10162</c:v>
                </c:pt>
                <c:pt idx="9">
                  <c:v>20207</c:v>
                </c:pt>
                <c:pt idx="10">
                  <c:v>39871</c:v>
                </c:pt>
                <c:pt idx="11">
                  <c:v>77629</c:v>
                </c:pt>
                <c:pt idx="12">
                  <c:v>147274</c:v>
                </c:pt>
                <c:pt idx="13">
                  <c:v>266010</c:v>
                </c:pt>
                <c:pt idx="14">
                  <c:v>440160</c:v>
                </c:pt>
                <c:pt idx="15">
                  <c:v>634661</c:v>
                </c:pt>
                <c:pt idx="16">
                  <c:v>775484</c:v>
                </c:pt>
                <c:pt idx="17">
                  <c:v>836026</c:v>
                </c:pt>
                <c:pt idx="18">
                  <c:v>851003</c:v>
                </c:pt>
                <c:pt idx="19">
                  <c:v>846526</c:v>
                </c:pt>
                <c:pt idx="20">
                  <c:v>828346</c:v>
                </c:pt>
                <c:pt idx="21">
                  <c:v>790979</c:v>
                </c:pt>
                <c:pt idx="22">
                  <c:v>721437</c:v>
                </c:pt>
                <c:pt idx="23">
                  <c:v>602728</c:v>
                </c:pt>
                <c:pt idx="24">
                  <c:v>428585</c:v>
                </c:pt>
                <c:pt idx="25">
                  <c:v>234086</c:v>
                </c:pt>
                <c:pt idx="26">
                  <c:v>93264</c:v>
                </c:pt>
                <c:pt idx="27">
                  <c:v>32722</c:v>
                </c:pt>
                <c:pt idx="28">
                  <c:v>17745</c:v>
                </c:pt>
                <c:pt idx="29">
                  <c:v>22222</c:v>
                </c:pt>
                <c:pt idx="30">
                  <c:v>40402</c:v>
                </c:pt>
                <c:pt idx="31">
                  <c:v>77769</c:v>
                </c:pt>
                <c:pt idx="32">
                  <c:v>147311</c:v>
                </c:pt>
                <c:pt idx="33">
                  <c:v>266020</c:v>
                </c:pt>
                <c:pt idx="34">
                  <c:v>440163</c:v>
                </c:pt>
                <c:pt idx="35">
                  <c:v>634662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36928"/>
        <c:axId val="247839672"/>
      </c:barChart>
      <c:catAx>
        <c:axId val="24783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39672"/>
        <c:crosses val="autoZero"/>
        <c:auto val="1"/>
        <c:lblAlgn val="ctr"/>
        <c:lblOffset val="100"/>
        <c:noMultiLvlLbl val="0"/>
      </c:catAx>
      <c:valAx>
        <c:axId val="2478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3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1'!$F$3</c:f>
              <c:strCache>
                <c:ptCount val="1"/>
                <c:pt idx="0">
                  <c:v>Число обращений к врачу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'Задача 1'!$F$4:$F$39</c:f>
              <c:numCache>
                <c:formatCode>General</c:formatCode>
                <c:ptCount val="36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1278</c:v>
                </c:pt>
                <c:pt idx="7">
                  <c:v>2550</c:v>
                </c:pt>
                <c:pt idx="8">
                  <c:v>5074</c:v>
                </c:pt>
                <c:pt idx="9">
                  <c:v>10045</c:v>
                </c:pt>
                <c:pt idx="10">
                  <c:v>19704</c:v>
                </c:pt>
                <c:pt idx="11">
                  <c:v>37838</c:v>
                </c:pt>
                <c:pt idx="12">
                  <c:v>69805</c:v>
                </c:pt>
                <c:pt idx="13">
                  <c:v>119056</c:v>
                </c:pt>
                <c:pt idx="14">
                  <c:v>174790</c:v>
                </c:pt>
                <c:pt idx="15">
                  <c:v>195781</c:v>
                </c:pt>
                <c:pt idx="16">
                  <c:v>143379</c:v>
                </c:pt>
                <c:pt idx="17">
                  <c:v>65642</c:v>
                </c:pt>
                <c:pt idx="18">
                  <c:v>25125</c:v>
                </c:pt>
                <c:pt idx="19">
                  <c:v>15613</c:v>
                </c:pt>
                <c:pt idx="20">
                  <c:v>21168</c:v>
                </c:pt>
                <c:pt idx="21">
                  <c:v>38189</c:v>
                </c:pt>
                <c:pt idx="22">
                  <c:v>69828</c:v>
                </c:pt>
                <c:pt idx="23">
                  <c:v>118923</c:v>
                </c:pt>
                <c:pt idx="24">
                  <c:v>174477</c:v>
                </c:pt>
                <c:pt idx="25">
                  <c:v>195143</c:v>
                </c:pt>
                <c:pt idx="26">
                  <c:v>142102</c:v>
                </c:pt>
                <c:pt idx="27">
                  <c:v>63092</c:v>
                </c:pt>
                <c:pt idx="28">
                  <c:v>20051</c:v>
                </c:pt>
                <c:pt idx="29">
                  <c:v>5568</c:v>
                </c:pt>
                <c:pt idx="30">
                  <c:v>1484</c:v>
                </c:pt>
                <c:pt idx="31">
                  <c:v>391</c:v>
                </c:pt>
                <c:pt idx="32">
                  <c:v>103</c:v>
                </c:pt>
                <c:pt idx="33">
                  <c:v>27</c:v>
                </c:pt>
                <c:pt idx="34">
                  <c:v>7</c:v>
                </c:pt>
                <c:pt idx="3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40064"/>
        <c:axId val="247842808"/>
      </c:barChart>
      <c:catAx>
        <c:axId val="24784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42808"/>
        <c:crosses val="autoZero"/>
        <c:auto val="1"/>
        <c:lblAlgn val="ctr"/>
        <c:lblOffset val="100"/>
        <c:noMultiLvlLbl val="0"/>
      </c:catAx>
      <c:valAx>
        <c:axId val="2478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1'!$G$3</c:f>
              <c:strCache>
                <c:ptCount val="1"/>
                <c:pt idx="0">
                  <c:v>Количество врачей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'Задача 1'!$G$4:$G$39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63.9</c:v>
                </c:pt>
                <c:pt idx="7">
                  <c:v>127.5</c:v>
                </c:pt>
                <c:pt idx="8">
                  <c:v>253.7</c:v>
                </c:pt>
                <c:pt idx="9">
                  <c:v>502.25</c:v>
                </c:pt>
                <c:pt idx="10">
                  <c:v>985.2</c:v>
                </c:pt>
                <c:pt idx="11">
                  <c:v>1891.9</c:v>
                </c:pt>
                <c:pt idx="12">
                  <c:v>3490.25</c:v>
                </c:pt>
                <c:pt idx="13">
                  <c:v>5952.8</c:v>
                </c:pt>
                <c:pt idx="14">
                  <c:v>8739.5</c:v>
                </c:pt>
                <c:pt idx="15">
                  <c:v>9789.0499999999993</c:v>
                </c:pt>
                <c:pt idx="16">
                  <c:v>7168.95</c:v>
                </c:pt>
                <c:pt idx="17">
                  <c:v>3282.1</c:v>
                </c:pt>
                <c:pt idx="18">
                  <c:v>1256.25</c:v>
                </c:pt>
                <c:pt idx="19">
                  <c:v>780.65</c:v>
                </c:pt>
                <c:pt idx="20">
                  <c:v>1058.4000000000001</c:v>
                </c:pt>
                <c:pt idx="21">
                  <c:v>1909.45</c:v>
                </c:pt>
                <c:pt idx="22">
                  <c:v>3491.4</c:v>
                </c:pt>
                <c:pt idx="23">
                  <c:v>5946.15</c:v>
                </c:pt>
                <c:pt idx="24">
                  <c:v>8723.85</c:v>
                </c:pt>
                <c:pt idx="25">
                  <c:v>9757.15</c:v>
                </c:pt>
                <c:pt idx="26">
                  <c:v>7105.1</c:v>
                </c:pt>
                <c:pt idx="27">
                  <c:v>3154.6</c:v>
                </c:pt>
                <c:pt idx="28">
                  <c:v>1002.55</c:v>
                </c:pt>
                <c:pt idx="29">
                  <c:v>278.39999999999998</c:v>
                </c:pt>
                <c:pt idx="30">
                  <c:v>74.2</c:v>
                </c:pt>
                <c:pt idx="31">
                  <c:v>19.55</c:v>
                </c:pt>
                <c:pt idx="32">
                  <c:v>5.15</c:v>
                </c:pt>
                <c:pt idx="33">
                  <c:v>1.35</c:v>
                </c:pt>
                <c:pt idx="34">
                  <c:v>0.35</c:v>
                </c:pt>
                <c:pt idx="3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40456"/>
        <c:axId val="247843592"/>
      </c:barChart>
      <c:catAx>
        <c:axId val="24784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43592"/>
        <c:crosses val="autoZero"/>
        <c:auto val="1"/>
        <c:lblAlgn val="ctr"/>
        <c:lblOffset val="100"/>
        <c:noMultiLvlLbl val="0"/>
      </c:catAx>
      <c:valAx>
        <c:axId val="24784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4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Физический цикл</a:t>
            </a:r>
          </a:p>
        </c:rich>
      </c:tx>
      <c:layout>
        <c:manualLayout>
          <c:xMode val="edge"/>
          <c:yMode val="edge"/>
          <c:x val="0.30668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'Задача 2'!$G$4:$G$34</c:f>
              <c:numCache>
                <c:formatCode>General</c:formatCode>
                <c:ptCount val="31"/>
                <c:pt idx="0">
                  <c:v>0.88048632453882014</c:v>
                </c:pt>
                <c:pt idx="1">
                  <c:v>0.483968860489292</c:v>
                </c:pt>
                <c:pt idx="2">
                  <c:v>0.10859236749947467</c:v>
                </c:pt>
                <c:pt idx="3">
                  <c:v>-0.58009273328139588</c:v>
                </c:pt>
                <c:pt idx="4">
                  <c:v>0.95514962988749919</c:v>
                </c:pt>
                <c:pt idx="5">
                  <c:v>-0.69902250375274311</c:v>
                </c:pt>
                <c:pt idx="6">
                  <c:v>0.20207210263887862</c:v>
                </c:pt>
                <c:pt idx="7">
                  <c:v>-0.99886195048647108</c:v>
                </c:pt>
                <c:pt idx="8">
                  <c:v>-0.73237894270059534</c:v>
                </c:pt>
                <c:pt idx="9">
                  <c:v>-0.93656893058009894</c:v>
                </c:pt>
                <c:pt idx="10">
                  <c:v>0.41665556986193963</c:v>
                </c:pt>
                <c:pt idx="11">
                  <c:v>2.9170115872754292E-2</c:v>
                </c:pt>
                <c:pt idx="12">
                  <c:v>0.64568023369045746</c:v>
                </c:pt>
                <c:pt idx="13">
                  <c:v>-0.49961139552384287</c:v>
                </c:pt>
                <c:pt idx="14">
                  <c:v>0.97426269886767169</c:v>
                </c:pt>
                <c:pt idx="15">
                  <c:v>0.84723334674948159</c:v>
                </c:pt>
                <c:pt idx="16">
                  <c:v>0.69527699254297304</c:v>
                </c:pt>
                <c:pt idx="17">
                  <c:v>-0.90534163483199681</c:v>
                </c:pt>
                <c:pt idx="18">
                  <c:v>-4.3940454074883027E-2</c:v>
                </c:pt>
                <c:pt idx="19">
                  <c:v>0.99829432252153549</c:v>
                </c:pt>
                <c:pt idx="20">
                  <c:v>-0.6897583239011309</c:v>
                </c:pt>
                <c:pt idx="21">
                  <c:v>-0.79539610172114195</c:v>
                </c:pt>
                <c:pt idx="22">
                  <c:v>0.78878236656962031</c:v>
                </c:pt>
                <c:pt idx="23">
                  <c:v>0.99952653351791854</c:v>
                </c:pt>
                <c:pt idx="24">
                  <c:v>-0.15721103346171167</c:v>
                </c:pt>
                <c:pt idx="25">
                  <c:v>-0.56955807270881298</c:v>
                </c:pt>
                <c:pt idx="26">
                  <c:v>0.19982649573696246</c:v>
                </c:pt>
                <c:pt idx="27">
                  <c:v>-0.42335631374027693</c:v>
                </c:pt>
                <c:pt idx="28">
                  <c:v>-0.24763633451702258</c:v>
                </c:pt>
                <c:pt idx="29">
                  <c:v>-0.89416725265004859</c:v>
                </c:pt>
                <c:pt idx="30">
                  <c:v>-0.11391673548599038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27432"/>
        <c:axId val="209128216"/>
      </c:barChart>
      <c:catAx>
        <c:axId val="20912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8216"/>
        <c:crosses val="autoZero"/>
        <c:auto val="1"/>
        <c:lblAlgn val="ctr"/>
        <c:lblOffset val="100"/>
        <c:noMultiLvlLbl val="0"/>
      </c:catAx>
      <c:valAx>
        <c:axId val="2091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2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Эмоциональный цикл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2'!$H$3</c:f>
              <c:strCache>
                <c:ptCount val="1"/>
                <c:pt idx="0">
                  <c:v>Эмоциональный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'Задача 2'!$H$4:$H$34</c:f>
              <c:numCache>
                <c:formatCode>General</c:formatCode>
                <c:ptCount val="31"/>
                <c:pt idx="0">
                  <c:v>0.22241002377101793</c:v>
                </c:pt>
                <c:pt idx="1">
                  <c:v>0.43367873770309795</c:v>
                </c:pt>
                <c:pt idx="2">
                  <c:v>0.62322293982862287</c:v>
                </c:pt>
                <c:pt idx="3">
                  <c:v>0.781547686312557</c:v>
                </c:pt>
                <c:pt idx="4">
                  <c:v>0.90072192698980147</c:v>
                </c:pt>
                <c:pt idx="5">
                  <c:v>0.97477579990138108</c:v>
                </c:pt>
                <c:pt idx="6">
                  <c:v>0.99999968293183461</c:v>
                </c:pt>
                <c:pt idx="7">
                  <c:v>0.9751300219867084</c:v>
                </c:pt>
                <c:pt idx="8">
                  <c:v>0.9014126269152215</c:v>
                </c:pt>
                <c:pt idx="9">
                  <c:v>0.78254026446001157</c:v>
                </c:pt>
                <c:pt idx="10">
                  <c:v>0.62446767442526796</c:v>
                </c:pt>
                <c:pt idx="11">
                  <c:v>0.43511327556190843</c:v>
                </c:pt>
                <c:pt idx="12">
                  <c:v>0.22396250378389354</c:v>
                </c:pt>
                <c:pt idx="13">
                  <c:v>1.5926529164868282E-3</c:v>
                </c:pt>
                <c:pt idx="14">
                  <c:v>-0.22085697960512599</c:v>
                </c:pt>
                <c:pt idx="15">
                  <c:v>-0.43224309979868814</c:v>
                </c:pt>
                <c:pt idx="16">
                  <c:v>-0.62197662439899548</c:v>
                </c:pt>
                <c:pt idx="17">
                  <c:v>-0.78055312573428837</c:v>
                </c:pt>
                <c:pt idx="18">
                  <c:v>-0.90002894234275221</c:v>
                </c:pt>
                <c:pt idx="19">
                  <c:v>-0.97441910525344944</c:v>
                </c:pt>
                <c:pt idx="20">
                  <c:v>-0.99999714638771797</c:v>
                </c:pt>
                <c:pt idx="21">
                  <c:v>-0.97548177061093133</c:v>
                </c:pt>
                <c:pt idx="22">
                  <c:v>-0.90210104036702143</c:v>
                </c:pt>
                <c:pt idx="23">
                  <c:v>-0.78353085765893304</c:v>
                </c:pt>
                <c:pt idx="24">
                  <c:v>-0.62571082503160536</c:v>
                </c:pt>
                <c:pt idx="25">
                  <c:v>-0.43654670973634913</c:v>
                </c:pt>
                <c:pt idx="26">
                  <c:v>-0.22551441570581782</c:v>
                </c:pt>
                <c:pt idx="27">
                  <c:v>-3.1853017931379904E-3</c:v>
                </c:pt>
                <c:pt idx="28">
                  <c:v>0.21930337522558427</c:v>
                </c:pt>
                <c:pt idx="29">
                  <c:v>0.4308063654902391</c:v>
                </c:pt>
                <c:pt idx="30">
                  <c:v>0.62072873129771999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85488"/>
        <c:axId val="254089016"/>
      </c:barChart>
      <c:catAx>
        <c:axId val="25408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089016"/>
        <c:crosses val="autoZero"/>
        <c:auto val="1"/>
        <c:lblAlgn val="ctr"/>
        <c:lblOffset val="100"/>
        <c:noMultiLvlLbl val="0"/>
      </c:catAx>
      <c:valAx>
        <c:axId val="2540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0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Интеллектуальный цикл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2'!$I$3</c:f>
              <c:strCache>
                <c:ptCount val="1"/>
                <c:pt idx="0">
                  <c:v>Интеллектуальный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'Задача 2'!$I$4:$I$34</c:f>
              <c:numCache>
                <c:formatCode>General</c:formatCode>
                <c:ptCount val="31"/>
                <c:pt idx="0">
                  <c:v>0.45693501315144947</c:v>
                </c:pt>
                <c:pt idx="1">
                  <c:v>0.49444203757810284</c:v>
                </c:pt>
                <c:pt idx="2">
                  <c:v>-0.66667625690905841</c:v>
                </c:pt>
                <c:pt idx="3">
                  <c:v>0.99681836843102878</c:v>
                </c:pt>
                <c:pt idx="4">
                  <c:v>0.80520586196909583</c:v>
                </c:pt>
                <c:pt idx="5">
                  <c:v>0.26323016551004741</c:v>
                </c:pt>
                <c:pt idx="6">
                  <c:v>-0.833890555551006</c:v>
                </c:pt>
                <c:pt idx="7">
                  <c:v>0.25588290872758324</c:v>
                </c:pt>
                <c:pt idx="8">
                  <c:v>-0.55242379753567539</c:v>
                </c:pt>
                <c:pt idx="9">
                  <c:v>-0.81404395926516071</c:v>
                </c:pt>
                <c:pt idx="10">
                  <c:v>-0.97770163429242274</c:v>
                </c:pt>
                <c:pt idx="11">
                  <c:v>0.19694417696868646</c:v>
                </c:pt>
                <c:pt idx="12">
                  <c:v>-0.92000926228254198</c:v>
                </c:pt>
                <c:pt idx="13">
                  <c:v>-0.66904703125913079</c:v>
                </c:pt>
                <c:pt idx="14">
                  <c:v>0.87976166985124626</c:v>
                </c:pt>
                <c:pt idx="15">
                  <c:v>-0.56197619813766331</c:v>
                </c:pt>
                <c:pt idx="16">
                  <c:v>0.35033377275178984</c:v>
                </c:pt>
                <c:pt idx="17">
                  <c:v>0.95732195544223897</c:v>
                </c:pt>
                <c:pt idx="18">
                  <c:v>-0.44202677024325204</c:v>
                </c:pt>
                <c:pt idx="19">
                  <c:v>-0.44091647597407396</c:v>
                </c:pt>
                <c:pt idx="20">
                  <c:v>0.9304309053387424</c:v>
                </c:pt>
                <c:pt idx="21">
                  <c:v>-0.3836345306863348</c:v>
                </c:pt>
                <c:pt idx="22">
                  <c:v>-0.65324780421702711</c:v>
                </c:pt>
                <c:pt idx="23">
                  <c:v>0.47032368904926963</c:v>
                </c:pt>
                <c:pt idx="24">
                  <c:v>0.93571342025628712</c:v>
                </c:pt>
                <c:pt idx="25">
                  <c:v>-2.9045152760669928E-2</c:v>
                </c:pt>
                <c:pt idx="26">
                  <c:v>0.51299868658851833</c:v>
                </c:pt>
                <c:pt idx="27">
                  <c:v>0.45236302454389649</c:v>
                </c:pt>
                <c:pt idx="28">
                  <c:v>0.61540645055075305</c:v>
                </c:pt>
                <c:pt idx="29">
                  <c:v>0.9989987583220723</c:v>
                </c:pt>
                <c:pt idx="30">
                  <c:v>0.6878049190320813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87448"/>
        <c:axId val="254087056"/>
      </c:barChart>
      <c:catAx>
        <c:axId val="25408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087056"/>
        <c:crosses val="autoZero"/>
        <c:auto val="1"/>
        <c:lblAlgn val="ctr"/>
        <c:lblOffset val="100"/>
        <c:noMultiLvlLbl val="0"/>
      </c:catAx>
      <c:valAx>
        <c:axId val="2540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08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5</xdr:row>
      <xdr:rowOff>33337</xdr:rowOff>
    </xdr:from>
    <xdr:to>
      <xdr:col>14</xdr:col>
      <xdr:colOff>481012</xdr:colOff>
      <xdr:row>19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5</xdr:row>
      <xdr:rowOff>14287</xdr:rowOff>
    </xdr:from>
    <xdr:to>
      <xdr:col>21</xdr:col>
      <xdr:colOff>519112</xdr:colOff>
      <xdr:row>19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490537</xdr:colOff>
      <xdr:row>20</xdr:row>
      <xdr:rowOff>23812</xdr:rowOff>
    </xdr:from>
    <xdr:to>
      <xdr:col>16</xdr:col>
      <xdr:colOff>576262</xdr:colOff>
      <xdr:row>34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0</xdr:row>
      <xdr:rowOff>147637</xdr:rowOff>
    </xdr:from>
    <xdr:to>
      <xdr:col>17</xdr:col>
      <xdr:colOff>42862</xdr:colOff>
      <xdr:row>12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13</xdr:row>
      <xdr:rowOff>52387</xdr:rowOff>
    </xdr:from>
    <xdr:to>
      <xdr:col>16</xdr:col>
      <xdr:colOff>557212</xdr:colOff>
      <xdr:row>27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109537</xdr:colOff>
      <xdr:row>0</xdr:row>
      <xdr:rowOff>147637</xdr:rowOff>
    </xdr:from>
    <xdr:to>
      <xdr:col>24</xdr:col>
      <xdr:colOff>414337</xdr:colOff>
      <xdr:row>12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X24" sqref="X24"/>
    </sheetView>
  </sheetViews>
  <sheetFormatPr defaultRowHeight="15" x14ac:dyDescent="0.25"/>
  <cols>
    <col min="1" max="1" width="16.28515625" customWidth="1"/>
    <col min="2" max="2" width="11.7109375" customWidth="1"/>
    <col min="3" max="3" width="10.140625" customWidth="1"/>
    <col min="5" max="5" width="16.42578125" customWidth="1"/>
    <col min="13" max="13" width="12.42578125" customWidth="1"/>
    <col min="14" max="14" width="12.28515625" customWidth="1"/>
    <col min="16" max="16" width="15.140625" customWidth="1"/>
  </cols>
  <sheetData>
    <row r="1" spans="1:16" x14ac:dyDescent="0.25">
      <c r="A1" s="5" t="s">
        <v>0</v>
      </c>
      <c r="B1" s="6"/>
      <c r="C1" s="6"/>
      <c r="D1" s="6"/>
      <c r="E1" s="7"/>
    </row>
    <row r="2" spans="1:16" ht="12" customHeight="1" thickBot="1" x14ac:dyDescent="0.3">
      <c r="A2" s="16"/>
      <c r="B2" s="2"/>
      <c r="C2" s="2"/>
      <c r="D2" s="2"/>
      <c r="E2" s="17"/>
    </row>
    <row r="3" spans="1:16" ht="58.5" customHeight="1" x14ac:dyDescent="0.25">
      <c r="A3" s="15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8" t="s">
        <v>6</v>
      </c>
      <c r="G3" s="9" t="s">
        <v>7</v>
      </c>
      <c r="J3" s="18" t="s">
        <v>8</v>
      </c>
      <c r="K3" s="18" t="s">
        <v>9</v>
      </c>
      <c r="L3" s="18" t="s">
        <v>10</v>
      </c>
      <c r="M3" s="18" t="s">
        <v>10</v>
      </c>
      <c r="N3" s="18" t="s">
        <v>12</v>
      </c>
      <c r="O3" s="18" t="s">
        <v>15</v>
      </c>
      <c r="P3" s="18" t="s">
        <v>14</v>
      </c>
    </row>
    <row r="4" spans="1:16" ht="45" x14ac:dyDescent="0.25">
      <c r="A4" s="10">
        <v>1</v>
      </c>
      <c r="B4" s="3">
        <v>1000000</v>
      </c>
      <c r="C4" s="3">
        <v>20</v>
      </c>
      <c r="D4" s="3">
        <v>20</v>
      </c>
      <c r="E4" s="3">
        <f>D4</f>
        <v>20</v>
      </c>
      <c r="F4" s="3">
        <f>C4</f>
        <v>20</v>
      </c>
      <c r="G4" s="11">
        <f>F4/20</f>
        <v>1</v>
      </c>
      <c r="J4" s="3">
        <v>1</v>
      </c>
      <c r="K4" s="3" t="s">
        <v>11</v>
      </c>
      <c r="L4" s="3">
        <v>800</v>
      </c>
      <c r="M4" s="3">
        <v>900</v>
      </c>
      <c r="N4" s="19" t="s">
        <v>13</v>
      </c>
      <c r="O4" s="3">
        <f>(30*3)*7</f>
        <v>630</v>
      </c>
      <c r="P4" s="3" t="str">
        <f>IF(O4&lt;L4,"Курс неверен",IF(AND(O4&gt;M4),"Курс неверен",IF(AND(O4&gt;L4),"Курс верен",IF(AND(O4&lt;M4),"Курс верен"))))</f>
        <v>Курс неверен</v>
      </c>
    </row>
    <row r="5" spans="1:16" x14ac:dyDescent="0.25">
      <c r="A5" s="10">
        <v>2</v>
      </c>
      <c r="B5" s="3">
        <f>B4-C5</f>
        <v>999960</v>
      </c>
      <c r="C5" s="3">
        <f>ROUND(0.000002*B4*C4,0)</f>
        <v>40</v>
      </c>
      <c r="D5" s="3">
        <f>C5+D4</f>
        <v>60</v>
      </c>
      <c r="E5" s="3">
        <f>D5</f>
        <v>60</v>
      </c>
      <c r="F5" s="3">
        <f>C5</f>
        <v>40</v>
      </c>
      <c r="G5" s="11">
        <f>F5/20</f>
        <v>2</v>
      </c>
    </row>
    <row r="6" spans="1:16" x14ac:dyDescent="0.25">
      <c r="A6" s="10">
        <v>3</v>
      </c>
      <c r="B6" s="3">
        <f t="shared" ref="B6:B13" si="0">B5-C6</f>
        <v>999880</v>
      </c>
      <c r="C6" s="3">
        <f t="shared" ref="C6:C14" si="1">ROUND(0.000002*B5*C5,0)</f>
        <v>80</v>
      </c>
      <c r="D6" s="3">
        <f t="shared" ref="D6:D39" si="2">C6+D5</f>
        <v>140</v>
      </c>
      <c r="E6" s="3">
        <f t="shared" ref="E6:E13" si="3">D6</f>
        <v>140</v>
      </c>
      <c r="F6" s="3">
        <f t="shared" ref="F6:F13" si="4">C6</f>
        <v>80</v>
      </c>
      <c r="G6" s="11">
        <f t="shared" ref="G6:G39" si="5">F6/20</f>
        <v>4</v>
      </c>
    </row>
    <row r="7" spans="1:16" x14ac:dyDescent="0.25">
      <c r="A7" s="10">
        <v>4</v>
      </c>
      <c r="B7" s="3">
        <f t="shared" si="0"/>
        <v>999720</v>
      </c>
      <c r="C7" s="3">
        <f t="shared" si="1"/>
        <v>160</v>
      </c>
      <c r="D7" s="3">
        <f t="shared" si="2"/>
        <v>300</v>
      </c>
      <c r="E7" s="3">
        <f t="shared" si="3"/>
        <v>300</v>
      </c>
      <c r="F7" s="3">
        <f t="shared" si="4"/>
        <v>160</v>
      </c>
      <c r="G7" s="11">
        <f t="shared" si="5"/>
        <v>8</v>
      </c>
    </row>
    <row r="8" spans="1:16" x14ac:dyDescent="0.25">
      <c r="A8" s="10">
        <v>5</v>
      </c>
      <c r="B8" s="3">
        <f t="shared" si="0"/>
        <v>999400</v>
      </c>
      <c r="C8" s="3">
        <f t="shared" si="1"/>
        <v>320</v>
      </c>
      <c r="D8" s="3">
        <f t="shared" si="2"/>
        <v>620</v>
      </c>
      <c r="E8" s="3">
        <f t="shared" si="3"/>
        <v>620</v>
      </c>
      <c r="F8" s="3">
        <f t="shared" si="4"/>
        <v>320</v>
      </c>
      <c r="G8" s="11">
        <f t="shared" si="5"/>
        <v>16</v>
      </c>
    </row>
    <row r="9" spans="1:16" x14ac:dyDescent="0.25">
      <c r="A9" s="10">
        <v>6</v>
      </c>
      <c r="B9" s="3">
        <f t="shared" si="0"/>
        <v>998760</v>
      </c>
      <c r="C9" s="3">
        <f t="shared" si="1"/>
        <v>640</v>
      </c>
      <c r="D9" s="3">
        <f t="shared" si="2"/>
        <v>1260</v>
      </c>
      <c r="E9" s="3">
        <f t="shared" si="3"/>
        <v>1260</v>
      </c>
      <c r="F9" s="3">
        <f t="shared" si="4"/>
        <v>640</v>
      </c>
      <c r="G9" s="11">
        <f t="shared" si="5"/>
        <v>32</v>
      </c>
    </row>
    <row r="10" spans="1:16" x14ac:dyDescent="0.25">
      <c r="A10" s="10">
        <v>7</v>
      </c>
      <c r="B10" s="3">
        <f t="shared" si="0"/>
        <v>997482</v>
      </c>
      <c r="C10" s="3">
        <f t="shared" si="1"/>
        <v>1278</v>
      </c>
      <c r="D10" s="3">
        <f t="shared" si="2"/>
        <v>2538</v>
      </c>
      <c r="E10" s="3">
        <f t="shared" si="3"/>
        <v>2538</v>
      </c>
      <c r="F10" s="3">
        <f t="shared" si="4"/>
        <v>1278</v>
      </c>
      <c r="G10" s="11">
        <f t="shared" si="5"/>
        <v>63.9</v>
      </c>
    </row>
    <row r="11" spans="1:16" x14ac:dyDescent="0.25">
      <c r="A11" s="10">
        <v>8</v>
      </c>
      <c r="B11" s="3">
        <f t="shared" si="0"/>
        <v>994932</v>
      </c>
      <c r="C11" s="3">
        <f t="shared" si="1"/>
        <v>2550</v>
      </c>
      <c r="D11" s="3">
        <f t="shared" si="2"/>
        <v>5088</v>
      </c>
      <c r="E11" s="3">
        <f t="shared" si="3"/>
        <v>5088</v>
      </c>
      <c r="F11" s="3">
        <f t="shared" si="4"/>
        <v>2550</v>
      </c>
      <c r="G11" s="11">
        <f t="shared" si="5"/>
        <v>127.5</v>
      </c>
    </row>
    <row r="12" spans="1:16" x14ac:dyDescent="0.25">
      <c r="A12" s="10">
        <v>9</v>
      </c>
      <c r="B12" s="3">
        <f t="shared" si="0"/>
        <v>989858</v>
      </c>
      <c r="C12" s="3">
        <f t="shared" si="1"/>
        <v>5074</v>
      </c>
      <c r="D12" s="3">
        <f t="shared" si="2"/>
        <v>10162</v>
      </c>
      <c r="E12" s="3">
        <f t="shared" si="3"/>
        <v>10162</v>
      </c>
      <c r="F12" s="3">
        <f t="shared" si="4"/>
        <v>5074</v>
      </c>
      <c r="G12" s="11">
        <f t="shared" si="5"/>
        <v>253.7</v>
      </c>
    </row>
    <row r="13" spans="1:16" x14ac:dyDescent="0.25">
      <c r="A13" s="10">
        <v>10</v>
      </c>
      <c r="B13" s="3">
        <f>B12-C13</f>
        <v>979813</v>
      </c>
      <c r="C13" s="3">
        <f t="shared" si="1"/>
        <v>10045</v>
      </c>
      <c r="D13" s="3">
        <f t="shared" si="2"/>
        <v>20207</v>
      </c>
      <c r="E13" s="3">
        <f t="shared" si="3"/>
        <v>20207</v>
      </c>
      <c r="F13" s="3">
        <f t="shared" si="4"/>
        <v>10045</v>
      </c>
      <c r="G13" s="11">
        <f t="shared" si="5"/>
        <v>502.25</v>
      </c>
    </row>
    <row r="14" spans="1:16" x14ac:dyDescent="0.25">
      <c r="A14" s="10">
        <v>11</v>
      </c>
      <c r="B14" s="3">
        <f>B13-C14</f>
        <v>960129</v>
      </c>
      <c r="C14" s="3">
        <f>ROUND(0.000002*B13*C13,0)</f>
        <v>19684</v>
      </c>
      <c r="D14" s="3">
        <f t="shared" si="2"/>
        <v>39891</v>
      </c>
      <c r="E14" s="3">
        <f>D14-E4</f>
        <v>39871</v>
      </c>
      <c r="F14" s="3">
        <f>C14+C4</f>
        <v>19704</v>
      </c>
      <c r="G14" s="11">
        <f t="shared" si="5"/>
        <v>985.2</v>
      </c>
    </row>
    <row r="15" spans="1:16" x14ac:dyDescent="0.25">
      <c r="A15" s="10">
        <v>12</v>
      </c>
      <c r="B15" s="3">
        <f t="shared" ref="B15:B39" si="6">B14-C15</f>
        <v>922331</v>
      </c>
      <c r="C15" s="3">
        <f t="shared" ref="C15:C39" si="7">ROUND(0.000002*B14*C14,0)</f>
        <v>37798</v>
      </c>
      <c r="D15" s="3">
        <f t="shared" si="2"/>
        <v>77689</v>
      </c>
      <c r="E15" s="3">
        <f t="shared" ref="E15:E39" si="8">D15-E5</f>
        <v>77629</v>
      </c>
      <c r="F15" s="3">
        <f t="shared" ref="F15:F39" si="9">C15+C5</f>
        <v>37838</v>
      </c>
      <c r="G15" s="11">
        <f t="shared" si="5"/>
        <v>1891.9</v>
      </c>
    </row>
    <row r="16" spans="1:16" x14ac:dyDescent="0.25">
      <c r="A16" s="10">
        <v>13</v>
      </c>
      <c r="B16" s="3">
        <f t="shared" si="6"/>
        <v>852606</v>
      </c>
      <c r="C16" s="3">
        <f t="shared" si="7"/>
        <v>69725</v>
      </c>
      <c r="D16" s="3">
        <f t="shared" si="2"/>
        <v>147414</v>
      </c>
      <c r="E16" s="3">
        <f t="shared" si="8"/>
        <v>147274</v>
      </c>
      <c r="F16" s="3">
        <f t="shared" si="9"/>
        <v>69805</v>
      </c>
      <c r="G16" s="11">
        <f t="shared" si="5"/>
        <v>3490.25</v>
      </c>
    </row>
    <row r="17" spans="1:7" x14ac:dyDescent="0.25">
      <c r="A17" s="10">
        <v>14</v>
      </c>
      <c r="B17" s="3">
        <f t="shared" si="6"/>
        <v>733710</v>
      </c>
      <c r="C17" s="3">
        <f t="shared" si="7"/>
        <v>118896</v>
      </c>
      <c r="D17" s="3">
        <f t="shared" si="2"/>
        <v>266310</v>
      </c>
      <c r="E17" s="3">
        <f t="shared" si="8"/>
        <v>266010</v>
      </c>
      <c r="F17" s="3">
        <f t="shared" si="9"/>
        <v>119056</v>
      </c>
      <c r="G17" s="11">
        <f t="shared" si="5"/>
        <v>5952.8</v>
      </c>
    </row>
    <row r="18" spans="1:7" x14ac:dyDescent="0.25">
      <c r="A18" s="10">
        <v>15</v>
      </c>
      <c r="B18" s="3">
        <f t="shared" si="6"/>
        <v>559240</v>
      </c>
      <c r="C18" s="3">
        <f t="shared" si="7"/>
        <v>174470</v>
      </c>
      <c r="D18" s="3">
        <f t="shared" si="2"/>
        <v>440780</v>
      </c>
      <c r="E18" s="3">
        <f t="shared" si="8"/>
        <v>440160</v>
      </c>
      <c r="F18" s="3">
        <f t="shared" si="9"/>
        <v>174790</v>
      </c>
      <c r="G18" s="11">
        <f t="shared" si="5"/>
        <v>8739.5</v>
      </c>
    </row>
    <row r="19" spans="1:7" x14ac:dyDescent="0.25">
      <c r="A19" s="10">
        <v>16</v>
      </c>
      <c r="B19" s="3">
        <f t="shared" si="6"/>
        <v>364099</v>
      </c>
      <c r="C19" s="3">
        <f t="shared" si="7"/>
        <v>195141</v>
      </c>
      <c r="D19" s="3">
        <f t="shared" si="2"/>
        <v>635921</v>
      </c>
      <c r="E19" s="3">
        <f t="shared" si="8"/>
        <v>634661</v>
      </c>
      <c r="F19" s="3">
        <f t="shared" si="9"/>
        <v>195781</v>
      </c>
      <c r="G19" s="11">
        <f t="shared" si="5"/>
        <v>9789.0499999999993</v>
      </c>
    </row>
    <row r="20" spans="1:7" x14ac:dyDescent="0.25">
      <c r="A20" s="10">
        <v>17</v>
      </c>
      <c r="B20" s="3">
        <f t="shared" si="6"/>
        <v>221998</v>
      </c>
      <c r="C20" s="3">
        <f t="shared" si="7"/>
        <v>142101</v>
      </c>
      <c r="D20" s="3">
        <f t="shared" si="2"/>
        <v>778022</v>
      </c>
      <c r="E20" s="3">
        <f t="shared" si="8"/>
        <v>775484</v>
      </c>
      <c r="F20" s="3">
        <f t="shared" si="9"/>
        <v>143379</v>
      </c>
      <c r="G20" s="11">
        <f t="shared" si="5"/>
        <v>7168.95</v>
      </c>
    </row>
    <row r="21" spans="1:7" x14ac:dyDescent="0.25">
      <c r="A21" s="10">
        <v>18</v>
      </c>
      <c r="B21" s="3">
        <f t="shared" si="6"/>
        <v>158906</v>
      </c>
      <c r="C21" s="3">
        <f t="shared" si="7"/>
        <v>63092</v>
      </c>
      <c r="D21" s="3">
        <f t="shared" si="2"/>
        <v>841114</v>
      </c>
      <c r="E21" s="3">
        <f t="shared" si="8"/>
        <v>836026</v>
      </c>
      <c r="F21" s="3">
        <f t="shared" si="9"/>
        <v>65642</v>
      </c>
      <c r="G21" s="11">
        <f t="shared" si="5"/>
        <v>3282.1</v>
      </c>
    </row>
    <row r="22" spans="1:7" x14ac:dyDescent="0.25">
      <c r="A22" s="10">
        <v>19</v>
      </c>
      <c r="B22" s="3">
        <f t="shared" si="6"/>
        <v>138855</v>
      </c>
      <c r="C22" s="3">
        <f t="shared" si="7"/>
        <v>20051</v>
      </c>
      <c r="D22" s="3">
        <f t="shared" si="2"/>
        <v>861165</v>
      </c>
      <c r="E22" s="3">
        <f t="shared" si="8"/>
        <v>851003</v>
      </c>
      <c r="F22" s="3">
        <f t="shared" si="9"/>
        <v>25125</v>
      </c>
      <c r="G22" s="11">
        <f t="shared" si="5"/>
        <v>1256.25</v>
      </c>
    </row>
    <row r="23" spans="1:7" x14ac:dyDescent="0.25">
      <c r="A23" s="10">
        <v>20</v>
      </c>
      <c r="B23" s="3">
        <f t="shared" si="6"/>
        <v>133287</v>
      </c>
      <c r="C23" s="3">
        <f t="shared" si="7"/>
        <v>5568</v>
      </c>
      <c r="D23" s="3">
        <f t="shared" si="2"/>
        <v>866733</v>
      </c>
      <c r="E23" s="3">
        <f t="shared" si="8"/>
        <v>846526</v>
      </c>
      <c r="F23" s="3">
        <f t="shared" si="9"/>
        <v>15613</v>
      </c>
      <c r="G23" s="11">
        <f t="shared" si="5"/>
        <v>780.65</v>
      </c>
    </row>
    <row r="24" spans="1:7" x14ac:dyDescent="0.25">
      <c r="A24" s="10">
        <v>21</v>
      </c>
      <c r="B24" s="3">
        <f t="shared" si="6"/>
        <v>131803</v>
      </c>
      <c r="C24" s="3">
        <f t="shared" si="7"/>
        <v>1484</v>
      </c>
      <c r="D24" s="3">
        <f t="shared" si="2"/>
        <v>868217</v>
      </c>
      <c r="E24" s="3">
        <f t="shared" si="8"/>
        <v>828346</v>
      </c>
      <c r="F24" s="3">
        <f t="shared" si="9"/>
        <v>21168</v>
      </c>
      <c r="G24" s="11">
        <f t="shared" si="5"/>
        <v>1058.4000000000001</v>
      </c>
    </row>
    <row r="25" spans="1:7" x14ac:dyDescent="0.25">
      <c r="A25" s="10">
        <v>22</v>
      </c>
      <c r="B25" s="3">
        <f t="shared" si="6"/>
        <v>131412</v>
      </c>
      <c r="C25" s="3">
        <f t="shared" si="7"/>
        <v>391</v>
      </c>
      <c r="D25" s="3">
        <f t="shared" si="2"/>
        <v>868608</v>
      </c>
      <c r="E25" s="3">
        <f t="shared" si="8"/>
        <v>790979</v>
      </c>
      <c r="F25" s="3">
        <f t="shared" si="9"/>
        <v>38189</v>
      </c>
      <c r="G25" s="11">
        <f t="shared" si="5"/>
        <v>1909.45</v>
      </c>
    </row>
    <row r="26" spans="1:7" x14ac:dyDescent="0.25">
      <c r="A26" s="10">
        <v>23</v>
      </c>
      <c r="B26" s="3">
        <f t="shared" si="6"/>
        <v>131309</v>
      </c>
      <c r="C26" s="3">
        <f t="shared" si="7"/>
        <v>103</v>
      </c>
      <c r="D26" s="3">
        <f t="shared" si="2"/>
        <v>868711</v>
      </c>
      <c r="E26" s="3">
        <f t="shared" si="8"/>
        <v>721437</v>
      </c>
      <c r="F26" s="3">
        <f t="shared" si="9"/>
        <v>69828</v>
      </c>
      <c r="G26" s="11">
        <f t="shared" si="5"/>
        <v>3491.4</v>
      </c>
    </row>
    <row r="27" spans="1:7" x14ac:dyDescent="0.25">
      <c r="A27" s="10">
        <v>24</v>
      </c>
      <c r="B27" s="3">
        <f t="shared" si="6"/>
        <v>131282</v>
      </c>
      <c r="C27" s="3">
        <f t="shared" si="7"/>
        <v>27</v>
      </c>
      <c r="D27" s="3">
        <f t="shared" si="2"/>
        <v>868738</v>
      </c>
      <c r="E27" s="3">
        <f t="shared" si="8"/>
        <v>602728</v>
      </c>
      <c r="F27" s="3">
        <f t="shared" si="9"/>
        <v>118923</v>
      </c>
      <c r="G27" s="11">
        <f t="shared" si="5"/>
        <v>5946.15</v>
      </c>
    </row>
    <row r="28" spans="1:7" x14ac:dyDescent="0.25">
      <c r="A28" s="10">
        <v>25</v>
      </c>
      <c r="B28" s="3">
        <f t="shared" si="6"/>
        <v>131275</v>
      </c>
      <c r="C28" s="3">
        <f t="shared" si="7"/>
        <v>7</v>
      </c>
      <c r="D28" s="3">
        <f t="shared" si="2"/>
        <v>868745</v>
      </c>
      <c r="E28" s="3">
        <f t="shared" si="8"/>
        <v>428585</v>
      </c>
      <c r="F28" s="3">
        <f t="shared" si="9"/>
        <v>174477</v>
      </c>
      <c r="G28" s="11">
        <f t="shared" si="5"/>
        <v>8723.85</v>
      </c>
    </row>
    <row r="29" spans="1:7" x14ac:dyDescent="0.25">
      <c r="A29" s="10">
        <v>26</v>
      </c>
      <c r="B29" s="3">
        <f t="shared" si="6"/>
        <v>131273</v>
      </c>
      <c r="C29" s="3">
        <f t="shared" si="7"/>
        <v>2</v>
      </c>
      <c r="D29" s="3">
        <f t="shared" si="2"/>
        <v>868747</v>
      </c>
      <c r="E29" s="3">
        <f t="shared" si="8"/>
        <v>234086</v>
      </c>
      <c r="F29" s="3">
        <f t="shared" si="9"/>
        <v>195143</v>
      </c>
      <c r="G29" s="11">
        <f t="shared" si="5"/>
        <v>9757.15</v>
      </c>
    </row>
    <row r="30" spans="1:7" x14ac:dyDescent="0.25">
      <c r="A30" s="10">
        <v>27</v>
      </c>
      <c r="B30" s="3">
        <f t="shared" si="6"/>
        <v>131272</v>
      </c>
      <c r="C30" s="3">
        <f t="shared" si="7"/>
        <v>1</v>
      </c>
      <c r="D30" s="3">
        <f t="shared" si="2"/>
        <v>868748</v>
      </c>
      <c r="E30" s="3">
        <f t="shared" si="8"/>
        <v>93264</v>
      </c>
      <c r="F30" s="3">
        <f t="shared" si="9"/>
        <v>142102</v>
      </c>
      <c r="G30" s="11">
        <f t="shared" si="5"/>
        <v>7105.1</v>
      </c>
    </row>
    <row r="31" spans="1:7" x14ac:dyDescent="0.25">
      <c r="A31" s="10">
        <v>28</v>
      </c>
      <c r="B31" s="3">
        <f t="shared" si="6"/>
        <v>131272</v>
      </c>
      <c r="C31" s="3">
        <f t="shared" si="7"/>
        <v>0</v>
      </c>
      <c r="D31" s="3">
        <f t="shared" si="2"/>
        <v>868748</v>
      </c>
      <c r="E31" s="3">
        <f t="shared" si="8"/>
        <v>32722</v>
      </c>
      <c r="F31" s="3">
        <f t="shared" si="9"/>
        <v>63092</v>
      </c>
      <c r="G31" s="11">
        <f t="shared" si="5"/>
        <v>3154.6</v>
      </c>
    </row>
    <row r="32" spans="1:7" x14ac:dyDescent="0.25">
      <c r="A32" s="10">
        <v>29</v>
      </c>
      <c r="B32" s="3">
        <f t="shared" si="6"/>
        <v>131272</v>
      </c>
      <c r="C32" s="3">
        <f t="shared" si="7"/>
        <v>0</v>
      </c>
      <c r="D32" s="3">
        <f t="shared" si="2"/>
        <v>868748</v>
      </c>
      <c r="E32" s="3">
        <f t="shared" si="8"/>
        <v>17745</v>
      </c>
      <c r="F32" s="3">
        <f t="shared" si="9"/>
        <v>20051</v>
      </c>
      <c r="G32" s="11">
        <f t="shared" si="5"/>
        <v>1002.55</v>
      </c>
    </row>
    <row r="33" spans="1:7" x14ac:dyDescent="0.25">
      <c r="A33" s="10">
        <v>30</v>
      </c>
      <c r="B33" s="3">
        <f t="shared" si="6"/>
        <v>131272</v>
      </c>
      <c r="C33" s="3">
        <f t="shared" si="7"/>
        <v>0</v>
      </c>
      <c r="D33" s="3">
        <f t="shared" si="2"/>
        <v>868748</v>
      </c>
      <c r="E33" s="3">
        <f t="shared" si="8"/>
        <v>22222</v>
      </c>
      <c r="F33" s="3">
        <f t="shared" si="9"/>
        <v>5568</v>
      </c>
      <c r="G33" s="11">
        <f t="shared" si="5"/>
        <v>278.39999999999998</v>
      </c>
    </row>
    <row r="34" spans="1:7" x14ac:dyDescent="0.25">
      <c r="A34" s="10">
        <v>31</v>
      </c>
      <c r="B34" s="3">
        <f t="shared" si="6"/>
        <v>131272</v>
      </c>
      <c r="C34" s="3">
        <f t="shared" si="7"/>
        <v>0</v>
      </c>
      <c r="D34" s="3">
        <f t="shared" si="2"/>
        <v>868748</v>
      </c>
      <c r="E34" s="3">
        <f t="shared" si="8"/>
        <v>40402</v>
      </c>
      <c r="F34" s="3">
        <f t="shared" si="9"/>
        <v>1484</v>
      </c>
      <c r="G34" s="11">
        <f t="shared" si="5"/>
        <v>74.2</v>
      </c>
    </row>
    <row r="35" spans="1:7" x14ac:dyDescent="0.25">
      <c r="A35" s="10">
        <v>32</v>
      </c>
      <c r="B35" s="3">
        <f t="shared" si="6"/>
        <v>131272</v>
      </c>
      <c r="C35" s="3">
        <f t="shared" si="7"/>
        <v>0</v>
      </c>
      <c r="D35" s="3">
        <f t="shared" si="2"/>
        <v>868748</v>
      </c>
      <c r="E35" s="3">
        <f t="shared" si="8"/>
        <v>77769</v>
      </c>
      <c r="F35" s="3">
        <f t="shared" si="9"/>
        <v>391</v>
      </c>
      <c r="G35" s="11">
        <f t="shared" si="5"/>
        <v>19.55</v>
      </c>
    </row>
    <row r="36" spans="1:7" x14ac:dyDescent="0.25">
      <c r="A36" s="10">
        <v>33</v>
      </c>
      <c r="B36" s="3">
        <f t="shared" si="6"/>
        <v>131272</v>
      </c>
      <c r="C36" s="3">
        <f t="shared" si="7"/>
        <v>0</v>
      </c>
      <c r="D36" s="3">
        <f t="shared" si="2"/>
        <v>868748</v>
      </c>
      <c r="E36" s="3">
        <f t="shared" si="8"/>
        <v>147311</v>
      </c>
      <c r="F36" s="3">
        <f t="shared" si="9"/>
        <v>103</v>
      </c>
      <c r="G36" s="11">
        <f t="shared" si="5"/>
        <v>5.15</v>
      </c>
    </row>
    <row r="37" spans="1:7" x14ac:dyDescent="0.25">
      <c r="A37" s="10">
        <v>34</v>
      </c>
      <c r="B37" s="3">
        <f t="shared" si="6"/>
        <v>131272</v>
      </c>
      <c r="C37" s="3">
        <f t="shared" si="7"/>
        <v>0</v>
      </c>
      <c r="D37" s="3">
        <f t="shared" si="2"/>
        <v>868748</v>
      </c>
      <c r="E37" s="3">
        <f t="shared" si="8"/>
        <v>266020</v>
      </c>
      <c r="F37" s="3">
        <f t="shared" si="9"/>
        <v>27</v>
      </c>
      <c r="G37" s="11">
        <f t="shared" si="5"/>
        <v>1.35</v>
      </c>
    </row>
    <row r="38" spans="1:7" x14ac:dyDescent="0.25">
      <c r="A38" s="10">
        <v>35</v>
      </c>
      <c r="B38" s="3">
        <f t="shared" si="6"/>
        <v>131272</v>
      </c>
      <c r="C38" s="3">
        <f t="shared" si="7"/>
        <v>0</v>
      </c>
      <c r="D38" s="3">
        <f t="shared" si="2"/>
        <v>868748</v>
      </c>
      <c r="E38" s="3">
        <f t="shared" si="8"/>
        <v>440163</v>
      </c>
      <c r="F38" s="3">
        <f t="shared" si="9"/>
        <v>7</v>
      </c>
      <c r="G38" s="11">
        <f>F38/20</f>
        <v>0.35</v>
      </c>
    </row>
    <row r="39" spans="1:7" ht="15.75" thickBot="1" x14ac:dyDescent="0.3">
      <c r="A39" s="12">
        <v>36</v>
      </c>
      <c r="B39" s="13">
        <f t="shared" si="6"/>
        <v>131272</v>
      </c>
      <c r="C39" s="13">
        <f t="shared" si="7"/>
        <v>0</v>
      </c>
      <c r="D39" s="13">
        <f t="shared" si="2"/>
        <v>868748</v>
      </c>
      <c r="E39" s="13">
        <f t="shared" si="8"/>
        <v>634662</v>
      </c>
      <c r="F39" s="13">
        <f t="shared" si="9"/>
        <v>2</v>
      </c>
      <c r="G39" s="14">
        <f t="shared" si="5"/>
        <v>0.1</v>
      </c>
    </row>
  </sheetData>
  <mergeCells count="1">
    <mergeCell ref="A1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B1" workbookViewId="0">
      <selection activeCell="V14" sqref="V14"/>
    </sheetView>
  </sheetViews>
  <sheetFormatPr defaultRowHeight="15" x14ac:dyDescent="0.25"/>
  <cols>
    <col min="1" max="1" width="18.140625" customWidth="1"/>
    <col min="3" max="3" width="19.5703125" customWidth="1"/>
    <col min="4" max="4" width="14.85546875" customWidth="1"/>
    <col min="6" max="6" width="15.140625" customWidth="1"/>
    <col min="7" max="7" width="18.28515625" customWidth="1"/>
    <col min="8" max="8" width="18.42578125" customWidth="1"/>
    <col min="9" max="9" width="19.5703125" customWidth="1"/>
  </cols>
  <sheetData>
    <row r="1" spans="1:9" x14ac:dyDescent="0.25">
      <c r="A1" s="1" t="s">
        <v>0</v>
      </c>
      <c r="B1" s="1"/>
      <c r="C1" s="1"/>
      <c r="D1" s="1"/>
      <c r="E1" s="1"/>
    </row>
    <row r="2" spans="1:9" x14ac:dyDescent="0.25">
      <c r="A2" s="1"/>
      <c r="B2" s="1"/>
      <c r="C2" s="1"/>
      <c r="D2" s="1"/>
      <c r="E2" s="1"/>
      <c r="H2" t="s">
        <v>24</v>
      </c>
    </row>
    <row r="3" spans="1:9" ht="20.25" customHeight="1" x14ac:dyDescent="0.25">
      <c r="A3" t="s">
        <v>16</v>
      </c>
      <c r="B3" t="s">
        <v>20</v>
      </c>
      <c r="C3" t="s">
        <v>22</v>
      </c>
      <c r="D3" t="s">
        <v>23</v>
      </c>
      <c r="F3" t="s">
        <v>21</v>
      </c>
      <c r="G3" t="s">
        <v>17</v>
      </c>
      <c r="H3" t="s">
        <v>18</v>
      </c>
      <c r="I3" t="s">
        <v>19</v>
      </c>
    </row>
    <row r="4" spans="1:9" ht="24" customHeight="1" x14ac:dyDescent="0.25">
      <c r="A4" t="s">
        <v>17</v>
      </c>
      <c r="B4">
        <v>23</v>
      </c>
      <c r="C4" s="20">
        <v>44253</v>
      </c>
      <c r="D4" s="22">
        <f ca="1">$C$4-F4</f>
        <v>4817</v>
      </c>
      <c r="E4">
        <v>1</v>
      </c>
      <c r="F4" s="20">
        <f ca="1">RANDBETWEEN("2002.05.10","2010.03.29")</f>
        <v>39436</v>
      </c>
      <c r="G4">
        <f ca="1">SIN((2*3.14*D4)/$B$4)</f>
        <v>0.88048632453882014</v>
      </c>
      <c r="H4">
        <f>SIN((2*3.14*E4)/$B$5)</f>
        <v>0.22241002377101793</v>
      </c>
      <c r="I4">
        <f ca="1">SIN((2*3.14*F4)/$B$6)</f>
        <v>0.45693501315144947</v>
      </c>
    </row>
    <row r="5" spans="1:9" ht="27" customHeight="1" x14ac:dyDescent="0.25">
      <c r="A5" t="s">
        <v>18</v>
      </c>
      <c r="B5">
        <v>28</v>
      </c>
      <c r="D5" s="22">
        <f t="shared" ref="D5:D34" ca="1" si="0">$C$4-F5</f>
        <v>6215</v>
      </c>
      <c r="E5">
        <f>E4+1</f>
        <v>2</v>
      </c>
      <c r="F5" s="21">
        <f t="shared" ref="F5:F34" ca="1" si="1">RANDBETWEEN("2002.05.10","2010.03.29")</f>
        <v>38038</v>
      </c>
      <c r="G5">
        <f t="shared" ref="G5:G34" ca="1" si="2">SIN((2*3.14*D5)/$B$4)</f>
        <v>0.483968860489292</v>
      </c>
      <c r="H5">
        <f t="shared" ref="H5:H34" si="3">SIN((2*3.14*E5)/$B$5)</f>
        <v>0.43367873770309795</v>
      </c>
      <c r="I5">
        <f t="shared" ref="I5:I34" ca="1" si="4">SIN((2*3.14*F5)/$B$6)</f>
        <v>0.49444203757810284</v>
      </c>
    </row>
    <row r="6" spans="1:9" ht="25.5" customHeight="1" x14ac:dyDescent="0.25">
      <c r="A6" t="s">
        <v>19</v>
      </c>
      <c r="B6">
        <v>33</v>
      </c>
      <c r="D6" s="22">
        <f t="shared" ca="1" si="0"/>
        <v>5132</v>
      </c>
      <c r="E6">
        <f t="shared" ref="E6:E34" si="5">E5+1</f>
        <v>3</v>
      </c>
      <c r="F6" s="21">
        <f t="shared" ca="1" si="1"/>
        <v>39121</v>
      </c>
      <c r="G6">
        <f t="shared" ca="1" si="2"/>
        <v>0.10859236749947467</v>
      </c>
      <c r="H6">
        <f t="shared" si="3"/>
        <v>0.62322293982862287</v>
      </c>
      <c r="I6">
        <f t="shared" ca="1" si="4"/>
        <v>-0.66667625690905841</v>
      </c>
    </row>
    <row r="7" spans="1:9" x14ac:dyDescent="0.25">
      <c r="D7" s="22">
        <f t="shared" ca="1" si="0"/>
        <v>6441</v>
      </c>
      <c r="E7">
        <f t="shared" si="5"/>
        <v>4</v>
      </c>
      <c r="F7" s="21">
        <f t="shared" ca="1" si="1"/>
        <v>37812</v>
      </c>
      <c r="G7">
        <f t="shared" ca="1" si="2"/>
        <v>-0.58009273328139588</v>
      </c>
      <c r="H7">
        <f t="shared" si="3"/>
        <v>0.781547686312557</v>
      </c>
      <c r="I7">
        <f t="shared" ca="1" si="4"/>
        <v>0.99681836843102878</v>
      </c>
    </row>
    <row r="8" spans="1:9" x14ac:dyDescent="0.25">
      <c r="D8" s="22">
        <f t="shared" ca="1" si="0"/>
        <v>6609</v>
      </c>
      <c r="E8">
        <f t="shared" si="5"/>
        <v>5</v>
      </c>
      <c r="F8" s="21">
        <f t="shared" ca="1" si="1"/>
        <v>37644</v>
      </c>
      <c r="G8">
        <f t="shared" ca="1" si="2"/>
        <v>0.95514962988749919</v>
      </c>
      <c r="H8">
        <f t="shared" si="3"/>
        <v>0.90072192698980147</v>
      </c>
      <c r="I8">
        <f t="shared" ca="1" si="4"/>
        <v>0.80520586196909583</v>
      </c>
    </row>
    <row r="9" spans="1:9" x14ac:dyDescent="0.25">
      <c r="D9" s="22">
        <f t="shared" ca="1" si="0"/>
        <v>5589</v>
      </c>
      <c r="E9">
        <f t="shared" si="5"/>
        <v>6</v>
      </c>
      <c r="F9" s="21">
        <f t="shared" ca="1" si="1"/>
        <v>38664</v>
      </c>
      <c r="G9">
        <f t="shared" ca="1" si="2"/>
        <v>-0.69902250375274311</v>
      </c>
      <c r="H9">
        <f t="shared" si="3"/>
        <v>0.97477579990138108</v>
      </c>
      <c r="I9">
        <f t="shared" ca="1" si="4"/>
        <v>0.26323016551004741</v>
      </c>
    </row>
    <row r="10" spans="1:9" x14ac:dyDescent="0.25">
      <c r="D10" s="22">
        <f t="shared" ca="1" si="0"/>
        <v>6421</v>
      </c>
      <c r="E10">
        <f t="shared" si="5"/>
        <v>7</v>
      </c>
      <c r="F10" s="21">
        <f t="shared" ca="1" si="1"/>
        <v>37832</v>
      </c>
      <c r="G10">
        <f t="shared" ca="1" si="2"/>
        <v>0.20207210263887862</v>
      </c>
      <c r="H10">
        <f t="shared" si="3"/>
        <v>0.99999968293183461</v>
      </c>
      <c r="I10">
        <f t="shared" ca="1" si="4"/>
        <v>-0.833890555551006</v>
      </c>
    </row>
    <row r="11" spans="1:9" x14ac:dyDescent="0.25">
      <c r="D11" s="22">
        <f t="shared" ca="1" si="0"/>
        <v>5080</v>
      </c>
      <c r="E11">
        <f t="shared" si="5"/>
        <v>8</v>
      </c>
      <c r="F11" s="21">
        <f t="shared" ca="1" si="1"/>
        <v>39173</v>
      </c>
      <c r="G11">
        <f t="shared" ca="1" si="2"/>
        <v>-0.99886195048647108</v>
      </c>
      <c r="H11">
        <f t="shared" si="3"/>
        <v>0.9751300219867084</v>
      </c>
      <c r="I11">
        <f t="shared" ca="1" si="4"/>
        <v>0.25588290872758324</v>
      </c>
    </row>
    <row r="12" spans="1:9" x14ac:dyDescent="0.25">
      <c r="D12" s="22">
        <f t="shared" ca="1" si="0"/>
        <v>5934</v>
      </c>
      <c r="E12">
        <f t="shared" si="5"/>
        <v>9</v>
      </c>
      <c r="F12" s="21">
        <f t="shared" ca="1" si="1"/>
        <v>38319</v>
      </c>
      <c r="G12">
        <f t="shared" ca="1" si="2"/>
        <v>-0.73237894270059534</v>
      </c>
      <c r="H12">
        <f t="shared" si="3"/>
        <v>0.9014126269152215</v>
      </c>
      <c r="I12">
        <f t="shared" ca="1" si="4"/>
        <v>-0.55242379753567539</v>
      </c>
    </row>
    <row r="13" spans="1:9" x14ac:dyDescent="0.25">
      <c r="D13" s="22">
        <f t="shared" ca="1" si="0"/>
        <v>6784</v>
      </c>
      <c r="E13">
        <f t="shared" si="5"/>
        <v>10</v>
      </c>
      <c r="F13" s="21">
        <f t="shared" ca="1" si="1"/>
        <v>37469</v>
      </c>
      <c r="G13">
        <f t="shared" ca="1" si="2"/>
        <v>-0.93656893058009894</v>
      </c>
      <c r="H13">
        <f t="shared" si="3"/>
        <v>0.78254026446001157</v>
      </c>
      <c r="I13">
        <f t="shared" ca="1" si="4"/>
        <v>-0.81404395926516071</v>
      </c>
    </row>
    <row r="14" spans="1:9" x14ac:dyDescent="0.25">
      <c r="D14" s="22">
        <f t="shared" ca="1" si="0"/>
        <v>6062</v>
      </c>
      <c r="E14">
        <f t="shared" si="5"/>
        <v>11</v>
      </c>
      <c r="F14" s="21">
        <f t="shared" ca="1" si="1"/>
        <v>38191</v>
      </c>
      <c r="G14">
        <f t="shared" ca="1" si="2"/>
        <v>0.41665556986193963</v>
      </c>
      <c r="H14">
        <f t="shared" si="3"/>
        <v>0.62446767442526796</v>
      </c>
      <c r="I14">
        <f t="shared" ca="1" si="4"/>
        <v>-0.97770163429242274</v>
      </c>
    </row>
    <row r="15" spans="1:9" x14ac:dyDescent="0.25">
      <c r="D15" s="22">
        <f t="shared" ca="1" si="0"/>
        <v>5707</v>
      </c>
      <c r="E15">
        <f t="shared" si="5"/>
        <v>12</v>
      </c>
      <c r="F15" s="21">
        <f t="shared" ca="1" si="1"/>
        <v>38546</v>
      </c>
      <c r="G15">
        <f t="shared" ca="1" si="2"/>
        <v>2.9170115872754292E-2</v>
      </c>
      <c r="H15">
        <f t="shared" si="3"/>
        <v>0.43511327556190843</v>
      </c>
      <c r="I15">
        <f t="shared" ca="1" si="4"/>
        <v>0.19694417696868646</v>
      </c>
    </row>
    <row r="16" spans="1:9" x14ac:dyDescent="0.25">
      <c r="D16" s="22">
        <f t="shared" ca="1" si="0"/>
        <v>4082</v>
      </c>
      <c r="E16">
        <f t="shared" si="5"/>
        <v>13</v>
      </c>
      <c r="F16" s="21">
        <f t="shared" ca="1" si="1"/>
        <v>40171</v>
      </c>
      <c r="G16">
        <f t="shared" ca="1" si="2"/>
        <v>0.64568023369045746</v>
      </c>
      <c r="H16">
        <f t="shared" si="3"/>
        <v>0.22396250378389354</v>
      </c>
      <c r="I16">
        <f t="shared" ca="1" si="4"/>
        <v>-0.92000926228254198</v>
      </c>
    </row>
    <row r="17" spans="4:9" x14ac:dyDescent="0.25">
      <c r="D17" s="22">
        <f t="shared" ca="1" si="0"/>
        <v>5099</v>
      </c>
      <c r="E17">
        <f t="shared" si="5"/>
        <v>14</v>
      </c>
      <c r="F17" s="21">
        <f t="shared" ca="1" si="1"/>
        <v>39154</v>
      </c>
      <c r="G17">
        <f t="shared" ca="1" si="2"/>
        <v>-0.49961139552384287</v>
      </c>
      <c r="H17">
        <f t="shared" si="3"/>
        <v>1.5926529164868282E-3</v>
      </c>
      <c r="I17">
        <f t="shared" ca="1" si="4"/>
        <v>-0.66904703125913079</v>
      </c>
    </row>
    <row r="18" spans="4:9" x14ac:dyDescent="0.25">
      <c r="D18" s="22">
        <f t="shared" ca="1" si="0"/>
        <v>6080</v>
      </c>
      <c r="E18">
        <f t="shared" si="5"/>
        <v>15</v>
      </c>
      <c r="F18" s="21">
        <f t="shared" ca="1" si="1"/>
        <v>38173</v>
      </c>
      <c r="G18">
        <f t="shared" ca="1" si="2"/>
        <v>0.97426269886767169</v>
      </c>
      <c r="H18">
        <f t="shared" si="3"/>
        <v>-0.22085697960512599</v>
      </c>
      <c r="I18">
        <f t="shared" ca="1" si="4"/>
        <v>0.87976166985124626</v>
      </c>
    </row>
    <row r="19" spans="4:9" x14ac:dyDescent="0.25">
      <c r="D19" s="22">
        <f t="shared" ca="1" si="0"/>
        <v>4537</v>
      </c>
      <c r="E19">
        <f t="shared" si="5"/>
        <v>16</v>
      </c>
      <c r="F19" s="21">
        <f t="shared" ca="1" si="1"/>
        <v>39716</v>
      </c>
      <c r="G19">
        <f t="shared" ca="1" si="2"/>
        <v>0.84723334674948159</v>
      </c>
      <c r="H19">
        <f t="shared" si="3"/>
        <v>-0.43224309979868814</v>
      </c>
      <c r="I19">
        <f t="shared" ca="1" si="4"/>
        <v>-0.56197619813766331</v>
      </c>
    </row>
    <row r="20" spans="4:9" x14ac:dyDescent="0.25">
      <c r="D20" s="22">
        <f t="shared" ca="1" si="0"/>
        <v>4565</v>
      </c>
      <c r="E20">
        <f t="shared" si="5"/>
        <v>17</v>
      </c>
      <c r="F20" s="21">
        <f t="shared" ca="1" si="1"/>
        <v>39688</v>
      </c>
      <c r="G20">
        <f t="shared" ca="1" si="2"/>
        <v>0.69527699254297304</v>
      </c>
      <c r="H20">
        <f t="shared" si="3"/>
        <v>-0.62197662439899548</v>
      </c>
      <c r="I20">
        <f t="shared" ca="1" si="4"/>
        <v>0.35033377275178984</v>
      </c>
    </row>
    <row r="21" spans="4:9" x14ac:dyDescent="0.25">
      <c r="D21" s="22">
        <f t="shared" ca="1" si="0"/>
        <v>4230</v>
      </c>
      <c r="E21">
        <f t="shared" si="5"/>
        <v>18</v>
      </c>
      <c r="F21" s="21">
        <f t="shared" ca="1" si="1"/>
        <v>40023</v>
      </c>
      <c r="G21">
        <f t="shared" ca="1" si="2"/>
        <v>-0.90534163483199681</v>
      </c>
      <c r="H21">
        <f t="shared" si="3"/>
        <v>-0.78055312573428837</v>
      </c>
      <c r="I21">
        <f t="shared" ca="1" si="4"/>
        <v>0.95732195544223897</v>
      </c>
    </row>
    <row r="22" spans="4:9" x14ac:dyDescent="0.25">
      <c r="D22" s="22">
        <f t="shared" ca="1" si="0"/>
        <v>4614</v>
      </c>
      <c r="E22">
        <f t="shared" si="5"/>
        <v>19</v>
      </c>
      <c r="F22" s="21">
        <f t="shared" ca="1" si="1"/>
        <v>39639</v>
      </c>
      <c r="G22">
        <f t="shared" ca="1" si="2"/>
        <v>-4.3940454074883027E-2</v>
      </c>
      <c r="H22">
        <f t="shared" si="3"/>
        <v>-0.90002894234275221</v>
      </c>
      <c r="I22">
        <f t="shared" ca="1" si="4"/>
        <v>-0.44202677024325204</v>
      </c>
    </row>
    <row r="23" spans="4:9" x14ac:dyDescent="0.25">
      <c r="D23" s="22">
        <f t="shared" ca="1" si="0"/>
        <v>5989</v>
      </c>
      <c r="E23">
        <f t="shared" si="5"/>
        <v>20</v>
      </c>
      <c r="F23" s="21">
        <f t="shared" ca="1" si="1"/>
        <v>38264</v>
      </c>
      <c r="G23">
        <f t="shared" ca="1" si="2"/>
        <v>0.99829432252153549</v>
      </c>
      <c r="H23">
        <f t="shared" si="3"/>
        <v>-0.97441910525344944</v>
      </c>
      <c r="I23">
        <f t="shared" ca="1" si="4"/>
        <v>-0.44091647597407396</v>
      </c>
    </row>
    <row r="24" spans="4:9" x14ac:dyDescent="0.25">
      <c r="D24" s="22">
        <f t="shared" ca="1" si="0"/>
        <v>5353</v>
      </c>
      <c r="E24">
        <f t="shared" si="5"/>
        <v>21</v>
      </c>
      <c r="F24" s="21">
        <f t="shared" ca="1" si="1"/>
        <v>38900</v>
      </c>
      <c r="G24">
        <f t="shared" ca="1" si="2"/>
        <v>-0.6897583239011309</v>
      </c>
      <c r="H24">
        <f t="shared" si="3"/>
        <v>-0.99999714638771797</v>
      </c>
      <c r="I24">
        <f t="shared" ca="1" si="4"/>
        <v>0.9304309053387424</v>
      </c>
    </row>
    <row r="25" spans="4:9" x14ac:dyDescent="0.25">
      <c r="D25" s="22">
        <f t="shared" ca="1" si="0"/>
        <v>4668</v>
      </c>
      <c r="E25">
        <f t="shared" si="5"/>
        <v>22</v>
      </c>
      <c r="F25" s="21">
        <f t="shared" ca="1" si="1"/>
        <v>39585</v>
      </c>
      <c r="G25">
        <f t="shared" ca="1" si="2"/>
        <v>-0.79539610172114195</v>
      </c>
      <c r="H25">
        <f t="shared" si="3"/>
        <v>-0.97548177061093133</v>
      </c>
      <c r="I25">
        <f t="shared" ca="1" si="4"/>
        <v>-0.3836345306863348</v>
      </c>
    </row>
    <row r="26" spans="4:9" x14ac:dyDescent="0.25">
      <c r="D26" s="22">
        <f t="shared" ca="1" si="0"/>
        <v>5273</v>
      </c>
      <c r="E26">
        <f t="shared" si="5"/>
        <v>23</v>
      </c>
      <c r="F26" s="21">
        <f t="shared" ca="1" si="1"/>
        <v>38980</v>
      </c>
      <c r="G26">
        <f t="shared" ca="1" si="2"/>
        <v>0.78878236656962031</v>
      </c>
      <c r="H26">
        <f t="shared" si="3"/>
        <v>-0.90210104036702143</v>
      </c>
      <c r="I26">
        <f t="shared" ca="1" si="4"/>
        <v>-0.65324780421702711</v>
      </c>
    </row>
    <row r="27" spans="4:9" x14ac:dyDescent="0.25">
      <c r="D27" s="22">
        <f t="shared" ca="1" si="0"/>
        <v>6633</v>
      </c>
      <c r="E27">
        <f t="shared" si="5"/>
        <v>24</v>
      </c>
      <c r="F27" s="21">
        <f t="shared" ca="1" si="1"/>
        <v>37620</v>
      </c>
      <c r="G27">
        <f t="shared" ca="1" si="2"/>
        <v>0.99952653351791854</v>
      </c>
      <c r="H27">
        <f t="shared" si="3"/>
        <v>-0.78353085765893304</v>
      </c>
      <c r="I27">
        <f t="shared" ca="1" si="4"/>
        <v>0.47032368904926963</v>
      </c>
    </row>
    <row r="28" spans="4:9" x14ac:dyDescent="0.25">
      <c r="D28" s="22">
        <f t="shared" ca="1" si="0"/>
        <v>5085</v>
      </c>
      <c r="E28">
        <f t="shared" si="5"/>
        <v>25</v>
      </c>
      <c r="F28" s="21">
        <f t="shared" ca="1" si="1"/>
        <v>39168</v>
      </c>
      <c r="G28">
        <f t="shared" ca="1" si="2"/>
        <v>-0.15721103346171167</v>
      </c>
      <c r="H28">
        <f t="shared" si="3"/>
        <v>-0.62571082503160536</v>
      </c>
      <c r="I28">
        <f t="shared" ca="1" si="4"/>
        <v>0.93571342025628712</v>
      </c>
    </row>
    <row r="29" spans="4:9" x14ac:dyDescent="0.25">
      <c r="D29" s="22">
        <f t="shared" ca="1" si="0"/>
        <v>4501</v>
      </c>
      <c r="E29">
        <f t="shared" si="5"/>
        <v>26</v>
      </c>
      <c r="F29" s="21">
        <f t="shared" ca="1" si="1"/>
        <v>39752</v>
      </c>
      <c r="G29">
        <f t="shared" ca="1" si="2"/>
        <v>-0.56955807270881298</v>
      </c>
      <c r="H29">
        <f t="shared" si="3"/>
        <v>-0.43654670973634913</v>
      </c>
      <c r="I29">
        <f t="shared" ca="1" si="4"/>
        <v>-2.9045152760669928E-2</v>
      </c>
    </row>
    <row r="30" spans="4:9" x14ac:dyDescent="0.25">
      <c r="D30" s="22">
        <f t="shared" ca="1" si="0"/>
        <v>4465</v>
      </c>
      <c r="E30">
        <f t="shared" si="5"/>
        <v>27</v>
      </c>
      <c r="F30" s="21">
        <f t="shared" ca="1" si="1"/>
        <v>39788</v>
      </c>
      <c r="G30">
        <f t="shared" ca="1" si="2"/>
        <v>0.19982649573696246</v>
      </c>
      <c r="H30">
        <f t="shared" si="3"/>
        <v>-0.22551441570581782</v>
      </c>
      <c r="I30">
        <f t="shared" ca="1" si="4"/>
        <v>0.51299868658851833</v>
      </c>
    </row>
    <row r="31" spans="4:9" x14ac:dyDescent="0.25">
      <c r="D31" s="22">
        <f t="shared" ca="1" si="0"/>
        <v>5720</v>
      </c>
      <c r="E31">
        <f t="shared" si="5"/>
        <v>28</v>
      </c>
      <c r="F31" s="21">
        <f t="shared" ca="1" si="1"/>
        <v>38533</v>
      </c>
      <c r="G31">
        <f t="shared" ca="1" si="2"/>
        <v>-0.42335631374027693</v>
      </c>
      <c r="H31">
        <f t="shared" si="3"/>
        <v>-3.1853017931379904E-3</v>
      </c>
      <c r="I31">
        <f t="shared" ca="1" si="4"/>
        <v>0.45236302454389649</v>
      </c>
    </row>
    <row r="32" spans="4:9" x14ac:dyDescent="0.25">
      <c r="D32" s="22">
        <f t="shared" ca="1" si="0"/>
        <v>5752</v>
      </c>
      <c r="E32">
        <f t="shared" si="5"/>
        <v>29</v>
      </c>
      <c r="F32" s="21">
        <f t="shared" ca="1" si="1"/>
        <v>38501</v>
      </c>
      <c r="G32">
        <f t="shared" ca="1" si="2"/>
        <v>-0.24763633451702258</v>
      </c>
      <c r="H32">
        <f t="shared" si="3"/>
        <v>0.21930337522558427</v>
      </c>
      <c r="I32">
        <f t="shared" ca="1" si="4"/>
        <v>0.61540645055075305</v>
      </c>
    </row>
    <row r="33" spans="4:9" x14ac:dyDescent="0.25">
      <c r="D33" s="22">
        <f t="shared" ca="1" si="0"/>
        <v>6804</v>
      </c>
      <c r="E33">
        <f t="shared" si="5"/>
        <v>30</v>
      </c>
      <c r="F33" s="21">
        <f t="shared" ca="1" si="1"/>
        <v>37449</v>
      </c>
      <c r="G33">
        <f t="shared" ca="1" si="2"/>
        <v>-0.89416725265004859</v>
      </c>
      <c r="H33">
        <f t="shared" si="3"/>
        <v>0.4308063654902391</v>
      </c>
      <c r="I33">
        <f t="shared" ca="1" si="4"/>
        <v>0.9989987583220723</v>
      </c>
    </row>
    <row r="34" spans="4:9" x14ac:dyDescent="0.25">
      <c r="D34" s="22">
        <f t="shared" ca="1" si="0"/>
        <v>6742</v>
      </c>
      <c r="E34">
        <f t="shared" si="5"/>
        <v>31</v>
      </c>
      <c r="F34" s="21">
        <f t="shared" ca="1" si="1"/>
        <v>37511</v>
      </c>
      <c r="G34">
        <f t="shared" ca="1" si="2"/>
        <v>-0.11391673548599038</v>
      </c>
      <c r="H34">
        <f t="shared" si="3"/>
        <v>0.62072873129771999</v>
      </c>
      <c r="I34">
        <f t="shared" ca="1" si="4"/>
        <v>0.6878049190320813</v>
      </c>
    </row>
  </sheetData>
  <mergeCells count="1">
    <mergeCell ref="A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Хисматов Эльмир Зиннурович</dc:creator>
  <cp:lastModifiedBy>Хисматов Эльмир Зиннурович</cp:lastModifiedBy>
  <dcterms:created xsi:type="dcterms:W3CDTF">2021-02-26T03:02:59Z</dcterms:created>
  <dcterms:modified xsi:type="dcterms:W3CDTF">2021-02-26T04:34:55Z</dcterms:modified>
</cp:coreProperties>
</file>