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360" activeTab="2"/>
  </bookViews>
  <sheets>
    <sheet name="Исходная 1" sheetId="1" r:id="rId1"/>
    <sheet name="Исходная 2" sheetId="2" r:id="rId2"/>
    <sheet name="Вариант 16 =&gt; 5" sheetId="3" r:id="rId3"/>
  </sheets>
  <calcPr calcId="152511"/>
</workbook>
</file>

<file path=xl/calcChain.xml><?xml version="1.0" encoding="utf-8"?>
<calcChain xmlns="http://schemas.openxmlformats.org/spreadsheetml/2006/main">
  <c r="Q2" i="3" l="1"/>
  <c r="O2" i="3"/>
  <c r="M2" i="3"/>
  <c r="N3" i="3"/>
  <c r="P3" i="3"/>
  <c r="N4" i="3"/>
  <c r="P4" i="3"/>
  <c r="N5" i="3"/>
  <c r="P5" i="3"/>
  <c r="N6" i="3"/>
  <c r="P6" i="3"/>
  <c r="N7" i="3"/>
  <c r="P7" i="3"/>
  <c r="N8" i="3"/>
  <c r="P8" i="3"/>
  <c r="N9" i="3"/>
  <c r="P9" i="3"/>
  <c r="N10" i="3"/>
  <c r="P10" i="3"/>
  <c r="N11" i="3"/>
  <c r="P11" i="3"/>
  <c r="N12" i="3"/>
  <c r="P12" i="3"/>
  <c r="N13" i="3"/>
  <c r="P13" i="3"/>
  <c r="N14" i="3"/>
  <c r="P14" i="3"/>
  <c r="N15" i="3"/>
  <c r="P15" i="3"/>
  <c r="N16" i="3"/>
  <c r="P16" i="3"/>
  <c r="N17" i="3"/>
  <c r="P17" i="3"/>
  <c r="N18" i="3"/>
  <c r="P18" i="3"/>
  <c r="N19" i="3"/>
  <c r="P19" i="3"/>
  <c r="N20" i="3"/>
  <c r="P20" i="3"/>
  <c r="N21" i="3"/>
  <c r="P21" i="3"/>
  <c r="N22" i="3"/>
  <c r="P22" i="3"/>
  <c r="N23" i="3"/>
  <c r="P23" i="3"/>
  <c r="N24" i="3"/>
  <c r="P24" i="3"/>
  <c r="N25" i="3"/>
  <c r="P25" i="3"/>
  <c r="N26" i="3"/>
  <c r="P26" i="3"/>
  <c r="N27" i="3"/>
  <c r="P27" i="3"/>
  <c r="N28" i="3"/>
  <c r="P28" i="3"/>
  <c r="N29" i="3"/>
  <c r="P29" i="3"/>
  <c r="N30" i="3"/>
  <c r="P30" i="3"/>
  <c r="N31" i="3"/>
  <c r="P31" i="3"/>
  <c r="N32" i="3"/>
  <c r="P32" i="3"/>
  <c r="N33" i="3"/>
  <c r="P33" i="3"/>
  <c r="N34" i="3"/>
  <c r="P34" i="3"/>
  <c r="N35" i="3"/>
  <c r="P35" i="3"/>
  <c r="N36" i="3"/>
  <c r="P36" i="3"/>
  <c r="N37" i="3"/>
  <c r="P37" i="3"/>
  <c r="N38" i="3"/>
  <c r="P38" i="3"/>
  <c r="N39" i="3"/>
  <c r="P39" i="3"/>
  <c r="N40" i="3"/>
  <c r="P40" i="3"/>
  <c r="N41" i="3"/>
  <c r="P41" i="3"/>
  <c r="N42" i="3"/>
  <c r="P42" i="3"/>
  <c r="N43" i="3"/>
  <c r="P43" i="3"/>
  <c r="N44" i="3"/>
  <c r="P44" i="3"/>
  <c r="N45" i="3"/>
  <c r="P45" i="3"/>
  <c r="N46" i="3"/>
  <c r="P46" i="3"/>
  <c r="N47" i="3"/>
  <c r="P47" i="3"/>
  <c r="N48" i="3"/>
  <c r="P48" i="3"/>
  <c r="N49" i="3"/>
  <c r="P49" i="3"/>
  <c r="N50" i="3"/>
  <c r="P50" i="3"/>
  <c r="N51" i="3"/>
  <c r="P51" i="3"/>
  <c r="N52" i="3"/>
  <c r="P52" i="3"/>
  <c r="N53" i="3"/>
  <c r="P53" i="3"/>
  <c r="N54" i="3"/>
  <c r="P54" i="3"/>
  <c r="N55" i="3"/>
  <c r="P55" i="3"/>
  <c r="N56" i="3"/>
  <c r="P56" i="3"/>
  <c r="N57" i="3"/>
  <c r="P57" i="3"/>
  <c r="N58" i="3"/>
  <c r="P58" i="3"/>
  <c r="N59" i="3"/>
  <c r="P59" i="3"/>
  <c r="N60" i="3"/>
  <c r="P60" i="3"/>
  <c r="N61" i="3"/>
  <c r="P61" i="3"/>
  <c r="N62" i="3"/>
  <c r="P62" i="3"/>
  <c r="N63" i="3"/>
  <c r="P63" i="3"/>
  <c r="N64" i="3"/>
  <c r="P64" i="3"/>
  <c r="N65" i="3"/>
  <c r="P65" i="3"/>
  <c r="N66" i="3"/>
  <c r="P66" i="3"/>
  <c r="N67" i="3"/>
  <c r="P67" i="3"/>
  <c r="N68" i="3"/>
  <c r="P68" i="3"/>
  <c r="N69" i="3"/>
  <c r="P69" i="3"/>
  <c r="N70" i="3"/>
  <c r="P70" i="3"/>
  <c r="N71" i="3"/>
  <c r="P71" i="3"/>
  <c r="N72" i="3"/>
  <c r="P72" i="3"/>
  <c r="N73" i="3"/>
  <c r="P73" i="3"/>
  <c r="N74" i="3"/>
  <c r="P74" i="3"/>
  <c r="N75" i="3"/>
  <c r="P75" i="3"/>
  <c r="N76" i="3"/>
  <c r="P76" i="3"/>
  <c r="N77" i="3"/>
  <c r="P77" i="3"/>
  <c r="N78" i="3"/>
  <c r="P78" i="3"/>
  <c r="N79" i="3"/>
  <c r="P79" i="3"/>
  <c r="N80" i="3"/>
  <c r="P80" i="3"/>
  <c r="N81" i="3"/>
  <c r="P81" i="3"/>
  <c r="N82" i="3"/>
  <c r="P82" i="3"/>
  <c r="N83" i="3"/>
  <c r="P83" i="3"/>
  <c r="N84" i="3"/>
  <c r="P84" i="3"/>
  <c r="N85" i="3"/>
  <c r="P85" i="3"/>
  <c r="N86" i="3"/>
  <c r="P86" i="3"/>
  <c r="N87" i="3"/>
  <c r="P87" i="3"/>
  <c r="N88" i="3"/>
  <c r="P88" i="3"/>
  <c r="N89" i="3"/>
  <c r="P89" i="3"/>
  <c r="N90" i="3"/>
  <c r="P90" i="3"/>
  <c r="N91" i="3"/>
  <c r="P91" i="3"/>
  <c r="N92" i="3"/>
  <c r="P92" i="3"/>
  <c r="N93" i="3"/>
  <c r="P93" i="3"/>
  <c r="N94" i="3"/>
  <c r="P94" i="3"/>
  <c r="N95" i="3"/>
  <c r="P95" i="3"/>
  <c r="N96" i="3"/>
  <c r="P96" i="3"/>
  <c r="N97" i="3"/>
  <c r="P97" i="3"/>
  <c r="N98" i="3"/>
  <c r="P98" i="3"/>
  <c r="N99" i="3"/>
  <c r="P99" i="3"/>
  <c r="N100" i="3"/>
  <c r="P100" i="3"/>
  <c r="N101" i="3"/>
  <c r="P101" i="3"/>
  <c r="P2" i="3"/>
  <c r="N2" i="3"/>
  <c r="L2" i="3"/>
  <c r="T2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2" i="2"/>
  <c r="Q2" i="2"/>
  <c r="P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O2" i="2"/>
  <c r="L98" i="3"/>
  <c r="L99" i="3"/>
  <c r="L100" i="3"/>
  <c r="L10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G5" i="3"/>
  <c r="G6" i="3" s="1"/>
  <c r="G7" i="3" s="1"/>
  <c r="G8" i="3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</calcChain>
</file>

<file path=xl/sharedStrings.xml><?xml version="1.0" encoding="utf-8"?>
<sst xmlns="http://schemas.openxmlformats.org/spreadsheetml/2006/main" count="72" uniqueCount="31">
  <si>
    <t>Количественный состав  семьи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</si>
  <si>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</si>
  <si>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</si>
  <si>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</si>
  <si>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</si>
  <si>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</si>
  <si>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</si>
  <si>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</si>
  <si>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</si>
  <si>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</si>
  <si>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Столбец1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</si>
  <si>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</si>
  <si>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</si>
  <si>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</si>
  <si>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</si>
  <si>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</si>
  <si>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</si>
  <si>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</si>
  <si>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Количественный состав семьи</t>
  </si>
  <si>
    <t>Вывод по пунктам 1 и 2. Среднее, медиана и мода практически равны. Асимметрия и эксцесс отличаются от 0, но не существенно.</t>
  </si>
  <si>
    <t>Карман</t>
  </si>
  <si>
    <t>Еще</t>
  </si>
  <si>
    <t>Частота</t>
  </si>
  <si>
    <t>Процент всех наблюдений</t>
  </si>
  <si>
    <t xml:space="preserve">Процентное соотношение </t>
  </si>
  <si>
    <t xml:space="preserve">Вывод по пункту 4. В результате получилось, что в интервал   попадает 65% данных, в интервал   - 98% данных, а в интервал   100% данных.
Сделать вывод о правильности вашего первоначального предположения о близости полученного распределения к нормальному.
</t>
  </si>
  <si>
    <t xml:space="preserve">Итоговый вывод: Данные приближаются к нормальному закону распределения, т.к.
• среднее=моде=медиане; 
• асимметрия и эксцесс близки к нулю,  
• наложенная на гистограмму линия тренда имеет вид графика нормального распределения
• в интервал   попадает 65% данных, в интервал   - 98% данных, а в интервал   100% данных
</t>
  </si>
  <si>
    <t>АД диаст</t>
  </si>
  <si>
    <t>Караман</t>
  </si>
  <si>
    <t xml:space="preserve">Итоговый вывод: Данные приближаются к нормальному закону распределения, т.к.
• среднее=медиане; 
• асимметрия и эксцесс близки к нулю,  
• наложенная на гистограмму линия тренда имеет вид графика нормального распределения
• в интервал   попадает 72% данных, в интервал   - 95% данных, а в интервал   100% данных
</t>
  </si>
  <si>
    <t>Вывод: Среднее и медиана практически равны. Асимметрия и эксцесс отличаются от 0, но не существенно. В результате получилось, что в интервал                             попадает 72% данных, в интервал                                - 95% данных, а в интервал                               100% данных.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</si>
</sst>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0" fillId="0" borderId="0" xfId="0" applyNumberForma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trendline>
            <c:trendlineType val="poly"/>
            <c:order val="3"/>
            <c:dispRSqr val="0"/>
            <c:dispEq val="0"/>
          </c:trendline>
          <c:cat>
            <c:strRef>
              <c:f>'Исходная 2'!$F$9:$F$14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Еще</c:v>
                </c:pt>
              </c:strCache>
            </c:strRef>
          </c:cat>
          <c:val>
            <c:numRef>
              <c:f>'Исходная 2'!$G$9:$G$14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18</c:v>
                </c:pt>
                <c:pt idx="3">
                  <c:v>21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14536"/>
        <c:axId val="231114144"/>
      </c:barChart>
      <c:catAx>
        <c:axId val="23111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14144"/>
        <c:crosses val="autoZero"/>
        <c:auto val="1"/>
        <c:lblAlgn val="ctr"/>
        <c:lblOffset val="100"/>
        <c:noMultiLvlLbl val="0"/>
      </c:catAx>
      <c:valAx>
        <c:axId val="23111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11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trendline>
            <c:trendlineType val="poly"/>
            <c:order val="3"/>
            <c:dispRSqr val="0"/>
            <c:dispEq val="0"/>
          </c:trendline>
          <c:cat>
            <c:strRef>
              <c:f>'Вариант 16 =&gt; 5'!$I$4:$I$9</c:f>
              <c:strCache>
                <c:ptCount val="6"/>
                <c:pt idx="0">
                  <c:v>98</c:v>
                </c:pt>
                <c:pt idx="1">
                  <c:v>112,5</c:v>
                </c:pt>
                <c:pt idx="2">
                  <c:v>127</c:v>
                </c:pt>
                <c:pt idx="3">
                  <c:v>141,5</c:v>
                </c:pt>
                <c:pt idx="4">
                  <c:v>156</c:v>
                </c:pt>
                <c:pt idx="5">
                  <c:v>Еще</c:v>
                </c:pt>
              </c:strCache>
            </c:strRef>
          </c:cat>
          <c:val>
            <c:numRef>
              <c:f>'Вариант 16 =&gt; 5'!$J$4:$J$9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37</c:v>
                </c:pt>
                <c:pt idx="3">
                  <c:v>50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15712"/>
        <c:axId val="231116104"/>
      </c:barChart>
      <c:catAx>
        <c:axId val="2311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116104"/>
        <c:crosses val="autoZero"/>
        <c:auto val="1"/>
        <c:lblAlgn val="ctr"/>
        <c:lblOffset val="100"/>
        <c:noMultiLvlLbl val="0"/>
      </c:catAx>
      <c:valAx>
        <c:axId val="23111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11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9525</xdr:rowOff>
    </xdr:from>
    <xdr:to>
      <xdr:col>13</xdr:col>
      <xdr:colOff>28575</xdr:colOff>
      <xdr:row>16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10</xdr:row>
      <xdr:rowOff>19050</xdr:rowOff>
    </xdr:from>
    <xdr:to>
      <xdr:col>10</xdr:col>
      <xdr:colOff>381000</xdr:colOff>
      <xdr:row>20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800100</xdr:colOff>
          <xdr:row>25</xdr:row>
          <xdr:rowOff>95250</xdr:rowOff>
        </xdr:from>
        <xdr:to>
          <xdr:col>2</xdr:col>
          <xdr:colOff>1352550</xdr:colOff>
          <xdr:row>26</xdr:row>
          <xdr:rowOff>142875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24</xdr:row>
          <xdr:rowOff>66675</xdr:rowOff>
        </xdr:from>
        <xdr:to>
          <xdr:col>3</xdr:col>
          <xdr:colOff>552450</xdr:colOff>
          <xdr:row>25</xdr:row>
          <xdr:rowOff>114300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25</xdr:row>
          <xdr:rowOff>76200</xdr:rowOff>
        </xdr:from>
        <xdr:to>
          <xdr:col>6</xdr:col>
          <xdr:colOff>200025</xdr:colOff>
          <xdr:row>26</xdr:row>
          <xdr:rowOff>123825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F2" sqref="F2"/>
    </sheetView>
  </sheetViews>
  <sheetFormatPr defaultRowHeight="15" x14ac:dyDescent="0.25"/>
  <cols>
    <col min="3" max="3" width="16.28515625" customWidth="1"/>
    <col min="4" max="4" width="12.140625" customWidth="1"/>
    <col min="6" max="6" width="29.42578125" customWidth="1"/>
  </cols>
  <sheetData>
    <row r="1" spans="1:7" ht="79.5" thickBot="1" x14ac:dyDescent="0.3">
      <c r="A1" s="1" t="s">
        <v>0</v>
      </c>
    </row>
    <row r="2" spans="1:7" ht="16.5" thickBot="1" x14ac:dyDescent="0.3">
      <c r="A2" s="2">
        <v>5</v>
      </c>
      <c r="C2" s="4"/>
      <c r="D2" s="4"/>
      <c r="E2" s="4"/>
      <c r="F2" s="8" t="s">
        <v>18</v>
      </c>
      <c r="G2" s="8"/>
    </row>
    <row r="3" spans="1:7" ht="16.5" thickBot="1" x14ac:dyDescent="0.3">
      <c r="A3" s="2">
        <v>3</v>
      </c>
      <c r="F3" s="5"/>
      <c r="G3" s="5"/>
    </row>
    <row r="4" spans="1:7" ht="16.5" thickBot="1" x14ac:dyDescent="0.3">
      <c r="A4" s="2">
        <v>3</v>
      </c>
      <c r="C4" s="22"/>
      <c r="D4" s="22"/>
      <c r="F4" s="5" t="s">
        <v>1</v>
      </c>
      <c r="G4" s="5">
        <v>3.8166666666666669</v>
      </c>
    </row>
    <row r="5" spans="1:7" ht="16.5" thickBot="1" x14ac:dyDescent="0.3">
      <c r="A5" s="2">
        <v>3</v>
      </c>
      <c r="F5" s="5" t="s">
        <v>2</v>
      </c>
      <c r="G5" s="5">
        <v>0.14553945368881138</v>
      </c>
    </row>
    <row r="6" spans="1:7" ht="16.5" thickBot="1" x14ac:dyDescent="0.3">
      <c r="A6" s="2">
        <v>5</v>
      </c>
      <c r="F6" s="5" t="s">
        <v>3</v>
      </c>
      <c r="G6" s="5">
        <v>4</v>
      </c>
    </row>
    <row r="7" spans="1:7" ht="16.5" thickBot="1" x14ac:dyDescent="0.3">
      <c r="A7" s="2">
        <v>3</v>
      </c>
      <c r="F7" s="5" t="s">
        <v>4</v>
      </c>
      <c r="G7" s="5">
        <v>4</v>
      </c>
    </row>
    <row r="8" spans="1:7" ht="16.5" thickBot="1" x14ac:dyDescent="0.3">
      <c r="A8" s="2">
        <v>4</v>
      </c>
      <c r="F8" s="5" t="s">
        <v>5</v>
      </c>
      <c r="G8" s="5">
        <v>1.1273437607057841</v>
      </c>
    </row>
    <row r="9" spans="1:7" ht="16.5" thickBot="1" x14ac:dyDescent="0.3">
      <c r="A9" s="2">
        <v>4</v>
      </c>
      <c r="F9" s="5" t="s">
        <v>6</v>
      </c>
      <c r="G9" s="5">
        <v>1.27090395480226</v>
      </c>
    </row>
    <row r="10" spans="1:7" ht="16.5" thickBot="1" x14ac:dyDescent="0.3">
      <c r="A10" s="2">
        <v>4</v>
      </c>
      <c r="F10" s="5" t="s">
        <v>7</v>
      </c>
      <c r="G10" s="5">
        <v>-0.15392161972632623</v>
      </c>
    </row>
    <row r="11" spans="1:7" ht="16.5" thickBot="1" x14ac:dyDescent="0.3">
      <c r="A11" s="2">
        <v>6</v>
      </c>
      <c r="F11" s="5" t="s">
        <v>8</v>
      </c>
      <c r="G11" s="5">
        <v>8.0898432714282639E-2</v>
      </c>
    </row>
    <row r="12" spans="1:7" ht="16.5" thickBot="1" x14ac:dyDescent="0.3">
      <c r="A12" s="2">
        <v>5</v>
      </c>
      <c r="F12" s="5" t="s">
        <v>9</v>
      </c>
      <c r="G12" s="5">
        <v>5</v>
      </c>
    </row>
    <row r="13" spans="1:7" ht="16.5" thickBot="1" x14ac:dyDescent="0.3">
      <c r="A13" s="2">
        <v>3</v>
      </c>
      <c r="F13" s="5" t="s">
        <v>11</v>
      </c>
      <c r="G13" s="5">
        <v>1</v>
      </c>
    </row>
    <row r="14" spans="1:7" ht="16.5" thickBot="1" x14ac:dyDescent="0.3">
      <c r="A14" s="2">
        <v>6</v>
      </c>
      <c r="F14" s="5" t="s">
        <v>12</v>
      </c>
      <c r="G14" s="5">
        <v>6</v>
      </c>
    </row>
    <row r="15" spans="1:7" ht="16.5" thickBot="1" x14ac:dyDescent="0.3">
      <c r="A15" s="2">
        <v>3</v>
      </c>
      <c r="F15" s="5" t="s">
        <v>13</v>
      </c>
      <c r="G15" s="5">
        <v>229</v>
      </c>
    </row>
    <row r="16" spans="1:7" ht="16.5" thickBot="1" x14ac:dyDescent="0.3">
      <c r="A16" s="2">
        <v>3</v>
      </c>
      <c r="F16" s="5" t="s">
        <v>14</v>
      </c>
      <c r="G16" s="5">
        <v>60</v>
      </c>
    </row>
    <row r="17" spans="1:7" ht="16.5" thickBot="1" x14ac:dyDescent="0.3">
      <c r="A17" s="2">
        <v>4</v>
      </c>
      <c r="F17" s="5" t="s">
        <v>15</v>
      </c>
      <c r="G17" s="5">
        <v>6</v>
      </c>
    </row>
    <row r="18" spans="1:7" ht="16.5" thickBot="1" x14ac:dyDescent="0.3">
      <c r="A18" s="2">
        <v>3</v>
      </c>
      <c r="F18" s="5" t="s">
        <v>16</v>
      </c>
      <c r="G18" s="5">
        <v>1</v>
      </c>
    </row>
    <row r="19" spans="1:7" ht="16.5" thickBot="1" x14ac:dyDescent="0.3">
      <c r="A19" s="2">
        <v>5</v>
      </c>
      <c r="F19" s="6" t="s">
        <v>17</v>
      </c>
      <c r="G19" s="6">
        <v>0.29122377416080319</v>
      </c>
    </row>
    <row r="20" spans="1:7" ht="16.5" thickBot="1" x14ac:dyDescent="0.3">
      <c r="A20" s="2">
        <v>3</v>
      </c>
    </row>
    <row r="21" spans="1:7" ht="16.5" thickBot="1" x14ac:dyDescent="0.3">
      <c r="A21" s="2">
        <v>4</v>
      </c>
    </row>
    <row r="22" spans="1:7" ht="16.5" thickBot="1" x14ac:dyDescent="0.3">
      <c r="A22" s="2">
        <v>5</v>
      </c>
    </row>
    <row r="23" spans="1:7" ht="16.5" thickBot="1" x14ac:dyDescent="0.3">
      <c r="A23" s="2">
        <v>3</v>
      </c>
    </row>
    <row r="24" spans="1:7" ht="16.5" thickBot="1" x14ac:dyDescent="0.3">
      <c r="A24" s="2">
        <v>4</v>
      </c>
    </row>
    <row r="25" spans="1:7" ht="16.5" thickBot="1" x14ac:dyDescent="0.3">
      <c r="A25" s="2">
        <v>4</v>
      </c>
    </row>
    <row r="26" spans="1:7" ht="16.5" thickBot="1" x14ac:dyDescent="0.3">
      <c r="A26" s="2">
        <v>3</v>
      </c>
    </row>
    <row r="27" spans="1:7" ht="16.5" thickBot="1" x14ac:dyDescent="0.3">
      <c r="A27" s="2">
        <v>4</v>
      </c>
    </row>
    <row r="28" spans="1:7" ht="16.5" thickBot="1" x14ac:dyDescent="0.3">
      <c r="A28" s="2">
        <v>3</v>
      </c>
    </row>
    <row r="29" spans="1:7" ht="16.5" thickBot="1" x14ac:dyDescent="0.3">
      <c r="A29" s="2">
        <v>3</v>
      </c>
    </row>
    <row r="30" spans="1:7" ht="16.5" thickBot="1" x14ac:dyDescent="0.3">
      <c r="A30" s="2">
        <v>4</v>
      </c>
    </row>
    <row r="31" spans="1:7" ht="16.5" thickBot="1" x14ac:dyDescent="0.3">
      <c r="A31" s="2">
        <v>3</v>
      </c>
    </row>
    <row r="32" spans="1:7" ht="16.5" thickBot="1" x14ac:dyDescent="0.3">
      <c r="A32" s="2">
        <v>5</v>
      </c>
    </row>
    <row r="33" spans="1:1" ht="16.5" thickBot="1" x14ac:dyDescent="0.3">
      <c r="A33" s="2">
        <v>3</v>
      </c>
    </row>
    <row r="34" spans="1:1" ht="16.5" thickBot="1" x14ac:dyDescent="0.3">
      <c r="A34" s="2">
        <v>2</v>
      </c>
    </row>
    <row r="35" spans="1:1" ht="16.5" thickBot="1" x14ac:dyDescent="0.3">
      <c r="A35" s="2">
        <v>4</v>
      </c>
    </row>
    <row r="36" spans="1:1" ht="16.5" thickBot="1" x14ac:dyDescent="0.3">
      <c r="A36" s="2">
        <v>3</v>
      </c>
    </row>
    <row r="37" spans="1:1" ht="16.5" thickBot="1" x14ac:dyDescent="0.3">
      <c r="A37" s="2">
        <v>4</v>
      </c>
    </row>
    <row r="38" spans="1:1" ht="16.5" thickBot="1" x14ac:dyDescent="0.3">
      <c r="A38" s="2">
        <v>4</v>
      </c>
    </row>
    <row r="39" spans="1:1" ht="16.5" thickBot="1" x14ac:dyDescent="0.3">
      <c r="A39" s="2">
        <v>5</v>
      </c>
    </row>
    <row r="40" spans="1:1" ht="16.5" thickBot="1" x14ac:dyDescent="0.3">
      <c r="A40" s="2">
        <v>3</v>
      </c>
    </row>
    <row r="41" spans="1:1" ht="16.5" thickBot="1" x14ac:dyDescent="0.3">
      <c r="A41" s="2">
        <v>1</v>
      </c>
    </row>
    <row r="42" spans="1:1" ht="16.5" thickBot="1" x14ac:dyDescent="0.3">
      <c r="A42" s="2">
        <v>6</v>
      </c>
    </row>
    <row r="43" spans="1:1" ht="16.5" thickBot="1" x14ac:dyDescent="0.3">
      <c r="A43" s="2">
        <v>4</v>
      </c>
    </row>
    <row r="44" spans="1:1" ht="16.5" thickBot="1" x14ac:dyDescent="0.3">
      <c r="A44" s="2">
        <v>6</v>
      </c>
    </row>
    <row r="45" spans="1:1" ht="16.5" thickBot="1" x14ac:dyDescent="0.3">
      <c r="A45" s="2">
        <v>4</v>
      </c>
    </row>
    <row r="46" spans="1:1" ht="16.5" thickBot="1" x14ac:dyDescent="0.3">
      <c r="A46" s="2">
        <v>4</v>
      </c>
    </row>
    <row r="47" spans="1:1" ht="16.5" thickBot="1" x14ac:dyDescent="0.3">
      <c r="A47" s="2">
        <v>5</v>
      </c>
    </row>
    <row r="48" spans="1:1" ht="16.5" thickBot="1" x14ac:dyDescent="0.3">
      <c r="A48" s="2">
        <v>4</v>
      </c>
    </row>
    <row r="49" spans="1:1" ht="16.5" thickBot="1" x14ac:dyDescent="0.3">
      <c r="A49" s="2">
        <v>6</v>
      </c>
    </row>
    <row r="50" spans="1:1" ht="16.5" thickBot="1" x14ac:dyDescent="0.3">
      <c r="A50" s="2">
        <v>4</v>
      </c>
    </row>
    <row r="51" spans="1:1" ht="16.5" thickBot="1" x14ac:dyDescent="0.3">
      <c r="A51" s="2">
        <v>2</v>
      </c>
    </row>
    <row r="52" spans="1:1" ht="16.5" thickBot="1" x14ac:dyDescent="0.3">
      <c r="A52" s="2">
        <v>2</v>
      </c>
    </row>
    <row r="53" spans="1:1" ht="16.5" thickBot="1" x14ac:dyDescent="0.3">
      <c r="A53" s="2">
        <v>2</v>
      </c>
    </row>
    <row r="54" spans="1:1" ht="16.5" thickBot="1" x14ac:dyDescent="0.3">
      <c r="A54" s="2">
        <v>3</v>
      </c>
    </row>
    <row r="55" spans="1:1" ht="16.5" thickBot="1" x14ac:dyDescent="0.3">
      <c r="A55" s="2">
        <v>5</v>
      </c>
    </row>
    <row r="56" spans="1:1" ht="16.5" thickBot="1" x14ac:dyDescent="0.3">
      <c r="A56" s="2">
        <v>4</v>
      </c>
    </row>
    <row r="57" spans="1:1" ht="16.5" thickBot="1" x14ac:dyDescent="0.3">
      <c r="A57" s="2">
        <v>2</v>
      </c>
    </row>
    <row r="58" spans="1:1" ht="16.5" thickBot="1" x14ac:dyDescent="0.3">
      <c r="A58" s="2">
        <v>4</v>
      </c>
    </row>
    <row r="59" spans="1:1" ht="16.5" thickBot="1" x14ac:dyDescent="0.3">
      <c r="A59" s="2">
        <v>4</v>
      </c>
    </row>
    <row r="60" spans="1:1" ht="16.5" thickBot="1" x14ac:dyDescent="0.3">
      <c r="A60" s="2">
        <v>5</v>
      </c>
    </row>
    <row r="61" spans="1:1" ht="16.5" thickBot="1" x14ac:dyDescent="0.3">
      <c r="A61" s="2">
        <v>4</v>
      </c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L1" workbookViewId="0">
      <selection activeCell="T18" sqref="T18"/>
    </sheetView>
  </sheetViews>
  <sheetFormatPr defaultRowHeight="15" x14ac:dyDescent="0.25"/>
  <cols>
    <col min="1" max="1" width="31.5703125" bestFit="1" customWidth="1"/>
    <col min="2" max="2" width="13.5703125" customWidth="1"/>
    <col min="15" max="15" width="16.140625" customWidth="1"/>
    <col min="16" max="16" width="14" customWidth="1"/>
    <col min="17" max="17" width="13.28515625" customWidth="1"/>
    <col min="18" max="18" width="13.5703125" customWidth="1"/>
    <col min="19" max="19" width="15.140625" customWidth="1"/>
    <col min="20" max="20" width="13.28515625" customWidth="1"/>
  </cols>
  <sheetData>
    <row r="1" spans="1:20" ht="45.75" thickBot="1" x14ac:dyDescent="0.3">
      <c r="A1" s="9" t="s">
        <v>18</v>
      </c>
      <c r="B1" s="10"/>
      <c r="N1" s="14"/>
      <c r="O1" s="15" t="s">
        <v>23</v>
      </c>
      <c r="P1" s="15" t="s">
        <v>24</v>
      </c>
      <c r="Q1" s="17" t="s">
        <v>23</v>
      </c>
      <c r="R1" s="17" t="s">
        <v>24</v>
      </c>
      <c r="S1" s="17" t="s">
        <v>23</v>
      </c>
      <c r="T1" s="17" t="s">
        <v>24</v>
      </c>
    </row>
    <row r="2" spans="1:20" ht="15.75" customHeight="1" thickBot="1" x14ac:dyDescent="0.3">
      <c r="A2" s="11" t="s">
        <v>1</v>
      </c>
      <c r="B2" s="12">
        <v>3.8166669999999998</v>
      </c>
      <c r="D2" s="24" t="s">
        <v>19</v>
      </c>
      <c r="E2" s="24"/>
      <c r="F2" s="24"/>
      <c r="G2" s="24"/>
      <c r="H2" s="24"/>
      <c r="I2" s="24"/>
      <c r="J2" s="24"/>
      <c r="N2" s="2">
        <v>5</v>
      </c>
      <c r="O2" s="14">
        <f>IF(N2&gt;=$B$2-$B$6,IF(N2&lt;$B$2+$B$6,1,0),0)</f>
        <v>0</v>
      </c>
      <c r="P2" s="14">
        <f>SUM(O2:O61)/60</f>
        <v>0.65</v>
      </c>
      <c r="Q2" s="16">
        <f>IF(N2&gt;=$B$2-2*$B$6,IF(N2&lt;$B$2+2*$B$6,1,0),0)</f>
        <v>1</v>
      </c>
      <c r="R2" s="16">
        <f>SUM(Q2:Q61)/60</f>
        <v>0.98333333333333328</v>
      </c>
      <c r="S2" s="3">
        <f>IF(N2&gt;=$B$2-3*$B$6,IF(N2&lt;$B$2+3*$B$6,1,0),0)</f>
        <v>1</v>
      </c>
      <c r="T2" s="16">
        <f>SUM(S2:S61)/60</f>
        <v>1</v>
      </c>
    </row>
    <row r="3" spans="1:20" ht="16.5" thickBot="1" x14ac:dyDescent="0.3">
      <c r="A3" s="11" t="s">
        <v>2</v>
      </c>
      <c r="B3" s="12">
        <v>0.145539</v>
      </c>
      <c r="D3" s="24"/>
      <c r="E3" s="24"/>
      <c r="F3" s="24"/>
      <c r="G3" s="24"/>
      <c r="H3" s="24"/>
      <c r="I3" s="24"/>
      <c r="J3" s="24"/>
      <c r="N3" s="2">
        <v>3</v>
      </c>
      <c r="O3" s="14">
        <f t="shared" ref="O3:O61" si="0">IF(N3&gt;=$B$2-$B$6,IF(N3&lt;$B$2+$B$6,1,0),0)</f>
        <v>1</v>
      </c>
      <c r="P3" s="14"/>
      <c r="Q3" s="16">
        <f t="shared" ref="Q3:Q61" si="1">IF(N3&gt;=$B$2-2*$B$6,IF(N3&lt;$B$2+2*$B$6,1,0),0)</f>
        <v>1</v>
      </c>
      <c r="S3" s="3">
        <f t="shared" ref="S3:S61" si="2">IF(N3&gt;=$B$2-3*$B$6,IF(N3&lt;$B$2+3*$B$6,1,0),0)</f>
        <v>1</v>
      </c>
    </row>
    <row r="4" spans="1:20" ht="16.5" thickBot="1" x14ac:dyDescent="0.3">
      <c r="A4" s="11" t="s">
        <v>3</v>
      </c>
      <c r="B4" s="12">
        <v>4</v>
      </c>
      <c r="D4" s="24"/>
      <c r="E4" s="24"/>
      <c r="F4" s="24"/>
      <c r="G4" s="24"/>
      <c r="H4" s="24"/>
      <c r="I4" s="24"/>
      <c r="J4" s="24"/>
      <c r="N4" s="2">
        <v>3</v>
      </c>
      <c r="O4" s="14">
        <f t="shared" si="0"/>
        <v>1</v>
      </c>
      <c r="P4" s="14"/>
      <c r="Q4" s="16">
        <f t="shared" si="1"/>
        <v>1</v>
      </c>
      <c r="S4" s="3">
        <f t="shared" si="2"/>
        <v>1</v>
      </c>
    </row>
    <row r="5" spans="1:20" ht="16.5" thickBot="1" x14ac:dyDescent="0.3">
      <c r="A5" s="11" t="s">
        <v>4</v>
      </c>
      <c r="B5" s="12">
        <v>4</v>
      </c>
      <c r="D5" s="24"/>
      <c r="E5" s="24"/>
      <c r="F5" s="24"/>
      <c r="G5" s="24"/>
      <c r="H5" s="24"/>
      <c r="I5" s="24"/>
      <c r="J5" s="24"/>
      <c r="N5" s="2">
        <v>3</v>
      </c>
      <c r="O5" s="14">
        <f t="shared" si="0"/>
        <v>1</v>
      </c>
      <c r="P5" s="14"/>
      <c r="Q5" s="16">
        <f t="shared" si="1"/>
        <v>1</v>
      </c>
      <c r="S5" s="3">
        <f t="shared" si="2"/>
        <v>1</v>
      </c>
    </row>
    <row r="6" spans="1:20" ht="16.5" thickBot="1" x14ac:dyDescent="0.3">
      <c r="A6" s="11" t="s">
        <v>5</v>
      </c>
      <c r="B6" s="12">
        <v>1.1273439999999999</v>
      </c>
      <c r="D6" s="24"/>
      <c r="E6" s="24"/>
      <c r="F6" s="24"/>
      <c r="G6" s="24"/>
      <c r="H6" s="24"/>
      <c r="I6" s="24"/>
      <c r="J6" s="24"/>
      <c r="N6" s="2">
        <v>5</v>
      </c>
      <c r="O6" s="14">
        <f t="shared" si="0"/>
        <v>0</v>
      </c>
      <c r="P6" s="14"/>
      <c r="Q6" s="16">
        <f t="shared" si="1"/>
        <v>1</v>
      </c>
      <c r="S6" s="3">
        <f t="shared" si="2"/>
        <v>1</v>
      </c>
    </row>
    <row r="7" spans="1:20" ht="16.5" thickBot="1" x14ac:dyDescent="0.3">
      <c r="A7" s="11" t="s">
        <v>6</v>
      </c>
      <c r="B7" s="12">
        <v>1.270904</v>
      </c>
      <c r="N7" s="2">
        <v>3</v>
      </c>
      <c r="O7" s="14">
        <f t="shared" si="0"/>
        <v>1</v>
      </c>
      <c r="P7" s="14"/>
      <c r="Q7" s="16">
        <f t="shared" si="1"/>
        <v>1</v>
      </c>
      <c r="S7" s="3">
        <f t="shared" si="2"/>
        <v>1</v>
      </c>
    </row>
    <row r="8" spans="1:20" ht="16.5" thickBot="1" x14ac:dyDescent="0.3">
      <c r="A8" s="11" t="s">
        <v>7</v>
      </c>
      <c r="B8" s="12">
        <v>-0.15392</v>
      </c>
      <c r="D8">
        <v>1</v>
      </c>
      <c r="F8" s="7" t="s">
        <v>20</v>
      </c>
      <c r="G8" s="7" t="s">
        <v>22</v>
      </c>
      <c r="N8" s="2">
        <v>4</v>
      </c>
      <c r="O8" s="14">
        <f t="shared" si="0"/>
        <v>1</v>
      </c>
      <c r="P8" s="14"/>
      <c r="Q8" s="16">
        <f t="shared" si="1"/>
        <v>1</v>
      </c>
      <c r="S8" s="3">
        <f t="shared" si="2"/>
        <v>1</v>
      </c>
    </row>
    <row r="9" spans="1:20" ht="16.5" thickBot="1" x14ac:dyDescent="0.3">
      <c r="A9" s="11" t="s">
        <v>8</v>
      </c>
      <c r="B9" s="12">
        <v>8.0897999999999998E-2</v>
      </c>
      <c r="D9">
        <v>2</v>
      </c>
      <c r="F9" s="13">
        <v>1</v>
      </c>
      <c r="G9" s="5">
        <v>1</v>
      </c>
      <c r="N9" s="2">
        <v>4</v>
      </c>
      <c r="O9" s="14">
        <f t="shared" si="0"/>
        <v>1</v>
      </c>
      <c r="P9" s="14"/>
      <c r="Q9" s="16">
        <f t="shared" si="1"/>
        <v>1</v>
      </c>
      <c r="S9" s="3">
        <f t="shared" si="2"/>
        <v>1</v>
      </c>
    </row>
    <row r="10" spans="1:20" ht="16.5" thickBot="1" x14ac:dyDescent="0.3">
      <c r="A10" s="11" t="s">
        <v>9</v>
      </c>
      <c r="B10" s="12">
        <v>5</v>
      </c>
      <c r="D10">
        <v>3</v>
      </c>
      <c r="F10" s="13">
        <v>2</v>
      </c>
      <c r="G10" s="5">
        <v>5</v>
      </c>
      <c r="N10" s="2">
        <v>4</v>
      </c>
      <c r="O10" s="14">
        <f t="shared" si="0"/>
        <v>1</v>
      </c>
      <c r="P10" s="14"/>
      <c r="Q10" s="16">
        <f t="shared" si="1"/>
        <v>1</v>
      </c>
      <c r="S10" s="3">
        <f t="shared" si="2"/>
        <v>1</v>
      </c>
    </row>
    <row r="11" spans="1:20" ht="16.5" thickBot="1" x14ac:dyDescent="0.3">
      <c r="A11" s="11" t="s">
        <v>11</v>
      </c>
      <c r="B11" s="12">
        <v>1</v>
      </c>
      <c r="D11">
        <v>4</v>
      </c>
      <c r="F11" s="13">
        <v>3</v>
      </c>
      <c r="G11" s="5">
        <v>18</v>
      </c>
      <c r="N11" s="2">
        <v>6</v>
      </c>
      <c r="O11" s="14">
        <f t="shared" si="0"/>
        <v>0</v>
      </c>
      <c r="P11" s="14"/>
      <c r="Q11" s="16">
        <f t="shared" si="1"/>
        <v>1</v>
      </c>
      <c r="S11" s="3">
        <f t="shared" si="2"/>
        <v>1</v>
      </c>
    </row>
    <row r="12" spans="1:20" ht="16.5" thickBot="1" x14ac:dyDescent="0.3">
      <c r="A12" s="11" t="s">
        <v>12</v>
      </c>
      <c r="B12" s="12">
        <v>6</v>
      </c>
      <c r="D12">
        <v>5</v>
      </c>
      <c r="F12" s="13">
        <v>4</v>
      </c>
      <c r="G12" s="5">
        <v>21</v>
      </c>
      <c r="N12" s="2">
        <v>5</v>
      </c>
      <c r="O12" s="14">
        <f t="shared" si="0"/>
        <v>0</v>
      </c>
      <c r="P12" s="14"/>
      <c r="Q12" s="16">
        <f t="shared" si="1"/>
        <v>1</v>
      </c>
      <c r="S12" s="3">
        <f t="shared" si="2"/>
        <v>1</v>
      </c>
    </row>
    <row r="13" spans="1:20" ht="16.5" thickBot="1" x14ac:dyDescent="0.3">
      <c r="A13" s="11" t="s">
        <v>13</v>
      </c>
      <c r="B13" s="12">
        <v>229</v>
      </c>
      <c r="F13" s="13">
        <v>5</v>
      </c>
      <c r="G13" s="5">
        <v>10</v>
      </c>
      <c r="N13" s="2">
        <v>3</v>
      </c>
      <c r="O13" s="14">
        <f t="shared" si="0"/>
        <v>1</v>
      </c>
      <c r="P13" s="14"/>
      <c r="Q13" s="16">
        <f t="shared" si="1"/>
        <v>1</v>
      </c>
      <c r="S13" s="3">
        <f t="shared" si="2"/>
        <v>1</v>
      </c>
    </row>
    <row r="14" spans="1:20" ht="16.5" thickBot="1" x14ac:dyDescent="0.3">
      <c r="A14" s="11" t="s">
        <v>14</v>
      </c>
      <c r="B14" s="12">
        <v>60</v>
      </c>
      <c r="F14" s="6" t="s">
        <v>21</v>
      </c>
      <c r="G14" s="6">
        <v>5</v>
      </c>
      <c r="N14" s="2">
        <v>6</v>
      </c>
      <c r="O14" s="14">
        <f t="shared" si="0"/>
        <v>0</v>
      </c>
      <c r="P14" s="14"/>
      <c r="Q14" s="16">
        <f t="shared" si="1"/>
        <v>1</v>
      </c>
      <c r="S14" s="3">
        <f t="shared" si="2"/>
        <v>1</v>
      </c>
    </row>
    <row r="15" spans="1:20" ht="16.5" thickBot="1" x14ac:dyDescent="0.3">
      <c r="N15" s="2">
        <v>3</v>
      </c>
      <c r="O15" s="14">
        <f t="shared" si="0"/>
        <v>1</v>
      </c>
      <c r="P15" s="14"/>
      <c r="Q15" s="16">
        <f t="shared" si="1"/>
        <v>1</v>
      </c>
      <c r="S15" s="3">
        <f t="shared" si="2"/>
        <v>1</v>
      </c>
    </row>
    <row r="16" spans="1:20" ht="16.5" thickBot="1" x14ac:dyDescent="0.3">
      <c r="N16" s="2">
        <v>3</v>
      </c>
      <c r="O16" s="14">
        <f t="shared" si="0"/>
        <v>1</v>
      </c>
      <c r="P16" s="14"/>
      <c r="Q16" s="16">
        <f t="shared" si="1"/>
        <v>1</v>
      </c>
      <c r="S16" s="3">
        <f t="shared" si="2"/>
        <v>1</v>
      </c>
    </row>
    <row r="17" spans="2:19" ht="16.5" thickBot="1" x14ac:dyDescent="0.3">
      <c r="B17" s="25"/>
      <c r="C17" s="25"/>
      <c r="D17" s="25"/>
      <c r="N17" s="2">
        <v>4</v>
      </c>
      <c r="O17" s="14">
        <f t="shared" si="0"/>
        <v>1</v>
      </c>
      <c r="P17" s="14"/>
      <c r="Q17" s="16">
        <f t="shared" si="1"/>
        <v>1</v>
      </c>
      <c r="S17" s="3">
        <f t="shared" si="2"/>
        <v>1</v>
      </c>
    </row>
    <row r="18" spans="2:19" ht="16.5" thickBot="1" x14ac:dyDescent="0.3">
      <c r="N18" s="2">
        <v>3</v>
      </c>
      <c r="O18" s="14">
        <f t="shared" si="0"/>
        <v>1</v>
      </c>
      <c r="P18" s="14"/>
      <c r="Q18" s="16">
        <f t="shared" si="1"/>
        <v>1</v>
      </c>
      <c r="S18" s="3">
        <f t="shared" si="2"/>
        <v>1</v>
      </c>
    </row>
    <row r="19" spans="2:19" ht="16.5" customHeight="1" thickBot="1" x14ac:dyDescent="0.3">
      <c r="F19" s="23" t="s">
        <v>25</v>
      </c>
      <c r="G19" s="23"/>
      <c r="H19" s="23"/>
      <c r="I19" s="23"/>
      <c r="J19" s="23"/>
      <c r="K19" s="23"/>
      <c r="L19" s="23"/>
      <c r="N19" s="2">
        <v>5</v>
      </c>
      <c r="O19" s="14">
        <f t="shared" si="0"/>
        <v>0</v>
      </c>
      <c r="P19" s="14"/>
      <c r="Q19" s="16">
        <f t="shared" si="1"/>
        <v>1</v>
      </c>
      <c r="S19" s="3">
        <f t="shared" si="2"/>
        <v>1</v>
      </c>
    </row>
    <row r="20" spans="2:19" ht="16.5" thickBot="1" x14ac:dyDescent="0.3">
      <c r="F20" s="23"/>
      <c r="G20" s="23"/>
      <c r="H20" s="23"/>
      <c r="I20" s="23"/>
      <c r="J20" s="23"/>
      <c r="K20" s="23"/>
      <c r="L20" s="23"/>
      <c r="N20" s="2">
        <v>3</v>
      </c>
      <c r="O20" s="14">
        <f t="shared" si="0"/>
        <v>1</v>
      </c>
      <c r="P20" s="14"/>
      <c r="Q20" s="16">
        <f t="shared" si="1"/>
        <v>1</v>
      </c>
      <c r="S20" s="3">
        <f t="shared" si="2"/>
        <v>1</v>
      </c>
    </row>
    <row r="21" spans="2:19" ht="16.5" thickBot="1" x14ac:dyDescent="0.3">
      <c r="F21" s="23"/>
      <c r="G21" s="23"/>
      <c r="H21" s="23"/>
      <c r="I21" s="23"/>
      <c r="J21" s="23"/>
      <c r="K21" s="23"/>
      <c r="L21" s="23"/>
      <c r="N21" s="2">
        <v>4</v>
      </c>
      <c r="O21" s="14">
        <f t="shared" si="0"/>
        <v>1</v>
      </c>
      <c r="P21" s="14"/>
      <c r="Q21" s="16">
        <f t="shared" si="1"/>
        <v>1</v>
      </c>
      <c r="S21" s="3">
        <f t="shared" si="2"/>
        <v>1</v>
      </c>
    </row>
    <row r="22" spans="2:19" ht="16.5" thickBot="1" x14ac:dyDescent="0.3">
      <c r="F22" s="23"/>
      <c r="G22" s="23"/>
      <c r="H22" s="23"/>
      <c r="I22" s="23"/>
      <c r="J22" s="23"/>
      <c r="K22" s="23"/>
      <c r="L22" s="23"/>
      <c r="N22" s="2">
        <v>5</v>
      </c>
      <c r="O22" s="14">
        <f t="shared" si="0"/>
        <v>0</v>
      </c>
      <c r="P22" s="14"/>
      <c r="Q22" s="16">
        <f t="shared" si="1"/>
        <v>1</v>
      </c>
      <c r="S22" s="3">
        <f t="shared" si="2"/>
        <v>1</v>
      </c>
    </row>
    <row r="23" spans="2:19" ht="16.5" thickBot="1" x14ac:dyDescent="0.3">
      <c r="F23" s="23"/>
      <c r="G23" s="23"/>
      <c r="H23" s="23"/>
      <c r="I23" s="23"/>
      <c r="J23" s="23"/>
      <c r="K23" s="23"/>
      <c r="L23" s="23"/>
      <c r="N23" s="2">
        <v>3</v>
      </c>
      <c r="O23" s="14">
        <f t="shared" si="0"/>
        <v>1</v>
      </c>
      <c r="P23" s="14"/>
      <c r="Q23" s="16">
        <f t="shared" si="1"/>
        <v>1</v>
      </c>
      <c r="S23" s="3">
        <f t="shared" si="2"/>
        <v>1</v>
      </c>
    </row>
    <row r="24" spans="2:19" ht="16.5" thickBot="1" x14ac:dyDescent="0.3">
      <c r="F24" s="23"/>
      <c r="G24" s="23"/>
      <c r="H24" s="23"/>
      <c r="I24" s="23"/>
      <c r="J24" s="23"/>
      <c r="K24" s="23"/>
      <c r="L24" s="23"/>
      <c r="N24" s="2">
        <v>4</v>
      </c>
      <c r="O24" s="14">
        <f t="shared" si="0"/>
        <v>1</v>
      </c>
      <c r="P24" s="14"/>
      <c r="Q24" s="16">
        <f t="shared" si="1"/>
        <v>1</v>
      </c>
      <c r="S24" s="3">
        <f t="shared" si="2"/>
        <v>1</v>
      </c>
    </row>
    <row r="25" spans="2:19" ht="16.5" thickBot="1" x14ac:dyDescent="0.3">
      <c r="F25" s="23"/>
      <c r="G25" s="23"/>
      <c r="H25" s="23"/>
      <c r="I25" s="23"/>
      <c r="J25" s="23"/>
      <c r="K25" s="23"/>
      <c r="L25" s="23"/>
      <c r="N25" s="2">
        <v>4</v>
      </c>
      <c r="O25" s="14">
        <f t="shared" si="0"/>
        <v>1</v>
      </c>
      <c r="P25" s="14"/>
      <c r="Q25" s="16">
        <f t="shared" si="1"/>
        <v>1</v>
      </c>
      <c r="S25" s="3">
        <f t="shared" si="2"/>
        <v>1</v>
      </c>
    </row>
    <row r="26" spans="2:19" ht="16.5" thickBot="1" x14ac:dyDescent="0.3">
      <c r="N26" s="2">
        <v>3</v>
      </c>
      <c r="O26" s="14">
        <f t="shared" si="0"/>
        <v>1</v>
      </c>
      <c r="P26" s="14"/>
      <c r="Q26" s="16">
        <f t="shared" si="1"/>
        <v>1</v>
      </c>
      <c r="S26" s="3">
        <f t="shared" si="2"/>
        <v>1</v>
      </c>
    </row>
    <row r="27" spans="2:19" ht="16.5" customHeight="1" thickBot="1" x14ac:dyDescent="0.3">
      <c r="F27" s="23" t="s">
        <v>26</v>
      </c>
      <c r="G27" s="23"/>
      <c r="H27" s="23"/>
      <c r="I27" s="23"/>
      <c r="J27" s="23"/>
      <c r="K27" s="23"/>
      <c r="L27" s="23"/>
      <c r="N27" s="2">
        <v>4</v>
      </c>
      <c r="O27" s="14">
        <f t="shared" si="0"/>
        <v>1</v>
      </c>
      <c r="P27" s="14"/>
      <c r="Q27" s="16">
        <f t="shared" si="1"/>
        <v>1</v>
      </c>
      <c r="S27" s="3">
        <f t="shared" si="2"/>
        <v>1</v>
      </c>
    </row>
    <row r="28" spans="2:19" ht="16.5" thickBot="1" x14ac:dyDescent="0.3">
      <c r="F28" s="23"/>
      <c r="G28" s="23"/>
      <c r="H28" s="23"/>
      <c r="I28" s="23"/>
      <c r="J28" s="23"/>
      <c r="K28" s="23"/>
      <c r="L28" s="23"/>
      <c r="N28" s="2">
        <v>3</v>
      </c>
      <c r="O28" s="14">
        <f t="shared" si="0"/>
        <v>1</v>
      </c>
      <c r="P28" s="14"/>
      <c r="Q28" s="16">
        <f t="shared" si="1"/>
        <v>1</v>
      </c>
      <c r="S28" s="3">
        <f t="shared" si="2"/>
        <v>1</v>
      </c>
    </row>
    <row r="29" spans="2:19" ht="16.5" thickBot="1" x14ac:dyDescent="0.3">
      <c r="F29" s="23"/>
      <c r="G29" s="23"/>
      <c r="H29" s="23"/>
      <c r="I29" s="23"/>
      <c r="J29" s="23"/>
      <c r="K29" s="23"/>
      <c r="L29" s="23"/>
      <c r="N29" s="2">
        <v>3</v>
      </c>
      <c r="O29" s="14">
        <f t="shared" si="0"/>
        <v>1</v>
      </c>
      <c r="P29" s="14"/>
      <c r="Q29" s="16">
        <f t="shared" si="1"/>
        <v>1</v>
      </c>
      <c r="S29" s="3">
        <f t="shared" si="2"/>
        <v>1</v>
      </c>
    </row>
    <row r="30" spans="2:19" ht="16.5" thickBot="1" x14ac:dyDescent="0.3">
      <c r="F30" s="23"/>
      <c r="G30" s="23"/>
      <c r="H30" s="23"/>
      <c r="I30" s="23"/>
      <c r="J30" s="23"/>
      <c r="K30" s="23"/>
      <c r="L30" s="23"/>
      <c r="N30" s="2">
        <v>4</v>
      </c>
      <c r="O30" s="14">
        <f t="shared" si="0"/>
        <v>1</v>
      </c>
      <c r="P30" s="14"/>
      <c r="Q30" s="16">
        <f t="shared" si="1"/>
        <v>1</v>
      </c>
      <c r="S30" s="3">
        <f t="shared" si="2"/>
        <v>1</v>
      </c>
    </row>
    <row r="31" spans="2:19" ht="16.5" thickBot="1" x14ac:dyDescent="0.3">
      <c r="F31" s="23"/>
      <c r="G31" s="23"/>
      <c r="H31" s="23"/>
      <c r="I31" s="23"/>
      <c r="J31" s="23"/>
      <c r="K31" s="23"/>
      <c r="L31" s="23"/>
      <c r="N31" s="2">
        <v>3</v>
      </c>
      <c r="O31" s="14">
        <f t="shared" si="0"/>
        <v>1</v>
      </c>
      <c r="P31" s="14"/>
      <c r="Q31" s="16">
        <f t="shared" si="1"/>
        <v>1</v>
      </c>
      <c r="S31" s="3">
        <f t="shared" si="2"/>
        <v>1</v>
      </c>
    </row>
    <row r="32" spans="2:19" ht="16.5" thickBot="1" x14ac:dyDescent="0.3">
      <c r="F32" s="23"/>
      <c r="G32" s="23"/>
      <c r="H32" s="23"/>
      <c r="I32" s="23"/>
      <c r="J32" s="23"/>
      <c r="K32" s="23"/>
      <c r="L32" s="23"/>
      <c r="N32" s="2">
        <v>5</v>
      </c>
      <c r="O32" s="14">
        <f t="shared" si="0"/>
        <v>0</v>
      </c>
      <c r="P32" s="14"/>
      <c r="Q32" s="16">
        <f t="shared" si="1"/>
        <v>1</v>
      </c>
      <c r="S32" s="3">
        <f t="shared" si="2"/>
        <v>1</v>
      </c>
    </row>
    <row r="33" spans="6:19" ht="16.5" thickBot="1" x14ac:dyDescent="0.3">
      <c r="F33" s="23"/>
      <c r="G33" s="23"/>
      <c r="H33" s="23"/>
      <c r="I33" s="23"/>
      <c r="J33" s="23"/>
      <c r="K33" s="23"/>
      <c r="L33" s="23"/>
      <c r="N33" s="2">
        <v>3</v>
      </c>
      <c r="O33" s="14">
        <f t="shared" si="0"/>
        <v>1</v>
      </c>
      <c r="P33" s="14"/>
      <c r="Q33" s="16">
        <f t="shared" si="1"/>
        <v>1</v>
      </c>
      <c r="S33" s="3">
        <f t="shared" si="2"/>
        <v>1</v>
      </c>
    </row>
    <row r="34" spans="6:19" ht="16.5" thickBot="1" x14ac:dyDescent="0.3">
      <c r="F34" s="23"/>
      <c r="G34" s="23"/>
      <c r="H34" s="23"/>
      <c r="I34" s="23"/>
      <c r="J34" s="23"/>
      <c r="K34" s="23"/>
      <c r="L34" s="23"/>
      <c r="N34" s="2">
        <v>2</v>
      </c>
      <c r="O34" s="14">
        <f t="shared" si="0"/>
        <v>0</v>
      </c>
      <c r="P34" s="14"/>
      <c r="Q34" s="16">
        <f t="shared" si="1"/>
        <v>1</v>
      </c>
      <c r="S34" s="3">
        <f t="shared" si="2"/>
        <v>1</v>
      </c>
    </row>
    <row r="35" spans="6:19" ht="16.5" thickBot="1" x14ac:dyDescent="0.3">
      <c r="F35" s="23"/>
      <c r="G35" s="23"/>
      <c r="H35" s="23"/>
      <c r="I35" s="23"/>
      <c r="J35" s="23"/>
      <c r="K35" s="23"/>
      <c r="L35" s="23"/>
      <c r="N35" s="2">
        <v>4</v>
      </c>
      <c r="O35" s="14">
        <f t="shared" si="0"/>
        <v>1</v>
      </c>
      <c r="P35" s="14"/>
      <c r="Q35" s="16">
        <f t="shared" si="1"/>
        <v>1</v>
      </c>
      <c r="S35" s="3">
        <f t="shared" si="2"/>
        <v>1</v>
      </c>
    </row>
    <row r="36" spans="6:19" ht="16.5" thickBot="1" x14ac:dyDescent="0.3">
      <c r="N36" s="2">
        <v>3</v>
      </c>
      <c r="O36" s="14">
        <f t="shared" si="0"/>
        <v>1</v>
      </c>
      <c r="P36" s="14"/>
      <c r="Q36" s="16">
        <f t="shared" si="1"/>
        <v>1</v>
      </c>
      <c r="S36" s="3">
        <f t="shared" si="2"/>
        <v>1</v>
      </c>
    </row>
    <row r="37" spans="6:19" ht="16.5" thickBot="1" x14ac:dyDescent="0.3">
      <c r="N37" s="2">
        <v>4</v>
      </c>
      <c r="O37" s="14">
        <f t="shared" si="0"/>
        <v>1</v>
      </c>
      <c r="P37" s="14"/>
      <c r="Q37" s="16">
        <f t="shared" si="1"/>
        <v>1</v>
      </c>
      <c r="S37" s="3">
        <f t="shared" si="2"/>
        <v>1</v>
      </c>
    </row>
    <row r="38" spans="6:19" ht="16.5" thickBot="1" x14ac:dyDescent="0.3">
      <c r="N38" s="2">
        <v>4</v>
      </c>
      <c r="O38" s="14">
        <f t="shared" si="0"/>
        <v>1</v>
      </c>
      <c r="P38" s="14"/>
      <c r="Q38" s="16">
        <f t="shared" si="1"/>
        <v>1</v>
      </c>
      <c r="S38" s="3">
        <f t="shared" si="2"/>
        <v>1</v>
      </c>
    </row>
    <row r="39" spans="6:19" ht="16.5" thickBot="1" x14ac:dyDescent="0.3">
      <c r="N39" s="2">
        <v>5</v>
      </c>
      <c r="O39" s="14">
        <f t="shared" si="0"/>
        <v>0</v>
      </c>
      <c r="P39" s="14"/>
      <c r="Q39" s="16">
        <f t="shared" si="1"/>
        <v>1</v>
      </c>
      <c r="S39" s="3">
        <f t="shared" si="2"/>
        <v>1</v>
      </c>
    </row>
    <row r="40" spans="6:19" ht="16.5" thickBot="1" x14ac:dyDescent="0.3">
      <c r="N40" s="2">
        <v>3</v>
      </c>
      <c r="O40" s="14">
        <f t="shared" si="0"/>
        <v>1</v>
      </c>
      <c r="P40" s="14"/>
      <c r="Q40" s="16">
        <f t="shared" si="1"/>
        <v>1</v>
      </c>
      <c r="S40" s="3">
        <f t="shared" si="2"/>
        <v>1</v>
      </c>
    </row>
    <row r="41" spans="6:19" ht="16.5" thickBot="1" x14ac:dyDescent="0.3">
      <c r="N41" s="2">
        <v>1</v>
      </c>
      <c r="O41" s="14">
        <f t="shared" si="0"/>
        <v>0</v>
      </c>
      <c r="P41" s="14"/>
      <c r="Q41" s="16">
        <f t="shared" si="1"/>
        <v>0</v>
      </c>
      <c r="S41" s="3">
        <f t="shared" si="2"/>
        <v>1</v>
      </c>
    </row>
    <row r="42" spans="6:19" ht="16.5" thickBot="1" x14ac:dyDescent="0.3">
      <c r="N42" s="2">
        <v>6</v>
      </c>
      <c r="O42" s="14">
        <f t="shared" si="0"/>
        <v>0</v>
      </c>
      <c r="P42" s="14"/>
      <c r="Q42" s="16">
        <f t="shared" si="1"/>
        <v>1</v>
      </c>
      <c r="S42" s="3">
        <f t="shared" si="2"/>
        <v>1</v>
      </c>
    </row>
    <row r="43" spans="6:19" ht="16.5" thickBot="1" x14ac:dyDescent="0.3">
      <c r="N43" s="2">
        <v>4</v>
      </c>
      <c r="O43" s="14">
        <f t="shared" si="0"/>
        <v>1</v>
      </c>
      <c r="P43" s="14"/>
      <c r="Q43" s="16">
        <f t="shared" si="1"/>
        <v>1</v>
      </c>
      <c r="S43" s="3">
        <f t="shared" si="2"/>
        <v>1</v>
      </c>
    </row>
    <row r="44" spans="6:19" ht="16.5" thickBot="1" x14ac:dyDescent="0.3">
      <c r="N44" s="2">
        <v>6</v>
      </c>
      <c r="O44" s="14">
        <f t="shared" si="0"/>
        <v>0</v>
      </c>
      <c r="P44" s="14"/>
      <c r="Q44" s="16">
        <f t="shared" si="1"/>
        <v>1</v>
      </c>
      <c r="S44" s="3">
        <f t="shared" si="2"/>
        <v>1</v>
      </c>
    </row>
    <row r="45" spans="6:19" ht="16.5" thickBot="1" x14ac:dyDescent="0.3">
      <c r="N45" s="2">
        <v>4</v>
      </c>
      <c r="O45" s="14">
        <f t="shared" si="0"/>
        <v>1</v>
      </c>
      <c r="P45" s="14"/>
      <c r="Q45" s="16">
        <f t="shared" si="1"/>
        <v>1</v>
      </c>
      <c r="S45" s="3">
        <f t="shared" si="2"/>
        <v>1</v>
      </c>
    </row>
    <row r="46" spans="6:19" ht="16.5" thickBot="1" x14ac:dyDescent="0.3">
      <c r="N46" s="2">
        <v>4</v>
      </c>
      <c r="O46" s="14">
        <f t="shared" si="0"/>
        <v>1</v>
      </c>
      <c r="P46" s="14"/>
      <c r="Q46" s="16">
        <f t="shared" si="1"/>
        <v>1</v>
      </c>
      <c r="S46" s="3">
        <f t="shared" si="2"/>
        <v>1</v>
      </c>
    </row>
    <row r="47" spans="6:19" ht="16.5" thickBot="1" x14ac:dyDescent="0.3">
      <c r="N47" s="2">
        <v>5</v>
      </c>
      <c r="O47" s="14">
        <f t="shared" si="0"/>
        <v>0</v>
      </c>
      <c r="P47" s="14"/>
      <c r="Q47" s="16">
        <f t="shared" si="1"/>
        <v>1</v>
      </c>
      <c r="S47" s="3">
        <f t="shared" si="2"/>
        <v>1</v>
      </c>
    </row>
    <row r="48" spans="6:19" ht="16.5" thickBot="1" x14ac:dyDescent="0.3">
      <c r="N48" s="2">
        <v>4</v>
      </c>
      <c r="O48" s="14">
        <f t="shared" si="0"/>
        <v>1</v>
      </c>
      <c r="P48" s="14"/>
      <c r="Q48" s="16">
        <f t="shared" si="1"/>
        <v>1</v>
      </c>
      <c r="S48" s="3">
        <f t="shared" si="2"/>
        <v>1</v>
      </c>
    </row>
    <row r="49" spans="14:19" ht="16.5" thickBot="1" x14ac:dyDescent="0.3">
      <c r="N49" s="2">
        <v>6</v>
      </c>
      <c r="O49" s="14">
        <f t="shared" si="0"/>
        <v>0</v>
      </c>
      <c r="P49" s="14"/>
      <c r="Q49" s="16">
        <f t="shared" si="1"/>
        <v>1</v>
      </c>
      <c r="S49" s="3">
        <f t="shared" si="2"/>
        <v>1</v>
      </c>
    </row>
    <row r="50" spans="14:19" ht="16.5" thickBot="1" x14ac:dyDescent="0.3">
      <c r="N50" s="2">
        <v>4</v>
      </c>
      <c r="O50" s="14">
        <f t="shared" si="0"/>
        <v>1</v>
      </c>
      <c r="P50" s="14"/>
      <c r="Q50" s="16">
        <f t="shared" si="1"/>
        <v>1</v>
      </c>
      <c r="S50" s="3">
        <f t="shared" si="2"/>
        <v>1</v>
      </c>
    </row>
    <row r="51" spans="14:19" ht="16.5" thickBot="1" x14ac:dyDescent="0.3">
      <c r="N51" s="2">
        <v>2</v>
      </c>
      <c r="O51" s="14">
        <f t="shared" si="0"/>
        <v>0</v>
      </c>
      <c r="P51" s="14"/>
      <c r="Q51" s="16">
        <f t="shared" si="1"/>
        <v>1</v>
      </c>
      <c r="S51" s="3">
        <f t="shared" si="2"/>
        <v>1</v>
      </c>
    </row>
    <row r="52" spans="14:19" ht="16.5" thickBot="1" x14ac:dyDescent="0.3">
      <c r="N52" s="2">
        <v>2</v>
      </c>
      <c r="O52" s="14">
        <f t="shared" si="0"/>
        <v>0</v>
      </c>
      <c r="P52" s="14"/>
      <c r="Q52" s="16">
        <f t="shared" si="1"/>
        <v>1</v>
      </c>
      <c r="S52" s="3">
        <f t="shared" si="2"/>
        <v>1</v>
      </c>
    </row>
    <row r="53" spans="14:19" ht="16.5" thickBot="1" x14ac:dyDescent="0.3">
      <c r="N53" s="2">
        <v>2</v>
      </c>
      <c r="O53" s="14">
        <f t="shared" si="0"/>
        <v>0</v>
      </c>
      <c r="P53" s="14"/>
      <c r="Q53" s="16">
        <f t="shared" si="1"/>
        <v>1</v>
      </c>
      <c r="S53" s="3">
        <f t="shared" si="2"/>
        <v>1</v>
      </c>
    </row>
    <row r="54" spans="14:19" ht="16.5" thickBot="1" x14ac:dyDescent="0.3">
      <c r="N54" s="2">
        <v>3</v>
      </c>
      <c r="O54" s="14">
        <f t="shared" si="0"/>
        <v>1</v>
      </c>
      <c r="P54" s="14"/>
      <c r="Q54" s="16">
        <f t="shared" si="1"/>
        <v>1</v>
      </c>
      <c r="S54" s="3">
        <f t="shared" si="2"/>
        <v>1</v>
      </c>
    </row>
    <row r="55" spans="14:19" ht="16.5" thickBot="1" x14ac:dyDescent="0.3">
      <c r="N55" s="2">
        <v>5</v>
      </c>
      <c r="O55" s="14">
        <f t="shared" si="0"/>
        <v>0</v>
      </c>
      <c r="P55" s="14"/>
      <c r="Q55" s="16">
        <f t="shared" si="1"/>
        <v>1</v>
      </c>
      <c r="S55" s="3">
        <f t="shared" si="2"/>
        <v>1</v>
      </c>
    </row>
    <row r="56" spans="14:19" ht="16.5" thickBot="1" x14ac:dyDescent="0.3">
      <c r="N56" s="2">
        <v>4</v>
      </c>
      <c r="O56" s="14">
        <f t="shared" si="0"/>
        <v>1</v>
      </c>
      <c r="P56" s="14"/>
      <c r="Q56" s="16">
        <f t="shared" si="1"/>
        <v>1</v>
      </c>
      <c r="S56" s="3">
        <f t="shared" si="2"/>
        <v>1</v>
      </c>
    </row>
    <row r="57" spans="14:19" ht="16.5" thickBot="1" x14ac:dyDescent="0.3">
      <c r="N57" s="2">
        <v>2</v>
      </c>
      <c r="O57" s="14">
        <f t="shared" si="0"/>
        <v>0</v>
      </c>
      <c r="P57" s="14"/>
      <c r="Q57" s="16">
        <f t="shared" si="1"/>
        <v>1</v>
      </c>
      <c r="S57" s="3">
        <f t="shared" si="2"/>
        <v>1</v>
      </c>
    </row>
    <row r="58" spans="14:19" ht="16.5" thickBot="1" x14ac:dyDescent="0.3">
      <c r="N58" s="2">
        <v>4</v>
      </c>
      <c r="O58" s="14">
        <f t="shared" si="0"/>
        <v>1</v>
      </c>
      <c r="P58" s="14"/>
      <c r="Q58" s="16">
        <f t="shared" si="1"/>
        <v>1</v>
      </c>
      <c r="S58" s="3">
        <f t="shared" si="2"/>
        <v>1</v>
      </c>
    </row>
    <row r="59" spans="14:19" ht="16.5" thickBot="1" x14ac:dyDescent="0.3">
      <c r="N59" s="2">
        <v>4</v>
      </c>
      <c r="O59" s="14">
        <f t="shared" si="0"/>
        <v>1</v>
      </c>
      <c r="P59" s="14"/>
      <c r="Q59" s="16">
        <f t="shared" si="1"/>
        <v>1</v>
      </c>
      <c r="S59" s="3">
        <f t="shared" si="2"/>
        <v>1</v>
      </c>
    </row>
    <row r="60" spans="14:19" ht="16.5" thickBot="1" x14ac:dyDescent="0.3">
      <c r="N60" s="2">
        <v>5</v>
      </c>
      <c r="O60" s="14">
        <f t="shared" si="0"/>
        <v>0</v>
      </c>
      <c r="P60" s="14"/>
      <c r="Q60" s="16">
        <f t="shared" si="1"/>
        <v>1</v>
      </c>
      <c r="S60" s="3">
        <f t="shared" si="2"/>
        <v>1</v>
      </c>
    </row>
    <row r="61" spans="14:19" ht="16.5" thickBot="1" x14ac:dyDescent="0.3">
      <c r="N61" s="2">
        <v>4</v>
      </c>
      <c r="O61" s="14">
        <f t="shared" si="0"/>
        <v>1</v>
      </c>
      <c r="P61" s="14"/>
      <c r="Q61" s="16">
        <f t="shared" si="1"/>
        <v>1</v>
      </c>
      <c r="S61" s="3">
        <f t="shared" si="2"/>
        <v>1</v>
      </c>
    </row>
  </sheetData>
  <sortState ref="F9:F13">
    <sortCondition ref="F9"/>
  </sortState>
  <mergeCells count="4">
    <mergeCell ref="F27:L35"/>
    <mergeCell ref="D2:J6"/>
    <mergeCell ref="B17:D17"/>
    <mergeCell ref="F19:L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D8" sqref="D8"/>
    </sheetView>
  </sheetViews>
  <sheetFormatPr defaultRowHeight="15" x14ac:dyDescent="0.25"/>
  <cols>
    <col min="1" max="2" width="9.140625" style="16"/>
    <col min="3" max="3" width="27.28515625" style="16" bestFit="1" customWidth="1"/>
    <col min="4" max="11" width="9.140625" style="16"/>
    <col min="12" max="12" width="13.85546875" style="16" customWidth="1"/>
    <col min="13" max="13" width="14.140625" style="16" customWidth="1"/>
    <col min="14" max="14" width="13.28515625" style="16" customWidth="1"/>
    <col min="15" max="15" width="14.42578125" style="16" customWidth="1"/>
    <col min="16" max="16" width="16.140625" style="16" customWidth="1"/>
    <col min="17" max="17" width="14.140625" style="16" customWidth="1"/>
    <col min="18" max="16384" width="9.140625" style="16"/>
  </cols>
  <sheetData>
    <row r="1" spans="1:17" ht="45" x14ac:dyDescent="0.25">
      <c r="A1" s="17" t="s">
        <v>27</v>
      </c>
      <c r="L1" s="17" t="s">
        <v>23</v>
      </c>
      <c r="M1" s="17" t="s">
        <v>24</v>
      </c>
      <c r="N1" s="17" t="s">
        <v>23</v>
      </c>
      <c r="O1" s="17" t="s">
        <v>24</v>
      </c>
      <c r="P1" s="17" t="s">
        <v>23</v>
      </c>
      <c r="Q1" s="17" t="s">
        <v>24</v>
      </c>
    </row>
    <row r="2" spans="1:17" ht="15.75" thickBot="1" x14ac:dyDescent="0.3">
      <c r="A2" s="18">
        <v>98.257907312363386</v>
      </c>
      <c r="L2" s="16">
        <f>IF(A2&gt;=$D$5-$D$9,IF(A2&lt;$D$5+$D$9,1,0),0)</f>
        <v>0</v>
      </c>
      <c r="M2" s="16">
        <f>SUM(L2:L101)/100</f>
        <v>0.72</v>
      </c>
      <c r="N2" s="16">
        <f>IF(A2&gt;=$D$5-2*$D$9,IF(A2&lt;$D$5+2*$D$9,1,0),0)</f>
        <v>0</v>
      </c>
      <c r="O2" s="16">
        <f>SUM(N2:N101)/100</f>
        <v>0.95</v>
      </c>
      <c r="P2" s="16">
        <f>IF(A2&gt;=$D$5-3*$D$9,IF(A2&lt;$D$5+3*$D$9,1,0),0)</f>
        <v>1</v>
      </c>
      <c r="Q2" s="16">
        <f>SUM(P2:P101)/100</f>
        <v>1</v>
      </c>
    </row>
    <row r="3" spans="1:17" x14ac:dyDescent="0.25">
      <c r="A3" s="18">
        <v>98.618867569603026</v>
      </c>
      <c r="C3" s="19" t="s">
        <v>10</v>
      </c>
      <c r="D3" s="19"/>
      <c r="G3" s="16" t="s">
        <v>28</v>
      </c>
      <c r="I3" s="7" t="s">
        <v>20</v>
      </c>
      <c r="J3" s="7" t="s">
        <v>22</v>
      </c>
      <c r="L3" s="16">
        <f t="shared" ref="L3:L66" si="0">IF(A3&gt;=$D$5-$D$9,IF(A3&lt;$D$5+$D$9,1,0),0)</f>
        <v>0</v>
      </c>
      <c r="N3" s="16">
        <f t="shared" ref="N3:N66" si="1">IF(A3&gt;=$D$5-2*$D$9,IF(A3&lt;$D$5+2*$D$9,1,0),0)</f>
        <v>0</v>
      </c>
      <c r="P3" s="16">
        <f t="shared" ref="P3:P66" si="2">IF(A3&gt;=$D$5-3*$D$9,IF(A3&lt;$D$5+3*$D$9,1,0),0)</f>
        <v>1</v>
      </c>
    </row>
    <row r="4" spans="1:17" x14ac:dyDescent="0.25">
      <c r="A4" s="18">
        <v>107.35064425796736</v>
      </c>
      <c r="C4" s="20"/>
      <c r="D4" s="20"/>
      <c r="G4" s="16">
        <v>98</v>
      </c>
      <c r="I4" s="13">
        <v>98</v>
      </c>
      <c r="J4" s="5">
        <v>0</v>
      </c>
      <c r="L4" s="16">
        <f t="shared" si="0"/>
        <v>0</v>
      </c>
      <c r="N4" s="16">
        <f t="shared" si="1"/>
        <v>1</v>
      </c>
      <c r="P4" s="16">
        <f t="shared" si="2"/>
        <v>1</v>
      </c>
    </row>
    <row r="5" spans="1:17" x14ac:dyDescent="0.25">
      <c r="A5" s="18">
        <v>108.21072611259297</v>
      </c>
      <c r="C5" s="20" t="s">
        <v>1</v>
      </c>
      <c r="D5" s="20">
        <v>128.28009665634454</v>
      </c>
      <c r="G5" s="16">
        <f>G4+14.5</f>
        <v>112.5</v>
      </c>
      <c r="I5" s="13">
        <v>112.5</v>
      </c>
      <c r="J5" s="5">
        <v>5</v>
      </c>
      <c r="L5" s="16">
        <f t="shared" si="0"/>
        <v>0</v>
      </c>
      <c r="N5" s="16">
        <f t="shared" si="1"/>
        <v>1</v>
      </c>
      <c r="P5" s="16">
        <f t="shared" si="2"/>
        <v>1</v>
      </c>
    </row>
    <row r="6" spans="1:17" x14ac:dyDescent="0.25">
      <c r="A6" s="18">
        <v>111.18014445935842</v>
      </c>
      <c r="C6" s="20" t="s">
        <v>2</v>
      </c>
      <c r="D6" s="20">
        <v>1.0498220544188077</v>
      </c>
      <c r="G6" s="16">
        <f t="shared" ref="G6:G8" si="3">G5+14.5</f>
        <v>127</v>
      </c>
      <c r="I6" s="13">
        <v>127</v>
      </c>
      <c r="J6" s="5">
        <v>37</v>
      </c>
      <c r="L6" s="16">
        <f t="shared" si="0"/>
        <v>0</v>
      </c>
      <c r="N6" s="16">
        <f t="shared" si="1"/>
        <v>1</v>
      </c>
      <c r="P6" s="16">
        <f t="shared" si="2"/>
        <v>1</v>
      </c>
    </row>
    <row r="7" spans="1:17" x14ac:dyDescent="0.25">
      <c r="A7" s="18">
        <v>112.70602191041689</v>
      </c>
      <c r="C7" s="20" t="s">
        <v>3</v>
      </c>
      <c r="D7" s="20">
        <v>127.76528909478657</v>
      </c>
      <c r="G7" s="16">
        <f t="shared" si="3"/>
        <v>141.5</v>
      </c>
      <c r="I7" s="13">
        <v>141.5</v>
      </c>
      <c r="J7" s="5">
        <v>50</v>
      </c>
      <c r="L7" s="16">
        <f t="shared" si="0"/>
        <v>0</v>
      </c>
      <c r="N7" s="16">
        <f t="shared" si="1"/>
        <v>1</v>
      </c>
      <c r="P7" s="16">
        <f t="shared" si="2"/>
        <v>1</v>
      </c>
    </row>
    <row r="8" spans="1:17" x14ac:dyDescent="0.25">
      <c r="A8" s="18">
        <v>112.72052835091017</v>
      </c>
      <c r="C8" s="20" t="s">
        <v>4</v>
      </c>
      <c r="D8" s="20">
        <v>129</v>
      </c>
      <c r="G8" s="16">
        <f t="shared" si="3"/>
        <v>156</v>
      </c>
      <c r="I8" s="13">
        <v>156</v>
      </c>
      <c r="J8" s="5">
        <v>8</v>
      </c>
      <c r="L8" s="16">
        <f t="shared" si="0"/>
        <v>0</v>
      </c>
      <c r="N8" s="16">
        <f t="shared" si="1"/>
        <v>1</v>
      </c>
      <c r="P8" s="16">
        <f t="shared" si="2"/>
        <v>1</v>
      </c>
    </row>
    <row r="9" spans="1:17" ht="15.75" thickBot="1" x14ac:dyDescent="0.3">
      <c r="A9" s="18">
        <v>114.12585227924865</v>
      </c>
      <c r="C9" s="20" t="s">
        <v>5</v>
      </c>
      <c r="D9" s="20">
        <v>10.498220544188078</v>
      </c>
      <c r="I9" s="6" t="s">
        <v>21</v>
      </c>
      <c r="J9" s="6">
        <v>0</v>
      </c>
      <c r="L9" s="16">
        <f t="shared" si="0"/>
        <v>0</v>
      </c>
      <c r="N9" s="16">
        <f t="shared" si="1"/>
        <v>1</v>
      </c>
      <c r="P9" s="16">
        <f t="shared" si="2"/>
        <v>1</v>
      </c>
    </row>
    <row r="10" spans="1:17" x14ac:dyDescent="0.25">
      <c r="A10" s="18">
        <v>114.39752289414173</v>
      </c>
      <c r="C10" s="20" t="s">
        <v>6</v>
      </c>
      <c r="D10" s="20">
        <v>110.21263459441261</v>
      </c>
      <c r="L10" s="16">
        <f t="shared" si="0"/>
        <v>0</v>
      </c>
      <c r="N10" s="16">
        <f t="shared" si="1"/>
        <v>1</v>
      </c>
      <c r="P10" s="16">
        <f t="shared" si="2"/>
        <v>1</v>
      </c>
    </row>
    <row r="11" spans="1:17" x14ac:dyDescent="0.25">
      <c r="A11" s="18">
        <v>115.3808594707516</v>
      </c>
      <c r="C11" s="20" t="s">
        <v>7</v>
      </c>
      <c r="D11" s="20">
        <v>0.72700111694940306</v>
      </c>
      <c r="L11" s="16">
        <f t="shared" si="0"/>
        <v>0</v>
      </c>
      <c r="N11" s="16">
        <f t="shared" si="1"/>
        <v>1</v>
      </c>
      <c r="P11" s="16">
        <f t="shared" si="2"/>
        <v>1</v>
      </c>
    </row>
    <row r="12" spans="1:17" x14ac:dyDescent="0.25">
      <c r="A12" s="18">
        <v>115.67083821399137</v>
      </c>
      <c r="C12" s="20" t="s">
        <v>8</v>
      </c>
      <c r="D12" s="20">
        <v>-0.13173681507288645</v>
      </c>
      <c r="L12" s="16">
        <f t="shared" si="0"/>
        <v>0</v>
      </c>
      <c r="N12" s="16">
        <f t="shared" si="1"/>
        <v>1</v>
      </c>
      <c r="P12" s="16">
        <f t="shared" si="2"/>
        <v>1</v>
      </c>
    </row>
    <row r="13" spans="1:17" x14ac:dyDescent="0.25">
      <c r="A13" s="18">
        <v>115.89393726433627</v>
      </c>
      <c r="C13" s="20" t="s">
        <v>9</v>
      </c>
      <c r="D13" s="20">
        <v>57.533543440513313</v>
      </c>
      <c r="L13" s="16">
        <f t="shared" si="0"/>
        <v>0</v>
      </c>
      <c r="N13" s="16">
        <f t="shared" si="1"/>
        <v>1</v>
      </c>
      <c r="P13" s="16">
        <f t="shared" si="2"/>
        <v>1</v>
      </c>
    </row>
    <row r="14" spans="1:17" x14ac:dyDescent="0.25">
      <c r="A14" s="18">
        <v>116.13189291063463</v>
      </c>
      <c r="C14" s="20" t="s">
        <v>11</v>
      </c>
      <c r="D14" s="20">
        <v>98.257907312363386</v>
      </c>
      <c r="L14" s="16">
        <f t="shared" si="0"/>
        <v>0</v>
      </c>
      <c r="N14" s="16">
        <f t="shared" si="1"/>
        <v>1</v>
      </c>
      <c r="P14" s="16">
        <f t="shared" si="2"/>
        <v>1</v>
      </c>
    </row>
    <row r="15" spans="1:17" x14ac:dyDescent="0.25">
      <c r="A15" s="18">
        <v>116.37622638852918</v>
      </c>
      <c r="C15" s="20" t="s">
        <v>12</v>
      </c>
      <c r="D15" s="20">
        <v>155.7914507528767</v>
      </c>
      <c r="L15" s="16">
        <f t="shared" si="0"/>
        <v>0</v>
      </c>
      <c r="N15" s="16">
        <f t="shared" si="1"/>
        <v>1</v>
      </c>
      <c r="P15" s="16">
        <f t="shared" si="2"/>
        <v>1</v>
      </c>
    </row>
    <row r="16" spans="1:17" x14ac:dyDescent="0.25">
      <c r="A16" s="18">
        <v>116.81642182418727</v>
      </c>
      <c r="C16" s="20" t="s">
        <v>13</v>
      </c>
      <c r="D16" s="20">
        <v>12828.009665634454</v>
      </c>
      <c r="L16" s="16">
        <f t="shared" si="0"/>
        <v>0</v>
      </c>
      <c r="N16" s="16">
        <f t="shared" si="1"/>
        <v>1</v>
      </c>
      <c r="P16" s="16">
        <f t="shared" si="2"/>
        <v>1</v>
      </c>
    </row>
    <row r="17" spans="1:16" x14ac:dyDescent="0.25">
      <c r="A17" s="18">
        <v>117.28583022966632</v>
      </c>
      <c r="C17" s="20" t="s">
        <v>14</v>
      </c>
      <c r="D17" s="20">
        <v>100</v>
      </c>
      <c r="L17" s="16">
        <f t="shared" si="0"/>
        <v>0</v>
      </c>
      <c r="N17" s="16">
        <f t="shared" si="1"/>
        <v>1</v>
      </c>
      <c r="P17" s="16">
        <f t="shared" si="2"/>
        <v>1</v>
      </c>
    </row>
    <row r="18" spans="1:16" ht="15.75" thickBot="1" x14ac:dyDescent="0.3">
      <c r="A18" s="18">
        <v>117.78940380361746</v>
      </c>
      <c r="C18" s="21" t="s">
        <v>17</v>
      </c>
      <c r="D18" s="21">
        <v>2.0830747165270758</v>
      </c>
      <c r="L18" s="16">
        <f t="shared" si="0"/>
        <v>1</v>
      </c>
      <c r="N18" s="16">
        <f t="shared" si="1"/>
        <v>1</v>
      </c>
      <c r="P18" s="16">
        <f t="shared" si="2"/>
        <v>1</v>
      </c>
    </row>
    <row r="19" spans="1:16" x14ac:dyDescent="0.25">
      <c r="A19" s="18">
        <v>118.00825096623157</v>
      </c>
      <c r="L19" s="16">
        <f t="shared" si="0"/>
        <v>1</v>
      </c>
      <c r="N19" s="16">
        <f t="shared" si="1"/>
        <v>1</v>
      </c>
      <c r="P19" s="16">
        <f t="shared" si="2"/>
        <v>1</v>
      </c>
    </row>
    <row r="20" spans="1:16" x14ac:dyDescent="0.25">
      <c r="A20" s="18">
        <v>118.16557081227074</v>
      </c>
      <c r="L20" s="16">
        <f t="shared" si="0"/>
        <v>1</v>
      </c>
      <c r="N20" s="16">
        <f t="shared" si="1"/>
        <v>1</v>
      </c>
      <c r="P20" s="16">
        <f t="shared" si="2"/>
        <v>1</v>
      </c>
    </row>
    <row r="21" spans="1:16" x14ac:dyDescent="0.25">
      <c r="A21" s="18">
        <v>120.33976109785726</v>
      </c>
      <c r="L21" s="16">
        <f t="shared" si="0"/>
        <v>1</v>
      </c>
      <c r="N21" s="16">
        <f t="shared" si="1"/>
        <v>1</v>
      </c>
      <c r="P21" s="16">
        <f t="shared" si="2"/>
        <v>1</v>
      </c>
    </row>
    <row r="22" spans="1:16" x14ac:dyDescent="0.25">
      <c r="A22" s="18">
        <v>120.94280383360456</v>
      </c>
      <c r="L22" s="16">
        <f t="shared" si="0"/>
        <v>1</v>
      </c>
      <c r="N22" s="16">
        <f t="shared" si="1"/>
        <v>1</v>
      </c>
      <c r="P22" s="16">
        <f t="shared" si="2"/>
        <v>1</v>
      </c>
    </row>
    <row r="23" spans="1:16" x14ac:dyDescent="0.25">
      <c r="A23" s="18">
        <v>120.97937006808934</v>
      </c>
      <c r="C23" s="26" t="s">
        <v>30</v>
      </c>
      <c r="D23" s="26"/>
      <c r="E23" s="26"/>
      <c r="F23" s="26"/>
      <c r="G23" s="26"/>
      <c r="L23" s="16">
        <f t="shared" si="0"/>
        <v>1</v>
      </c>
      <c r="N23" s="16">
        <f t="shared" si="1"/>
        <v>1</v>
      </c>
      <c r="P23" s="16">
        <f t="shared" si="2"/>
        <v>1</v>
      </c>
    </row>
    <row r="24" spans="1:16" x14ac:dyDescent="0.25">
      <c r="A24" s="18">
        <v>122.33712287605158</v>
      </c>
      <c r="C24" s="26"/>
      <c r="D24" s="26"/>
      <c r="E24" s="26"/>
      <c r="F24" s="26"/>
      <c r="G24" s="26"/>
      <c r="L24" s="16">
        <f t="shared" si="0"/>
        <v>1</v>
      </c>
      <c r="N24" s="16">
        <f t="shared" si="1"/>
        <v>1</v>
      </c>
      <c r="P24" s="16">
        <f t="shared" si="2"/>
        <v>1</v>
      </c>
    </row>
    <row r="25" spans="1:16" x14ac:dyDescent="0.25">
      <c r="A25" s="18">
        <v>122.36821167869493</v>
      </c>
      <c r="C25" s="26"/>
      <c r="D25" s="26"/>
      <c r="E25" s="26"/>
      <c r="F25" s="26"/>
      <c r="G25" s="26"/>
      <c r="L25" s="16">
        <f t="shared" si="0"/>
        <v>1</v>
      </c>
      <c r="N25" s="16">
        <f t="shared" si="1"/>
        <v>1</v>
      </c>
      <c r="P25" s="16">
        <f t="shared" si="2"/>
        <v>1</v>
      </c>
    </row>
    <row r="26" spans="1:16" x14ac:dyDescent="0.25">
      <c r="A26" s="18">
        <v>122.44509581330931</v>
      </c>
      <c r="C26" s="26"/>
      <c r="D26" s="26"/>
      <c r="E26" s="26"/>
      <c r="F26" s="26"/>
      <c r="G26" s="26"/>
      <c r="L26" s="16">
        <f t="shared" si="0"/>
        <v>1</v>
      </c>
      <c r="N26" s="16">
        <f t="shared" si="1"/>
        <v>1</v>
      </c>
      <c r="P26" s="16">
        <f t="shared" si="2"/>
        <v>1</v>
      </c>
    </row>
    <row r="27" spans="1:16" x14ac:dyDescent="0.25">
      <c r="A27" s="18">
        <v>122.90204868884757</v>
      </c>
      <c r="C27" s="26"/>
      <c r="D27" s="26"/>
      <c r="E27" s="26"/>
      <c r="F27" s="26"/>
      <c r="G27" s="26"/>
      <c r="H27"/>
      <c r="I27"/>
      <c r="L27" s="16">
        <f t="shared" si="0"/>
        <v>1</v>
      </c>
      <c r="N27" s="16">
        <f t="shared" si="1"/>
        <v>1</v>
      </c>
      <c r="P27" s="16">
        <f t="shared" si="2"/>
        <v>1</v>
      </c>
    </row>
    <row r="28" spans="1:16" x14ac:dyDescent="0.25">
      <c r="A28" s="18">
        <v>123.14898332158918</v>
      </c>
      <c r="C28" s="26"/>
      <c r="D28" s="26"/>
      <c r="E28" s="26"/>
      <c r="F28" s="26"/>
      <c r="G28" s="26"/>
      <c r="J28"/>
      <c r="L28" s="16">
        <f t="shared" si="0"/>
        <v>1</v>
      </c>
      <c r="N28" s="16">
        <f t="shared" si="1"/>
        <v>1</v>
      </c>
      <c r="P28" s="16">
        <f t="shared" si="2"/>
        <v>1</v>
      </c>
    </row>
    <row r="29" spans="1:16" x14ac:dyDescent="0.25">
      <c r="A29" s="18">
        <v>123.45789547078311</v>
      </c>
      <c r="L29" s="16">
        <f t="shared" si="0"/>
        <v>1</v>
      </c>
      <c r="N29" s="16">
        <f t="shared" si="1"/>
        <v>1</v>
      </c>
      <c r="P29" s="16">
        <f t="shared" si="2"/>
        <v>1</v>
      </c>
    </row>
    <row r="30" spans="1:16" x14ac:dyDescent="0.25">
      <c r="A30" s="18">
        <v>123.47495304391487</v>
      </c>
      <c r="C30" s="26" t="s">
        <v>29</v>
      </c>
      <c r="D30" s="26"/>
      <c r="E30" s="26"/>
      <c r="F30" s="26"/>
      <c r="G30" s="26"/>
      <c r="L30" s="16">
        <f t="shared" si="0"/>
        <v>1</v>
      </c>
      <c r="N30" s="16">
        <f t="shared" si="1"/>
        <v>1</v>
      </c>
      <c r="P30" s="16">
        <f t="shared" si="2"/>
        <v>1</v>
      </c>
    </row>
    <row r="31" spans="1:16" x14ac:dyDescent="0.25">
      <c r="A31" s="18">
        <v>123.49301106121857</v>
      </c>
      <c r="C31" s="26"/>
      <c r="D31" s="26"/>
      <c r="E31" s="26"/>
      <c r="F31" s="26"/>
      <c r="G31" s="26"/>
      <c r="L31" s="16">
        <f t="shared" si="0"/>
        <v>1</v>
      </c>
      <c r="N31" s="16">
        <f t="shared" si="1"/>
        <v>1</v>
      </c>
      <c r="P31" s="16">
        <f t="shared" si="2"/>
        <v>1</v>
      </c>
    </row>
    <row r="32" spans="1:16" x14ac:dyDescent="0.25">
      <c r="A32" s="18">
        <v>123.8248708986066</v>
      </c>
      <c r="C32" s="26"/>
      <c r="D32" s="26"/>
      <c r="E32" s="26"/>
      <c r="F32" s="26"/>
      <c r="G32" s="26"/>
      <c r="L32" s="16">
        <f t="shared" si="0"/>
        <v>1</v>
      </c>
      <c r="N32" s="16">
        <f t="shared" si="1"/>
        <v>1</v>
      </c>
      <c r="P32" s="16">
        <f t="shared" si="2"/>
        <v>1</v>
      </c>
    </row>
    <row r="33" spans="1:16" x14ac:dyDescent="0.25">
      <c r="A33" s="18">
        <v>124.33936181958416</v>
      </c>
      <c r="C33" s="26"/>
      <c r="D33" s="26"/>
      <c r="E33" s="26"/>
      <c r="F33" s="26"/>
      <c r="G33" s="26"/>
      <c r="L33" s="16">
        <f t="shared" si="0"/>
        <v>1</v>
      </c>
      <c r="N33" s="16">
        <f t="shared" si="1"/>
        <v>1</v>
      </c>
      <c r="P33" s="16">
        <f t="shared" si="2"/>
        <v>1</v>
      </c>
    </row>
    <row r="34" spans="1:16" x14ac:dyDescent="0.25">
      <c r="A34" s="18">
        <v>124.41607087646844</v>
      </c>
      <c r="C34" s="26"/>
      <c r="D34" s="26"/>
      <c r="E34" s="26"/>
      <c r="F34" s="26"/>
      <c r="G34" s="26"/>
      <c r="L34" s="16">
        <f t="shared" si="0"/>
        <v>1</v>
      </c>
      <c r="N34" s="16">
        <f t="shared" si="1"/>
        <v>1</v>
      </c>
      <c r="P34" s="16">
        <f t="shared" si="2"/>
        <v>1</v>
      </c>
    </row>
    <row r="35" spans="1:16" x14ac:dyDescent="0.25">
      <c r="A35" s="18">
        <v>125.5061298351211</v>
      </c>
      <c r="C35" s="26"/>
      <c r="D35" s="26"/>
      <c r="E35" s="26"/>
      <c r="F35" s="26"/>
      <c r="G35" s="26"/>
      <c r="L35" s="16">
        <f t="shared" si="0"/>
        <v>1</v>
      </c>
      <c r="N35" s="16">
        <f t="shared" si="1"/>
        <v>1</v>
      </c>
      <c r="P35" s="16">
        <f t="shared" si="2"/>
        <v>1</v>
      </c>
    </row>
    <row r="36" spans="1:16" x14ac:dyDescent="0.25">
      <c r="A36" s="18">
        <v>125.59289335593348</v>
      </c>
      <c r="C36" s="26"/>
      <c r="D36" s="26"/>
      <c r="E36" s="26"/>
      <c r="F36" s="26"/>
      <c r="G36" s="26"/>
      <c r="L36" s="16">
        <f t="shared" si="0"/>
        <v>1</v>
      </c>
      <c r="N36" s="16">
        <f t="shared" si="1"/>
        <v>1</v>
      </c>
      <c r="P36" s="16">
        <f t="shared" si="2"/>
        <v>1</v>
      </c>
    </row>
    <row r="37" spans="1:16" x14ac:dyDescent="0.25">
      <c r="A37" s="18">
        <v>125.6548208501772</v>
      </c>
      <c r="C37" s="26"/>
      <c r="D37" s="26"/>
      <c r="E37" s="26"/>
      <c r="F37" s="26"/>
      <c r="G37" s="26"/>
      <c r="L37" s="16">
        <f t="shared" si="0"/>
        <v>1</v>
      </c>
      <c r="N37" s="16">
        <f t="shared" si="1"/>
        <v>1</v>
      </c>
      <c r="P37" s="16">
        <f t="shared" si="2"/>
        <v>1</v>
      </c>
    </row>
    <row r="38" spans="1:16" x14ac:dyDescent="0.25">
      <c r="A38" s="18">
        <v>125.70027853224019</v>
      </c>
      <c r="C38" s="26"/>
      <c r="D38" s="26"/>
      <c r="E38" s="26"/>
      <c r="F38" s="26"/>
      <c r="G38" s="26"/>
      <c r="L38" s="16">
        <f t="shared" si="0"/>
        <v>1</v>
      </c>
      <c r="N38" s="16">
        <f t="shared" si="1"/>
        <v>1</v>
      </c>
      <c r="P38" s="16">
        <f t="shared" si="2"/>
        <v>1</v>
      </c>
    </row>
    <row r="39" spans="1:16" x14ac:dyDescent="0.25">
      <c r="A39" s="18">
        <v>125.99397142446833</v>
      </c>
      <c r="L39" s="16">
        <f t="shared" si="0"/>
        <v>1</v>
      </c>
      <c r="N39" s="16">
        <f t="shared" si="1"/>
        <v>1</v>
      </c>
      <c r="P39" s="16">
        <f t="shared" si="2"/>
        <v>1</v>
      </c>
    </row>
    <row r="40" spans="1:16" x14ac:dyDescent="0.25">
      <c r="A40" s="18">
        <v>126.06491542181175</v>
      </c>
      <c r="L40" s="16">
        <f t="shared" si="0"/>
        <v>1</v>
      </c>
      <c r="N40" s="16">
        <f t="shared" si="1"/>
        <v>1</v>
      </c>
      <c r="P40" s="16">
        <f t="shared" si="2"/>
        <v>1</v>
      </c>
    </row>
    <row r="41" spans="1:16" x14ac:dyDescent="0.25">
      <c r="A41" s="18">
        <v>126.51919210919004</v>
      </c>
      <c r="L41" s="16">
        <f t="shared" si="0"/>
        <v>1</v>
      </c>
      <c r="N41" s="16">
        <f t="shared" si="1"/>
        <v>1</v>
      </c>
      <c r="P41" s="16">
        <f t="shared" si="2"/>
        <v>1</v>
      </c>
    </row>
    <row r="42" spans="1:16" x14ac:dyDescent="0.25">
      <c r="A42" s="18">
        <v>126.56339923603809</v>
      </c>
      <c r="L42" s="16">
        <f t="shared" si="0"/>
        <v>1</v>
      </c>
      <c r="N42" s="16">
        <f t="shared" si="1"/>
        <v>1</v>
      </c>
      <c r="P42" s="16">
        <f t="shared" si="2"/>
        <v>1</v>
      </c>
    </row>
    <row r="43" spans="1:16" x14ac:dyDescent="0.25">
      <c r="A43" s="18">
        <v>126.76164975426218</v>
      </c>
      <c r="L43" s="16">
        <f t="shared" si="0"/>
        <v>1</v>
      </c>
      <c r="N43" s="16">
        <f t="shared" si="1"/>
        <v>1</v>
      </c>
      <c r="P43" s="16">
        <f t="shared" si="2"/>
        <v>1</v>
      </c>
    </row>
    <row r="44" spans="1:16" x14ac:dyDescent="0.25">
      <c r="A44" s="18">
        <v>127.19249103691254</v>
      </c>
      <c r="L44" s="16">
        <f t="shared" si="0"/>
        <v>1</v>
      </c>
      <c r="N44" s="16">
        <f t="shared" si="1"/>
        <v>1</v>
      </c>
      <c r="P44" s="16">
        <f t="shared" si="2"/>
        <v>1</v>
      </c>
    </row>
    <row r="45" spans="1:16" x14ac:dyDescent="0.25">
      <c r="A45" s="18">
        <v>127.45944705864531</v>
      </c>
      <c r="L45" s="16">
        <f t="shared" si="0"/>
        <v>1</v>
      </c>
      <c r="N45" s="16">
        <f t="shared" si="1"/>
        <v>1</v>
      </c>
      <c r="P45" s="16">
        <f t="shared" si="2"/>
        <v>1</v>
      </c>
    </row>
    <row r="46" spans="1:16" x14ac:dyDescent="0.25">
      <c r="A46" s="18">
        <v>127.52336293568078</v>
      </c>
      <c r="L46" s="16">
        <f t="shared" si="0"/>
        <v>1</v>
      </c>
      <c r="N46" s="16">
        <f t="shared" si="1"/>
        <v>1</v>
      </c>
      <c r="P46" s="16">
        <f t="shared" si="2"/>
        <v>1</v>
      </c>
    </row>
    <row r="47" spans="1:16" x14ac:dyDescent="0.25">
      <c r="A47" s="18">
        <v>127.64576728011889</v>
      </c>
      <c r="L47" s="16">
        <f t="shared" si="0"/>
        <v>1</v>
      </c>
      <c r="N47" s="16">
        <f t="shared" si="1"/>
        <v>1</v>
      </c>
      <c r="P47" s="16">
        <f t="shared" si="2"/>
        <v>1</v>
      </c>
    </row>
    <row r="48" spans="1:16" x14ac:dyDescent="0.25">
      <c r="A48" s="18">
        <v>127.66901510156458</v>
      </c>
      <c r="L48" s="16">
        <f t="shared" si="0"/>
        <v>1</v>
      </c>
      <c r="N48" s="16">
        <f t="shared" si="1"/>
        <v>1</v>
      </c>
      <c r="P48" s="16">
        <f t="shared" si="2"/>
        <v>1</v>
      </c>
    </row>
    <row r="49" spans="1:16" x14ac:dyDescent="0.25">
      <c r="A49" s="18">
        <v>127.68019506518613</v>
      </c>
      <c r="L49" s="16">
        <f t="shared" si="0"/>
        <v>1</v>
      </c>
      <c r="N49" s="16">
        <f t="shared" si="1"/>
        <v>1</v>
      </c>
      <c r="P49" s="16">
        <f t="shared" si="2"/>
        <v>1</v>
      </c>
    </row>
    <row r="50" spans="1:16" x14ac:dyDescent="0.25">
      <c r="A50" s="18">
        <v>127.72061300973292</v>
      </c>
      <c r="L50" s="16">
        <f t="shared" si="0"/>
        <v>1</v>
      </c>
      <c r="N50" s="16">
        <f t="shared" si="1"/>
        <v>1</v>
      </c>
      <c r="P50" s="16">
        <f t="shared" si="2"/>
        <v>1</v>
      </c>
    </row>
    <row r="51" spans="1:16" x14ac:dyDescent="0.25">
      <c r="A51" s="18">
        <v>127.72320165902784</v>
      </c>
      <c r="L51" s="16">
        <f t="shared" si="0"/>
        <v>1</v>
      </c>
      <c r="N51" s="16">
        <f t="shared" si="1"/>
        <v>1</v>
      </c>
      <c r="P51" s="16">
        <f t="shared" si="2"/>
        <v>1</v>
      </c>
    </row>
    <row r="52" spans="1:16" x14ac:dyDescent="0.25">
      <c r="A52" s="18">
        <v>127.8073765305453</v>
      </c>
      <c r="L52" s="16">
        <f t="shared" si="0"/>
        <v>1</v>
      </c>
      <c r="N52" s="16">
        <f t="shared" si="1"/>
        <v>1</v>
      </c>
      <c r="P52" s="16">
        <f t="shared" si="2"/>
        <v>1</v>
      </c>
    </row>
    <row r="53" spans="1:16" x14ac:dyDescent="0.25">
      <c r="A53" s="18">
        <v>127.92229004924593</v>
      </c>
      <c r="L53" s="16">
        <f t="shared" si="0"/>
        <v>1</v>
      </c>
      <c r="N53" s="16">
        <f t="shared" si="1"/>
        <v>1</v>
      </c>
      <c r="P53" s="16">
        <f t="shared" si="2"/>
        <v>1</v>
      </c>
    </row>
    <row r="54" spans="1:16" x14ac:dyDescent="0.25">
      <c r="A54" s="18">
        <v>127.92657945363317</v>
      </c>
      <c r="L54" s="16">
        <f t="shared" si="0"/>
        <v>1</v>
      </c>
      <c r="N54" s="16">
        <f t="shared" si="1"/>
        <v>1</v>
      </c>
      <c r="P54" s="16">
        <f t="shared" si="2"/>
        <v>1</v>
      </c>
    </row>
    <row r="55" spans="1:16" x14ac:dyDescent="0.25">
      <c r="A55" s="18">
        <v>128.81755002206773</v>
      </c>
      <c r="L55" s="16">
        <f t="shared" si="0"/>
        <v>1</v>
      </c>
      <c r="N55" s="16">
        <f t="shared" si="1"/>
        <v>1</v>
      </c>
      <c r="P55" s="16">
        <f t="shared" si="2"/>
        <v>1</v>
      </c>
    </row>
    <row r="56" spans="1:16" x14ac:dyDescent="0.25">
      <c r="A56" s="18">
        <v>128.99766748967522</v>
      </c>
      <c r="L56" s="16">
        <f t="shared" si="0"/>
        <v>1</v>
      </c>
      <c r="N56" s="16">
        <f t="shared" si="1"/>
        <v>1</v>
      </c>
      <c r="P56" s="16">
        <f t="shared" si="2"/>
        <v>1</v>
      </c>
    </row>
    <row r="57" spans="1:16" x14ac:dyDescent="0.25">
      <c r="A57" s="18">
        <v>129.05765662333579</v>
      </c>
      <c r="L57" s="16">
        <f t="shared" si="0"/>
        <v>1</v>
      </c>
      <c r="N57" s="16">
        <f t="shared" si="1"/>
        <v>1</v>
      </c>
      <c r="P57" s="16">
        <f t="shared" si="2"/>
        <v>1</v>
      </c>
    </row>
    <row r="58" spans="1:16" x14ac:dyDescent="0.25">
      <c r="A58" s="18">
        <v>129.12857560957491</v>
      </c>
      <c r="L58" s="16">
        <f t="shared" si="0"/>
        <v>1</v>
      </c>
      <c r="N58" s="16">
        <f t="shared" si="1"/>
        <v>1</v>
      </c>
      <c r="P58" s="16">
        <f t="shared" si="2"/>
        <v>1</v>
      </c>
    </row>
    <row r="59" spans="1:16" x14ac:dyDescent="0.25">
      <c r="A59" s="18">
        <v>130.10981125342369</v>
      </c>
      <c r="L59" s="16">
        <f t="shared" si="0"/>
        <v>1</v>
      </c>
      <c r="N59" s="16">
        <f t="shared" si="1"/>
        <v>1</v>
      </c>
      <c r="P59" s="16">
        <f t="shared" si="2"/>
        <v>1</v>
      </c>
    </row>
    <row r="60" spans="1:16" x14ac:dyDescent="0.25">
      <c r="A60" s="18">
        <v>130.4019034349767</v>
      </c>
      <c r="L60" s="16">
        <f t="shared" si="0"/>
        <v>1</v>
      </c>
      <c r="N60" s="16">
        <f t="shared" si="1"/>
        <v>1</v>
      </c>
      <c r="P60" s="16">
        <f t="shared" si="2"/>
        <v>1</v>
      </c>
    </row>
    <row r="61" spans="1:16" x14ac:dyDescent="0.25">
      <c r="A61" s="18">
        <v>130.43389263737481</v>
      </c>
      <c r="L61" s="16">
        <f t="shared" si="0"/>
        <v>1</v>
      </c>
      <c r="N61" s="16">
        <f t="shared" si="1"/>
        <v>1</v>
      </c>
      <c r="P61" s="16">
        <f t="shared" si="2"/>
        <v>1</v>
      </c>
    </row>
    <row r="62" spans="1:16" x14ac:dyDescent="0.25">
      <c r="A62" s="18">
        <v>130.66306938606431</v>
      </c>
      <c r="L62" s="16">
        <f t="shared" si="0"/>
        <v>1</v>
      </c>
      <c r="N62" s="16">
        <f t="shared" si="1"/>
        <v>1</v>
      </c>
      <c r="P62" s="16">
        <f t="shared" si="2"/>
        <v>1</v>
      </c>
    </row>
    <row r="63" spans="1:16" x14ac:dyDescent="0.25">
      <c r="A63" s="18">
        <v>130.86129489318409</v>
      </c>
      <c r="L63" s="16">
        <f t="shared" si="0"/>
        <v>1</v>
      </c>
      <c r="N63" s="16">
        <f t="shared" si="1"/>
        <v>1</v>
      </c>
      <c r="P63" s="16">
        <f t="shared" si="2"/>
        <v>1</v>
      </c>
    </row>
    <row r="64" spans="1:16" x14ac:dyDescent="0.25">
      <c r="A64" s="18">
        <v>131.12153543341265</v>
      </c>
      <c r="L64" s="16">
        <f t="shared" si="0"/>
        <v>1</v>
      </c>
      <c r="N64" s="16">
        <f t="shared" si="1"/>
        <v>1</v>
      </c>
      <c r="P64" s="16">
        <f t="shared" si="2"/>
        <v>1</v>
      </c>
    </row>
    <row r="65" spans="1:16" x14ac:dyDescent="0.25">
      <c r="A65" s="18">
        <v>131.47660557558993</v>
      </c>
      <c r="L65" s="16">
        <f t="shared" si="0"/>
        <v>1</v>
      </c>
      <c r="N65" s="16">
        <f t="shared" si="1"/>
        <v>1</v>
      </c>
      <c r="P65" s="16">
        <f t="shared" si="2"/>
        <v>1</v>
      </c>
    </row>
    <row r="66" spans="1:16" x14ac:dyDescent="0.25">
      <c r="A66" s="18">
        <v>131.61511707119644</v>
      </c>
      <c r="L66" s="16">
        <f t="shared" si="0"/>
        <v>1</v>
      </c>
      <c r="N66" s="16">
        <f t="shared" si="1"/>
        <v>1</v>
      </c>
      <c r="P66" s="16">
        <f t="shared" si="2"/>
        <v>1</v>
      </c>
    </row>
    <row r="67" spans="1:16" x14ac:dyDescent="0.25">
      <c r="A67" s="18">
        <v>131.6670276181685</v>
      </c>
      <c r="L67" s="16">
        <f t="shared" ref="L67:L97" si="4">IF(A67&gt;=$D$5-$D$9,IF(A67&lt;$D$5+$D$9,1,0),0)</f>
        <v>1</v>
      </c>
      <c r="N67" s="16">
        <f t="shared" ref="N67:N101" si="5">IF(A67&gt;=$D$5-2*$D$9,IF(A67&lt;$D$5+2*$D$9,1,0),0)</f>
        <v>1</v>
      </c>
      <c r="P67" s="16">
        <f t="shared" ref="P67:P101" si="6">IF(A67&gt;=$D$5-3*$D$9,IF(A67&lt;$D$5+3*$D$9,1,0),0)</f>
        <v>1</v>
      </c>
    </row>
    <row r="68" spans="1:16" x14ac:dyDescent="0.25">
      <c r="A68" s="18">
        <v>131.74537490238436</v>
      </c>
      <c r="L68" s="16">
        <f t="shared" si="4"/>
        <v>1</v>
      </c>
      <c r="N68" s="16">
        <f t="shared" si="5"/>
        <v>1</v>
      </c>
      <c r="P68" s="16">
        <f t="shared" si="6"/>
        <v>1</v>
      </c>
    </row>
    <row r="69" spans="1:16" x14ac:dyDescent="0.25">
      <c r="A69" s="18">
        <v>132.65130211118958</v>
      </c>
      <c r="L69" s="16">
        <f t="shared" si="4"/>
        <v>1</v>
      </c>
      <c r="N69" s="16">
        <f t="shared" si="5"/>
        <v>1</v>
      </c>
      <c r="P69" s="16">
        <f t="shared" si="6"/>
        <v>1</v>
      </c>
    </row>
    <row r="70" spans="1:16" x14ac:dyDescent="0.25">
      <c r="A70" s="18">
        <v>133.56760892827879</v>
      </c>
      <c r="L70" s="16">
        <f t="shared" si="4"/>
        <v>1</v>
      </c>
      <c r="N70" s="16">
        <f t="shared" si="5"/>
        <v>1</v>
      </c>
      <c r="P70" s="16">
        <f t="shared" si="6"/>
        <v>1</v>
      </c>
    </row>
    <row r="71" spans="1:16" x14ac:dyDescent="0.25">
      <c r="A71" s="18">
        <v>133.76242041966179</v>
      </c>
      <c r="L71" s="16">
        <f t="shared" si="4"/>
        <v>1</v>
      </c>
      <c r="N71" s="16">
        <f t="shared" si="5"/>
        <v>1</v>
      </c>
      <c r="P71" s="16">
        <f t="shared" si="6"/>
        <v>1</v>
      </c>
    </row>
    <row r="72" spans="1:16" x14ac:dyDescent="0.25">
      <c r="A72" s="18">
        <v>133.81241761715501</v>
      </c>
      <c r="L72" s="16">
        <f t="shared" si="4"/>
        <v>1</v>
      </c>
      <c r="N72" s="16">
        <f t="shared" si="5"/>
        <v>1</v>
      </c>
      <c r="P72" s="16">
        <f t="shared" si="6"/>
        <v>1</v>
      </c>
    </row>
    <row r="73" spans="1:16" x14ac:dyDescent="0.25">
      <c r="A73" s="18">
        <v>134.18460786022479</v>
      </c>
      <c r="L73" s="16">
        <f t="shared" si="4"/>
        <v>1</v>
      </c>
      <c r="N73" s="16">
        <f t="shared" si="5"/>
        <v>1</v>
      </c>
      <c r="P73" s="16">
        <f t="shared" si="6"/>
        <v>1</v>
      </c>
    </row>
    <row r="74" spans="1:16" x14ac:dyDescent="0.25">
      <c r="A74" s="18">
        <v>134.24345898863976</v>
      </c>
      <c r="L74" s="16">
        <f t="shared" si="4"/>
        <v>1</v>
      </c>
      <c r="N74" s="16">
        <f t="shared" si="5"/>
        <v>1</v>
      </c>
      <c r="P74" s="16">
        <f t="shared" si="6"/>
        <v>1</v>
      </c>
    </row>
    <row r="75" spans="1:16" x14ac:dyDescent="0.25">
      <c r="A75" s="18">
        <v>134.47923866886413</v>
      </c>
      <c r="L75" s="16">
        <f t="shared" si="4"/>
        <v>1</v>
      </c>
      <c r="N75" s="16">
        <f t="shared" si="5"/>
        <v>1</v>
      </c>
      <c r="P75" s="16">
        <f t="shared" si="6"/>
        <v>1</v>
      </c>
    </row>
    <row r="76" spans="1:16" x14ac:dyDescent="0.25">
      <c r="A76" s="18">
        <v>135.28350824424706</v>
      </c>
      <c r="L76" s="16">
        <f t="shared" si="4"/>
        <v>1</v>
      </c>
      <c r="N76" s="16">
        <f t="shared" si="5"/>
        <v>1</v>
      </c>
      <c r="P76" s="16">
        <f t="shared" si="6"/>
        <v>1</v>
      </c>
    </row>
    <row r="77" spans="1:16" x14ac:dyDescent="0.25">
      <c r="A77" s="18">
        <v>135.61170395485533</v>
      </c>
      <c r="L77" s="16">
        <f t="shared" si="4"/>
        <v>1</v>
      </c>
      <c r="N77" s="16">
        <f t="shared" si="5"/>
        <v>1</v>
      </c>
      <c r="P77" s="16">
        <f t="shared" si="6"/>
        <v>1</v>
      </c>
    </row>
    <row r="78" spans="1:16" x14ac:dyDescent="0.25">
      <c r="A78" s="18">
        <v>135.69427811569767</v>
      </c>
      <c r="L78" s="16">
        <f t="shared" si="4"/>
        <v>1</v>
      </c>
      <c r="N78" s="16">
        <f t="shared" si="5"/>
        <v>1</v>
      </c>
      <c r="P78" s="16">
        <f t="shared" si="6"/>
        <v>1</v>
      </c>
    </row>
    <row r="79" spans="1:16" x14ac:dyDescent="0.25">
      <c r="A79" s="18">
        <v>135.80232608626829</v>
      </c>
      <c r="L79" s="16">
        <f t="shared" si="4"/>
        <v>1</v>
      </c>
      <c r="N79" s="16">
        <f t="shared" si="5"/>
        <v>1</v>
      </c>
      <c r="P79" s="16">
        <f t="shared" si="6"/>
        <v>1</v>
      </c>
    </row>
    <row r="80" spans="1:16" x14ac:dyDescent="0.25">
      <c r="A80" s="18">
        <v>136.25212578597711</v>
      </c>
      <c r="L80" s="16">
        <f t="shared" si="4"/>
        <v>1</v>
      </c>
      <c r="N80" s="16">
        <f t="shared" si="5"/>
        <v>1</v>
      </c>
      <c r="P80" s="16">
        <f t="shared" si="6"/>
        <v>1</v>
      </c>
    </row>
    <row r="81" spans="1:16" x14ac:dyDescent="0.25">
      <c r="A81" s="18">
        <v>136.56924157738104</v>
      </c>
      <c r="L81" s="16">
        <f t="shared" si="4"/>
        <v>1</v>
      </c>
      <c r="N81" s="16">
        <f t="shared" si="5"/>
        <v>1</v>
      </c>
      <c r="P81" s="16">
        <f t="shared" si="6"/>
        <v>1</v>
      </c>
    </row>
    <row r="82" spans="1:16" x14ac:dyDescent="0.25">
      <c r="A82" s="18">
        <v>137.02246779837878</v>
      </c>
      <c r="L82" s="16">
        <f t="shared" si="4"/>
        <v>1</v>
      </c>
      <c r="N82" s="16">
        <f t="shared" si="5"/>
        <v>1</v>
      </c>
      <c r="P82" s="16">
        <f t="shared" si="6"/>
        <v>1</v>
      </c>
    </row>
    <row r="83" spans="1:16" x14ac:dyDescent="0.25">
      <c r="A83" s="18">
        <v>137.26560074326699</v>
      </c>
      <c r="L83" s="16">
        <f t="shared" si="4"/>
        <v>1</v>
      </c>
      <c r="N83" s="16">
        <f t="shared" si="5"/>
        <v>1</v>
      </c>
      <c r="P83" s="16">
        <f t="shared" si="6"/>
        <v>1</v>
      </c>
    </row>
    <row r="84" spans="1:16" x14ac:dyDescent="0.25">
      <c r="A84" s="18">
        <v>137.33483147996594</v>
      </c>
      <c r="L84" s="16">
        <f t="shared" si="4"/>
        <v>1</v>
      </c>
      <c r="N84" s="16">
        <f t="shared" si="5"/>
        <v>1</v>
      </c>
      <c r="P84" s="16">
        <f t="shared" si="6"/>
        <v>1</v>
      </c>
    </row>
    <row r="85" spans="1:16" x14ac:dyDescent="0.25">
      <c r="A85" s="18">
        <v>137.80291429691715</v>
      </c>
      <c r="L85" s="16">
        <f t="shared" si="4"/>
        <v>1</v>
      </c>
      <c r="N85" s="16">
        <f t="shared" si="5"/>
        <v>1</v>
      </c>
      <c r="P85" s="16">
        <f t="shared" si="6"/>
        <v>1</v>
      </c>
    </row>
    <row r="86" spans="1:16" x14ac:dyDescent="0.25">
      <c r="A86" s="18">
        <v>138.11892959973193</v>
      </c>
      <c r="L86" s="16">
        <f t="shared" si="4"/>
        <v>1</v>
      </c>
      <c r="N86" s="16">
        <f t="shared" si="5"/>
        <v>1</v>
      </c>
      <c r="P86" s="16">
        <f t="shared" si="6"/>
        <v>1</v>
      </c>
    </row>
    <row r="87" spans="1:16" x14ac:dyDescent="0.25">
      <c r="A87" s="18">
        <v>138.38539790493087</v>
      </c>
      <c r="L87" s="16">
        <f t="shared" si="4"/>
        <v>1</v>
      </c>
      <c r="N87" s="16">
        <f t="shared" si="5"/>
        <v>1</v>
      </c>
      <c r="P87" s="16">
        <f t="shared" si="6"/>
        <v>1</v>
      </c>
    </row>
    <row r="88" spans="1:16" x14ac:dyDescent="0.25">
      <c r="A88" s="18">
        <v>138.40340590002597</v>
      </c>
      <c r="L88" s="16">
        <f t="shared" si="4"/>
        <v>1</v>
      </c>
      <c r="N88" s="16">
        <f t="shared" si="5"/>
        <v>1</v>
      </c>
      <c r="P88" s="16">
        <f t="shared" si="6"/>
        <v>1</v>
      </c>
    </row>
    <row r="89" spans="1:16" x14ac:dyDescent="0.25">
      <c r="A89" s="18">
        <v>138.54266772876144</v>
      </c>
      <c r="L89" s="16">
        <f t="shared" si="4"/>
        <v>1</v>
      </c>
      <c r="N89" s="16">
        <f t="shared" si="5"/>
        <v>1</v>
      </c>
      <c r="P89" s="16">
        <f t="shared" si="6"/>
        <v>1</v>
      </c>
    </row>
    <row r="90" spans="1:16" x14ac:dyDescent="0.25">
      <c r="A90" s="18">
        <v>138.91388253876357</v>
      </c>
      <c r="L90" s="16">
        <f t="shared" si="4"/>
        <v>0</v>
      </c>
      <c r="N90" s="16">
        <f t="shared" si="5"/>
        <v>1</v>
      </c>
      <c r="P90" s="16">
        <f t="shared" si="6"/>
        <v>1</v>
      </c>
    </row>
    <row r="91" spans="1:16" x14ac:dyDescent="0.25">
      <c r="A91" s="18">
        <v>139.54813913267571</v>
      </c>
      <c r="L91" s="16">
        <f t="shared" si="4"/>
        <v>0</v>
      </c>
      <c r="N91" s="16">
        <f t="shared" si="5"/>
        <v>1</v>
      </c>
      <c r="P91" s="16">
        <f t="shared" si="6"/>
        <v>1</v>
      </c>
    </row>
    <row r="92" spans="1:16" x14ac:dyDescent="0.25">
      <c r="A92" s="18">
        <v>139.58990767685464</v>
      </c>
      <c r="L92" s="16">
        <f t="shared" si="4"/>
        <v>0</v>
      </c>
      <c r="N92" s="16">
        <f t="shared" si="5"/>
        <v>1</v>
      </c>
      <c r="P92" s="16">
        <f t="shared" si="6"/>
        <v>1</v>
      </c>
    </row>
    <row r="93" spans="1:16" x14ac:dyDescent="0.25">
      <c r="A93" s="18">
        <v>140.2820649772184</v>
      </c>
      <c r="L93" s="16">
        <f t="shared" si="4"/>
        <v>0</v>
      </c>
      <c r="N93" s="16">
        <f t="shared" si="5"/>
        <v>1</v>
      </c>
      <c r="P93" s="16">
        <f t="shared" si="6"/>
        <v>1</v>
      </c>
    </row>
    <row r="94" spans="1:16" x14ac:dyDescent="0.25">
      <c r="A94" s="18">
        <v>142.44394979948993</v>
      </c>
      <c r="L94" s="16">
        <f t="shared" si="4"/>
        <v>0</v>
      </c>
      <c r="N94" s="16">
        <f t="shared" si="5"/>
        <v>1</v>
      </c>
      <c r="P94" s="16">
        <f t="shared" si="6"/>
        <v>1</v>
      </c>
    </row>
    <row r="95" spans="1:16" x14ac:dyDescent="0.25">
      <c r="A95" s="18">
        <v>142.89309921048698</v>
      </c>
      <c r="L95" s="16">
        <f t="shared" si="4"/>
        <v>0</v>
      </c>
      <c r="N95" s="16">
        <f t="shared" si="5"/>
        <v>1</v>
      </c>
      <c r="P95" s="16">
        <f t="shared" si="6"/>
        <v>1</v>
      </c>
    </row>
    <row r="96" spans="1:16" x14ac:dyDescent="0.25">
      <c r="A96" s="18">
        <v>145.97494247107534</v>
      </c>
      <c r="L96" s="16">
        <f t="shared" si="4"/>
        <v>0</v>
      </c>
      <c r="N96" s="16">
        <f t="shared" si="5"/>
        <v>1</v>
      </c>
      <c r="P96" s="16">
        <f t="shared" si="6"/>
        <v>1</v>
      </c>
    </row>
    <row r="97" spans="1:16" x14ac:dyDescent="0.25">
      <c r="A97" s="18">
        <v>146.34120508242631</v>
      </c>
      <c r="L97" s="16">
        <f t="shared" si="4"/>
        <v>0</v>
      </c>
      <c r="N97" s="16">
        <f t="shared" si="5"/>
        <v>1</v>
      </c>
      <c r="P97" s="16">
        <f t="shared" si="6"/>
        <v>1</v>
      </c>
    </row>
    <row r="98" spans="1:16" x14ac:dyDescent="0.25">
      <c r="A98" s="18">
        <v>147.71171355358092</v>
      </c>
      <c r="L98" s="16">
        <f>IF(A98&gt;=$D$5-$D$9,IF(A98&lt;$D$5+$D$9,1,0),0)</f>
        <v>0</v>
      </c>
      <c r="N98" s="16">
        <f t="shared" si="5"/>
        <v>1</v>
      </c>
      <c r="P98" s="16">
        <f t="shared" si="6"/>
        <v>1</v>
      </c>
    </row>
    <row r="99" spans="1:16" x14ac:dyDescent="0.25">
      <c r="A99" s="18">
        <v>151.09756678692065</v>
      </c>
      <c r="L99" s="16">
        <f t="shared" ref="L99:L101" si="7">IF(A99&gt;=$D$5-$D$9,IF(A99&lt;$D$5+$D$9,1,0),0)</f>
        <v>0</v>
      </c>
      <c r="N99" s="16">
        <f t="shared" si="5"/>
        <v>0</v>
      </c>
      <c r="P99" s="16">
        <f t="shared" si="6"/>
        <v>1</v>
      </c>
    </row>
    <row r="100" spans="1:16" x14ac:dyDescent="0.25">
      <c r="A100" s="18">
        <v>154.34961061226204</v>
      </c>
      <c r="L100" s="16">
        <f t="shared" si="7"/>
        <v>0</v>
      </c>
      <c r="N100" s="16">
        <f t="shared" si="5"/>
        <v>0</v>
      </c>
      <c r="P100" s="16">
        <f t="shared" si="6"/>
        <v>1</v>
      </c>
    </row>
    <row r="101" spans="1:16" x14ac:dyDescent="0.25">
      <c r="A101" s="18">
        <v>155.7914507528767</v>
      </c>
      <c r="L101" s="16">
        <f t="shared" si="7"/>
        <v>0</v>
      </c>
      <c r="N101" s="16">
        <f t="shared" si="5"/>
        <v>0</v>
      </c>
      <c r="P101" s="16">
        <f t="shared" si="6"/>
        <v>1</v>
      </c>
    </row>
  </sheetData>
  <sortState ref="I4:I8">
    <sortCondition ref="I4"/>
  </sortState>
  <mergeCells count="2">
    <mergeCell ref="C23:G28"/>
    <mergeCell ref="C30:G3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4" r:id="rId4">
          <objectPr defaultSize="0" autoPict="0" r:id="rId5">
            <anchor moveWithCells="1" sizeWithCells="1">
              <from>
                <xdr:col>2</xdr:col>
                <xdr:colOff>800100</xdr:colOff>
                <xdr:row>25</xdr:row>
                <xdr:rowOff>95250</xdr:rowOff>
              </from>
              <to>
                <xdr:col>2</xdr:col>
                <xdr:colOff>1352550</xdr:colOff>
                <xdr:row>26</xdr:row>
                <xdr:rowOff>142875</xdr:rowOff>
              </to>
            </anchor>
          </objectPr>
        </oleObject>
      </mc:Choice>
      <mc:Fallback>
        <oleObject progId="Equation.3" shapeId="3074" r:id="rId4"/>
      </mc:Fallback>
    </mc:AlternateContent>
    <mc:AlternateContent xmlns:mc="http://schemas.openxmlformats.org/markup-compatibility/2006">
      <mc:Choice Requires="x14">
        <oleObject progId="Equation.3" shapeId="3075" r:id="rId6">
          <objectPr defaultSize="0" autoPict="0" r:id="rId7">
            <anchor moveWithCells="1" sizeWithCells="1">
              <from>
                <xdr:col>3</xdr:col>
                <xdr:colOff>66675</xdr:colOff>
                <xdr:row>24</xdr:row>
                <xdr:rowOff>66675</xdr:rowOff>
              </from>
              <to>
                <xdr:col>3</xdr:col>
                <xdr:colOff>552450</xdr:colOff>
                <xdr:row>25</xdr:row>
                <xdr:rowOff>114300</xdr:rowOff>
              </to>
            </anchor>
          </objectPr>
        </oleObject>
      </mc:Choice>
      <mc:Fallback>
        <oleObject progId="Equation.3" shapeId="3075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5</xdr:col>
                <xdr:colOff>257175</xdr:colOff>
                <xdr:row>25</xdr:row>
                <xdr:rowOff>76200</xdr:rowOff>
              </from>
              <to>
                <xdr:col>6</xdr:col>
                <xdr:colOff>200025</xdr:colOff>
                <xdr:row>26</xdr:row>
                <xdr:rowOff>123825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Исходная 1</vt:lpstr>
      <vt:lpstr>Исходная 2</vt:lpstr>
      <vt:lpstr>Вариант 16 =&gt;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2021-03-30T07:46:47Z</dcterms:modified>
</cp:coreProperties>
</file>