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72" i="1" l="1"/>
  <c r="G5" i="1"/>
  <c r="Q47" i="1"/>
  <c r="G33" i="1"/>
  <c r="G73" i="1" l="1"/>
  <c r="G60" i="1"/>
  <c r="G32" i="1"/>
  <c r="I49" i="1"/>
  <c r="Q8" i="1"/>
  <c r="Q9" i="1"/>
  <c r="Q10" i="1"/>
  <c r="Q11" i="1"/>
  <c r="Q12" i="1"/>
  <c r="Q13" i="1"/>
  <c r="Q14" i="1"/>
  <c r="Q7" i="1"/>
  <c r="K49" i="1"/>
  <c r="L49" i="1"/>
  <c r="M49" i="1"/>
  <c r="N49" i="1"/>
  <c r="O49" i="1"/>
  <c r="P49" i="1"/>
  <c r="J49" i="1"/>
  <c r="Q44" i="1"/>
  <c r="M13" i="1"/>
  <c r="M14" i="1"/>
  <c r="M7" i="1"/>
  <c r="L8" i="1"/>
  <c r="M8" i="1" s="1"/>
  <c r="L9" i="1"/>
  <c r="M9" i="1" s="1"/>
  <c r="L10" i="1"/>
  <c r="M10" i="1" s="1"/>
  <c r="L11" i="1"/>
  <c r="M11" i="1" s="1"/>
  <c r="L12" i="1"/>
  <c r="M12" i="1" s="1"/>
  <c r="L13" i="1"/>
  <c r="L14" i="1"/>
  <c r="L7" i="1"/>
  <c r="L4" i="1"/>
  <c r="G6" i="1" s="1"/>
  <c r="G7" i="1" s="1"/>
  <c r="G19" i="1" l="1"/>
  <c r="G20" i="1" s="1"/>
  <c r="G46" i="1"/>
  <c r="G47" i="1" s="1"/>
  <c r="G34" i="1"/>
  <c r="G59" i="1"/>
  <c r="Q49" i="1"/>
</calcChain>
</file>

<file path=xl/sharedStrings.xml><?xml version="1.0" encoding="utf-8"?>
<sst xmlns="http://schemas.openxmlformats.org/spreadsheetml/2006/main" count="127" uniqueCount="58">
  <si>
    <t>Проблема1:</t>
  </si>
  <si>
    <t xml:space="preserve">Дано:
</t>
  </si>
  <si>
    <t>IP-адрес узла:</t>
  </si>
  <si>
    <t>192.168.200.139</t>
  </si>
  <si>
    <t xml:space="preserve">Исходная маска подсети: </t>
  </si>
  <si>
    <t>255.255.255.0</t>
  </si>
  <si>
    <t xml:space="preserve">Новая маска подсети: </t>
  </si>
  <si>
    <t>255.255.255.224</t>
  </si>
  <si>
    <t>Найти:</t>
  </si>
  <si>
    <t>Количество бит подсети</t>
  </si>
  <si>
    <t>Количество созданных подсетей</t>
  </si>
  <si>
    <t>Количество бит узлов в подсети</t>
  </si>
  <si>
    <t>Количество узлов в подсети</t>
  </si>
  <si>
    <t>Сетевой адрес этой подсети</t>
  </si>
  <si>
    <t>IPv4-адрес первого узла в этой подсети</t>
  </si>
  <si>
    <t>IPv4-адрес последнего узла в этой подсети</t>
  </si>
  <si>
    <t>Широковещательный IPv4-адрес в этой подсети</t>
  </si>
  <si>
    <t>192.168.200.128</t>
  </si>
  <si>
    <t>192.168.200.129</t>
  </si>
  <si>
    <t>192.168.200.158</t>
  </si>
  <si>
    <t>192.168.200.159</t>
  </si>
  <si>
    <t>Проблема2:</t>
  </si>
  <si>
    <t>10.101.99.228</t>
  </si>
  <si>
    <t>255.0.0.0</t>
  </si>
  <si>
    <t>255.255.128.0</t>
  </si>
  <si>
    <t>0 (тк у 24 префикса минимальное кол подсетей 1, а тут 17 префикс 256 не делится на 32768)</t>
  </si>
  <si>
    <t>10.101.0.0</t>
  </si>
  <si>
    <t>10.101.0.1</t>
  </si>
  <si>
    <t>10.101.127.254</t>
  </si>
  <si>
    <t>10.101.127.255</t>
  </si>
  <si>
    <t>Проблема3:</t>
  </si>
  <si>
    <t>172.22.32.12</t>
  </si>
  <si>
    <t>255.255.0.0</t>
  </si>
  <si>
    <t>255.255.224.0</t>
  </si>
  <si>
    <t>Проблема4:</t>
  </si>
  <si>
    <t>192.168.1.245</t>
  </si>
  <si>
    <t>255.255.255.252</t>
  </si>
  <si>
    <t>192.168.1.244</t>
  </si>
  <si>
    <t>Проблема5:</t>
  </si>
  <si>
    <t>128.107.0.55</t>
  </si>
  <si>
    <t>128.107.0.0</t>
  </si>
  <si>
    <t>128.107.0.1</t>
  </si>
  <si>
    <t>128.107.0.254</t>
  </si>
  <si>
    <t>128.107.0.255</t>
  </si>
  <si>
    <t>Проблема6:</t>
  </si>
  <si>
    <t>192.135.250.180</t>
  </si>
  <si>
    <t>255.255.255.248</t>
  </si>
  <si>
    <t>192.135.250.181</t>
  </si>
  <si>
    <t>172.22.32.0</t>
  </si>
  <si>
    <t>172.22.32.1</t>
  </si>
  <si>
    <t>172.22.63.255</t>
  </si>
  <si>
    <t>172.22.32.254</t>
  </si>
  <si>
    <t>192.168.1.241</t>
  </si>
  <si>
    <t>192.168.1.242</t>
  </si>
  <si>
    <t>192.168.1.243</t>
  </si>
  <si>
    <t>192.135.250.176</t>
  </si>
  <si>
    <t>192.135.250.177</t>
  </si>
  <si>
    <t>192.135.250.182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</si>
</sst>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43" workbookViewId="0">
      <selection activeCell="J76" sqref="J76"/>
    </sheetView>
  </sheetViews>
  <sheetFormatPr defaultRowHeight="15" x14ac:dyDescent="0.25"/>
  <cols>
    <col min="1" max="1" width="12" bestFit="1" customWidth="1"/>
    <col min="2" max="2" width="24.7109375" bestFit="1" customWidth="1"/>
    <col min="3" max="3" width="14.85546875" bestFit="1" customWidth="1"/>
    <col min="4" max="4" width="7" customWidth="1"/>
    <col min="5" max="5" width="7.5703125" customWidth="1"/>
    <col min="6" max="6" width="46.28515625" bestFit="1" customWidth="1"/>
    <col min="7" max="7" width="14.85546875" bestFit="1" customWidth="1"/>
    <col min="8" max="8" width="7.42578125" customWidth="1"/>
    <col min="9" max="9" width="4" bestFit="1" customWidth="1"/>
    <col min="10" max="10" width="3" bestFit="1" customWidth="1"/>
    <col min="11" max="11" width="4" bestFit="1" customWidth="1"/>
    <col min="12" max="12" width="4.7109375" bestFit="1" customWidth="1"/>
    <col min="13" max="13" width="5.7109375" bestFit="1" customWidth="1"/>
    <col min="14" max="16" width="2" bestFit="1" customWidth="1"/>
  </cols>
  <sheetData>
    <row r="1" spans="1:17" x14ac:dyDescent="0.25">
      <c r="A1" t="s">
        <v>0</v>
      </c>
    </row>
    <row r="2" spans="1:17" x14ac:dyDescent="0.25">
      <c r="B2" s="3" t="s">
        <v>1</v>
      </c>
      <c r="C2" s="3"/>
      <c r="E2" s="2"/>
      <c r="F2" s="3" t="s">
        <v>8</v>
      </c>
      <c r="G2" s="3"/>
    </row>
    <row r="3" spans="1:17" x14ac:dyDescent="0.25">
      <c r="B3" s="3"/>
      <c r="C3" s="3"/>
      <c r="E3" s="2"/>
      <c r="F3" s="3"/>
      <c r="G3" s="3"/>
    </row>
    <row r="4" spans="1:17" x14ac:dyDescent="0.25">
      <c r="B4" t="s">
        <v>2</v>
      </c>
      <c r="C4" t="s">
        <v>3</v>
      </c>
      <c r="F4" t="s">
        <v>9</v>
      </c>
      <c r="G4">
        <v>27</v>
      </c>
      <c r="K4">
        <v>256</v>
      </c>
      <c r="L4">
        <f>K4-224</f>
        <v>32</v>
      </c>
    </row>
    <row r="5" spans="1:17" x14ac:dyDescent="0.25">
      <c r="B5" t="s">
        <v>4</v>
      </c>
      <c r="C5" t="s">
        <v>5</v>
      </c>
      <c r="F5" t="s">
        <v>10</v>
      </c>
      <c r="G5">
        <f>K4/32</f>
        <v>8</v>
      </c>
    </row>
    <row r="6" spans="1:17" x14ac:dyDescent="0.25">
      <c r="B6" t="s">
        <v>6</v>
      </c>
      <c r="C6" t="s">
        <v>7</v>
      </c>
      <c r="F6" t="s">
        <v>11</v>
      </c>
      <c r="G6">
        <f>L4-G4</f>
        <v>5</v>
      </c>
    </row>
    <row r="7" spans="1:17" x14ac:dyDescent="0.25">
      <c r="F7" t="s">
        <v>12</v>
      </c>
      <c r="G7">
        <f>2^G6-2</f>
        <v>30</v>
      </c>
      <c r="J7">
        <v>31</v>
      </c>
      <c r="K7">
        <v>1</v>
      </c>
      <c r="L7">
        <f t="shared" ref="L7:L14" si="0">$K$4-2^K7</f>
        <v>254</v>
      </c>
      <c r="M7">
        <f>L7-2</f>
        <v>252</v>
      </c>
      <c r="Q7" s="1">
        <f>2^K7</f>
        <v>2</v>
      </c>
    </row>
    <row r="8" spans="1:17" x14ac:dyDescent="0.25">
      <c r="F8" t="s">
        <v>13</v>
      </c>
      <c r="G8" t="s">
        <v>17</v>
      </c>
      <c r="J8">
        <v>30</v>
      </c>
      <c r="K8">
        <v>2</v>
      </c>
      <c r="L8">
        <f t="shared" si="0"/>
        <v>252</v>
      </c>
      <c r="M8">
        <f t="shared" ref="M8:M14" si="1">L8-2</f>
        <v>250</v>
      </c>
      <c r="Q8" s="1">
        <f t="shared" ref="Q8:Q14" si="2">2^K8</f>
        <v>4</v>
      </c>
    </row>
    <row r="9" spans="1:17" x14ac:dyDescent="0.25">
      <c r="F9" t="s">
        <v>14</v>
      </c>
      <c r="G9" t="s">
        <v>18</v>
      </c>
      <c r="J9">
        <v>29</v>
      </c>
      <c r="K9">
        <v>3</v>
      </c>
      <c r="L9">
        <f t="shared" si="0"/>
        <v>248</v>
      </c>
      <c r="M9">
        <f t="shared" si="1"/>
        <v>246</v>
      </c>
      <c r="Q9" s="1">
        <f t="shared" si="2"/>
        <v>8</v>
      </c>
    </row>
    <row r="10" spans="1:17" x14ac:dyDescent="0.25">
      <c r="F10" t="s">
        <v>15</v>
      </c>
      <c r="G10" t="s">
        <v>19</v>
      </c>
      <c r="J10">
        <v>28</v>
      </c>
      <c r="K10">
        <v>4</v>
      </c>
      <c r="L10">
        <f t="shared" si="0"/>
        <v>240</v>
      </c>
      <c r="M10">
        <f t="shared" si="1"/>
        <v>238</v>
      </c>
      <c r="Q10" s="1">
        <f t="shared" si="2"/>
        <v>16</v>
      </c>
    </row>
    <row r="11" spans="1:17" x14ac:dyDescent="0.25">
      <c r="F11" t="s">
        <v>16</v>
      </c>
      <c r="G11" t="s">
        <v>20</v>
      </c>
      <c r="J11">
        <v>27</v>
      </c>
      <c r="K11">
        <v>5</v>
      </c>
      <c r="L11">
        <f t="shared" si="0"/>
        <v>224</v>
      </c>
      <c r="M11">
        <f t="shared" si="1"/>
        <v>222</v>
      </c>
      <c r="Q11" s="1">
        <f t="shared" si="2"/>
        <v>32</v>
      </c>
    </row>
    <row r="12" spans="1:17" x14ac:dyDescent="0.25">
      <c r="J12">
        <v>26</v>
      </c>
      <c r="K12">
        <v>6</v>
      </c>
      <c r="L12">
        <f t="shared" si="0"/>
        <v>192</v>
      </c>
      <c r="M12">
        <f t="shared" si="1"/>
        <v>190</v>
      </c>
      <c r="Q12" s="1">
        <f t="shared" si="2"/>
        <v>64</v>
      </c>
    </row>
    <row r="13" spans="1:17" x14ac:dyDescent="0.25">
      <c r="J13">
        <v>25</v>
      </c>
      <c r="K13">
        <v>7</v>
      </c>
      <c r="L13">
        <f t="shared" si="0"/>
        <v>128</v>
      </c>
      <c r="M13">
        <f t="shared" si="1"/>
        <v>126</v>
      </c>
      <c r="Q13" s="1">
        <f t="shared" si="2"/>
        <v>128</v>
      </c>
    </row>
    <row r="14" spans="1:17" x14ac:dyDescent="0.25">
      <c r="A14" t="s">
        <v>21</v>
      </c>
      <c r="J14">
        <v>24</v>
      </c>
      <c r="K14">
        <v>8</v>
      </c>
      <c r="L14">
        <f t="shared" si="0"/>
        <v>0</v>
      </c>
      <c r="M14">
        <f t="shared" si="1"/>
        <v>-2</v>
      </c>
      <c r="Q14" s="1">
        <f t="shared" si="2"/>
        <v>256</v>
      </c>
    </row>
    <row r="15" spans="1:17" x14ac:dyDescent="0.25">
      <c r="B15" s="3" t="s">
        <v>1</v>
      </c>
      <c r="C15" s="3"/>
      <c r="E15" s="2"/>
      <c r="F15" s="3" t="s">
        <v>8</v>
      </c>
      <c r="G15" s="3"/>
      <c r="Q15" s="1"/>
    </row>
    <row r="16" spans="1:17" x14ac:dyDescent="0.25">
      <c r="B16" s="3"/>
      <c r="C16" s="3"/>
      <c r="E16" s="2"/>
      <c r="F16" s="3"/>
      <c r="G16" s="3"/>
      <c r="Q16" s="1"/>
    </row>
    <row r="17" spans="1:7" x14ac:dyDescent="0.25">
      <c r="B17" t="s">
        <v>2</v>
      </c>
      <c r="C17" t="s">
        <v>22</v>
      </c>
      <c r="F17" t="s">
        <v>9</v>
      </c>
      <c r="G17">
        <v>17</v>
      </c>
    </row>
    <row r="18" spans="1:7" x14ac:dyDescent="0.25">
      <c r="B18" t="s">
        <v>4</v>
      </c>
      <c r="C18" t="s">
        <v>23</v>
      </c>
      <c r="F18" t="s">
        <v>10</v>
      </c>
      <c r="G18" t="s">
        <v>25</v>
      </c>
    </row>
    <row r="19" spans="1:7" x14ac:dyDescent="0.25">
      <c r="B19" t="s">
        <v>6</v>
      </c>
      <c r="C19" t="s">
        <v>24</v>
      </c>
      <c r="F19" t="s">
        <v>11</v>
      </c>
      <c r="G19">
        <f>$L$4-G17</f>
        <v>15</v>
      </c>
    </row>
    <row r="20" spans="1:7" x14ac:dyDescent="0.25">
      <c r="F20" t="s">
        <v>12</v>
      </c>
      <c r="G20">
        <f>2^G19-2</f>
        <v>32766</v>
      </c>
    </row>
    <row r="21" spans="1:7" x14ac:dyDescent="0.25">
      <c r="F21" t="s">
        <v>13</v>
      </c>
      <c r="G21" t="s">
        <v>26</v>
      </c>
    </row>
    <row r="22" spans="1:7" x14ac:dyDescent="0.25">
      <c r="F22" t="s">
        <v>14</v>
      </c>
      <c r="G22" t="s">
        <v>27</v>
      </c>
    </row>
    <row r="23" spans="1:7" x14ac:dyDescent="0.25">
      <c r="F23" t="s">
        <v>15</v>
      </c>
      <c r="G23" t="s">
        <v>28</v>
      </c>
    </row>
    <row r="24" spans="1:7" x14ac:dyDescent="0.25">
      <c r="F24" t="s">
        <v>16</v>
      </c>
      <c r="G24" t="s">
        <v>29</v>
      </c>
    </row>
    <row r="28" spans="1:7" x14ac:dyDescent="0.25">
      <c r="A28" t="s">
        <v>30</v>
      </c>
    </row>
    <row r="29" spans="1:7" x14ac:dyDescent="0.25">
      <c r="B29" s="3" t="s">
        <v>1</v>
      </c>
      <c r="C29" s="3"/>
      <c r="E29" s="2"/>
      <c r="F29" s="3" t="s">
        <v>8</v>
      </c>
      <c r="G29" s="3"/>
    </row>
    <row r="30" spans="1:7" x14ac:dyDescent="0.25">
      <c r="B30" s="3"/>
      <c r="C30" s="3"/>
      <c r="E30" s="2"/>
      <c r="F30" s="3"/>
      <c r="G30" s="3"/>
    </row>
    <row r="31" spans="1:7" x14ac:dyDescent="0.25">
      <c r="B31" t="s">
        <v>2</v>
      </c>
      <c r="C31" t="s">
        <v>31</v>
      </c>
      <c r="F31" t="s">
        <v>9</v>
      </c>
      <c r="G31">
        <v>19</v>
      </c>
    </row>
    <row r="32" spans="1:7" x14ac:dyDescent="0.25">
      <c r="B32" t="s">
        <v>4</v>
      </c>
      <c r="C32" t="s">
        <v>32</v>
      </c>
      <c r="F32" t="s">
        <v>10</v>
      </c>
      <c r="G32">
        <f>K31/32</f>
        <v>0</v>
      </c>
    </row>
    <row r="33" spans="1:17" x14ac:dyDescent="0.25">
      <c r="B33" t="s">
        <v>6</v>
      </c>
      <c r="C33" t="s">
        <v>33</v>
      </c>
      <c r="F33" t="s">
        <v>11</v>
      </c>
      <c r="G33">
        <f>$L$4-G31</f>
        <v>13</v>
      </c>
    </row>
    <row r="34" spans="1:17" x14ac:dyDescent="0.25">
      <c r="F34" t="s">
        <v>12</v>
      </c>
      <c r="G34">
        <f>2^G33-2</f>
        <v>8190</v>
      </c>
    </row>
    <row r="35" spans="1:17" x14ac:dyDescent="0.25">
      <c r="F35" t="s">
        <v>13</v>
      </c>
      <c r="G35" t="s">
        <v>48</v>
      </c>
    </row>
    <row r="36" spans="1:17" x14ac:dyDescent="0.25">
      <c r="F36" t="s">
        <v>14</v>
      </c>
      <c r="G36" t="s">
        <v>49</v>
      </c>
    </row>
    <row r="37" spans="1:17" x14ac:dyDescent="0.25">
      <c r="F37" t="s">
        <v>15</v>
      </c>
      <c r="G37" t="s">
        <v>51</v>
      </c>
    </row>
    <row r="38" spans="1:17" x14ac:dyDescent="0.25">
      <c r="F38" t="s">
        <v>16</v>
      </c>
      <c r="G38" t="s">
        <v>50</v>
      </c>
    </row>
    <row r="41" spans="1:17" x14ac:dyDescent="0.25">
      <c r="A41" t="s">
        <v>34</v>
      </c>
    </row>
    <row r="42" spans="1:17" x14ac:dyDescent="0.25">
      <c r="B42" s="3" t="s">
        <v>1</v>
      </c>
      <c r="C42" s="3"/>
      <c r="E42" s="2"/>
      <c r="F42" s="3" t="s">
        <v>8</v>
      </c>
      <c r="G42" s="3"/>
    </row>
    <row r="43" spans="1:17" x14ac:dyDescent="0.25">
      <c r="B43" s="3"/>
      <c r="C43" s="3"/>
      <c r="E43" s="2"/>
      <c r="F43" s="3"/>
      <c r="G43" s="3"/>
      <c r="I43">
        <v>128</v>
      </c>
      <c r="J43">
        <v>64</v>
      </c>
      <c r="K43">
        <v>32</v>
      </c>
      <c r="L43">
        <v>16</v>
      </c>
      <c r="M43">
        <v>8</v>
      </c>
      <c r="N43">
        <v>4</v>
      </c>
      <c r="O43">
        <v>2</v>
      </c>
      <c r="P43">
        <v>1</v>
      </c>
    </row>
    <row r="44" spans="1:17" x14ac:dyDescent="0.25">
      <c r="B44" t="s">
        <v>2</v>
      </c>
      <c r="C44" t="s">
        <v>35</v>
      </c>
      <c r="F44" t="s">
        <v>9</v>
      </c>
      <c r="G44">
        <v>30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0</v>
      </c>
      <c r="P44">
        <v>1</v>
      </c>
      <c r="Q44">
        <f>I43*I44+J43*J44+K43*K44+L43*L44+M43*M44+N43*N44+O43*O44+P43*P44</f>
        <v>245</v>
      </c>
    </row>
    <row r="45" spans="1:17" x14ac:dyDescent="0.25">
      <c r="B45" t="s">
        <v>4</v>
      </c>
      <c r="C45" t="s">
        <v>5</v>
      </c>
      <c r="F45" t="s">
        <v>10</v>
      </c>
      <c r="G45">
        <v>64</v>
      </c>
    </row>
    <row r="46" spans="1:17" x14ac:dyDescent="0.25">
      <c r="B46" t="s">
        <v>6</v>
      </c>
      <c r="C46" t="s">
        <v>36</v>
      </c>
      <c r="F46" t="s">
        <v>11</v>
      </c>
      <c r="G46">
        <f>$L$4-G44</f>
        <v>2</v>
      </c>
      <c r="I46">
        <v>128</v>
      </c>
      <c r="J46">
        <v>64</v>
      </c>
      <c r="K46">
        <v>32</v>
      </c>
      <c r="L46">
        <v>16</v>
      </c>
      <c r="M46">
        <v>8</v>
      </c>
      <c r="N46">
        <v>4</v>
      </c>
      <c r="O46">
        <v>2</v>
      </c>
      <c r="P46">
        <v>1</v>
      </c>
    </row>
    <row r="47" spans="1:17" x14ac:dyDescent="0.25">
      <c r="F47" t="s">
        <v>12</v>
      </c>
      <c r="G47">
        <f>2^G46-2</f>
        <v>2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>
        <f>I46*I47+J46*J47+K46*K47+L46*L47+M46*M47+N46*N47+O46*O47+P46*P47</f>
        <v>245</v>
      </c>
    </row>
    <row r="48" spans="1:17" x14ac:dyDescent="0.25">
      <c r="F48" t="s">
        <v>13</v>
      </c>
      <c r="G48" t="s">
        <v>52</v>
      </c>
    </row>
    <row r="49" spans="1:17" x14ac:dyDescent="0.25">
      <c r="F49" t="s">
        <v>14</v>
      </c>
      <c r="G49" t="s">
        <v>53</v>
      </c>
      <c r="I49">
        <f>I44*I47</f>
        <v>1</v>
      </c>
      <c r="J49">
        <f>J44*J47</f>
        <v>1</v>
      </c>
      <c r="K49">
        <f t="shared" ref="K49:P49" si="3">K44*K47</f>
        <v>1</v>
      </c>
      <c r="L49">
        <f t="shared" si="3"/>
        <v>1</v>
      </c>
      <c r="M49">
        <f t="shared" si="3"/>
        <v>0</v>
      </c>
      <c r="N49">
        <f t="shared" si="3"/>
        <v>1</v>
      </c>
      <c r="O49">
        <f t="shared" si="3"/>
        <v>0</v>
      </c>
      <c r="P49">
        <f t="shared" si="3"/>
        <v>1</v>
      </c>
      <c r="Q49">
        <f>I46*I49+J46*J49+K46*K49+L46*L49+M46*M49+N46*N49+O46*O49+P46*P49</f>
        <v>245</v>
      </c>
    </row>
    <row r="50" spans="1:17" x14ac:dyDescent="0.25">
      <c r="F50" t="s">
        <v>15</v>
      </c>
      <c r="G50" t="s">
        <v>54</v>
      </c>
    </row>
    <row r="51" spans="1:17" x14ac:dyDescent="0.25">
      <c r="F51" t="s">
        <v>16</v>
      </c>
      <c r="G51" t="s">
        <v>37</v>
      </c>
    </row>
    <row r="54" spans="1:17" x14ac:dyDescent="0.25">
      <c r="A54" t="s">
        <v>38</v>
      </c>
    </row>
    <row r="55" spans="1:17" x14ac:dyDescent="0.25">
      <c r="B55" s="3" t="s">
        <v>1</v>
      </c>
      <c r="C55" s="3"/>
      <c r="E55" s="2"/>
      <c r="F55" s="3" t="s">
        <v>8</v>
      </c>
      <c r="G55" s="3"/>
    </row>
    <row r="56" spans="1:17" x14ac:dyDescent="0.25">
      <c r="B56" s="3"/>
      <c r="C56" s="3"/>
      <c r="E56" s="2"/>
      <c r="F56" s="3"/>
      <c r="G56" s="3"/>
    </row>
    <row r="57" spans="1:17" x14ac:dyDescent="0.25">
      <c r="B57" t="s">
        <v>2</v>
      </c>
      <c r="C57" t="s">
        <v>39</v>
      </c>
      <c r="F57" t="s">
        <v>9</v>
      </c>
      <c r="G57">
        <v>24</v>
      </c>
    </row>
    <row r="58" spans="1:17" x14ac:dyDescent="0.25">
      <c r="B58" t="s">
        <v>4</v>
      </c>
      <c r="C58" t="s">
        <v>32</v>
      </c>
      <c r="F58" t="s">
        <v>10</v>
      </c>
      <c r="G58">
        <v>1</v>
      </c>
    </row>
    <row r="59" spans="1:17" x14ac:dyDescent="0.25">
      <c r="B59" t="s">
        <v>6</v>
      </c>
      <c r="C59" t="s">
        <v>5</v>
      </c>
      <c r="F59" t="s">
        <v>11</v>
      </c>
      <c r="G59">
        <f>$L$4-G57</f>
        <v>8</v>
      </c>
    </row>
    <row r="60" spans="1:17" x14ac:dyDescent="0.25">
      <c r="F60" t="s">
        <v>12</v>
      </c>
      <c r="G60">
        <f>2^G59-2</f>
        <v>254</v>
      </c>
    </row>
    <row r="61" spans="1:17" x14ac:dyDescent="0.25">
      <c r="F61" t="s">
        <v>13</v>
      </c>
      <c r="G61" t="s">
        <v>40</v>
      </c>
    </row>
    <row r="62" spans="1:17" x14ac:dyDescent="0.25">
      <c r="F62" t="s">
        <v>14</v>
      </c>
      <c r="G62" t="s">
        <v>41</v>
      </c>
    </row>
    <row r="63" spans="1:17" x14ac:dyDescent="0.25">
      <c r="F63" t="s">
        <v>15</v>
      </c>
      <c r="G63" t="s">
        <v>42</v>
      </c>
    </row>
    <row r="64" spans="1:17" x14ac:dyDescent="0.25">
      <c r="F64" t="s">
        <v>16</v>
      </c>
      <c r="G64" t="s">
        <v>43</v>
      </c>
    </row>
    <row r="67" spans="1:7" x14ac:dyDescent="0.25">
      <c r="A67" t="s">
        <v>44</v>
      </c>
    </row>
    <row r="68" spans="1:7" x14ac:dyDescent="0.25">
      <c r="B68" s="3" t="s">
        <v>1</v>
      </c>
      <c r="C68" s="3"/>
      <c r="E68" s="2"/>
      <c r="F68" s="3" t="s">
        <v>8</v>
      </c>
      <c r="G68" s="3"/>
    </row>
    <row r="69" spans="1:7" x14ac:dyDescent="0.25">
      <c r="B69" s="3"/>
      <c r="C69" s="3"/>
      <c r="E69" s="2"/>
      <c r="F69" s="3"/>
      <c r="G69" s="3"/>
    </row>
    <row r="70" spans="1:7" x14ac:dyDescent="0.25">
      <c r="B70" t="s">
        <v>2</v>
      </c>
      <c r="C70" t="s">
        <v>45</v>
      </c>
      <c r="F70" t="s">
        <v>9</v>
      </c>
      <c r="G70">
        <v>29</v>
      </c>
    </row>
    <row r="71" spans="1:7" x14ac:dyDescent="0.25">
      <c r="B71" t="s">
        <v>4</v>
      </c>
      <c r="C71" t="s">
        <v>5</v>
      </c>
      <c r="F71" t="s">
        <v>10</v>
      </c>
      <c r="G71">
        <v>32</v>
      </c>
    </row>
    <row r="72" spans="1:7" x14ac:dyDescent="0.25">
      <c r="B72" t="s">
        <v>6</v>
      </c>
      <c r="C72" t="s">
        <v>46</v>
      </c>
      <c r="F72" t="s">
        <v>11</v>
      </c>
      <c r="G72">
        <f>$L$4-G70</f>
        <v>3</v>
      </c>
    </row>
    <row r="73" spans="1:7" x14ac:dyDescent="0.25">
      <c r="F73" t="s">
        <v>12</v>
      </c>
      <c r="G73">
        <f>2^G72-2</f>
        <v>6</v>
      </c>
    </row>
    <row r="74" spans="1:7" x14ac:dyDescent="0.25">
      <c r="F74" t="s">
        <v>13</v>
      </c>
      <c r="G74" t="s">
        <v>55</v>
      </c>
    </row>
    <row r="75" spans="1:7" x14ac:dyDescent="0.25">
      <c r="F75" t="s">
        <v>14</v>
      </c>
      <c r="G75" t="s">
        <v>56</v>
      </c>
    </row>
    <row r="76" spans="1:7" x14ac:dyDescent="0.25">
      <c r="F76" t="s">
        <v>15</v>
      </c>
      <c r="G76" t="s">
        <v>47</v>
      </c>
    </row>
    <row r="77" spans="1:7" x14ac:dyDescent="0.25">
      <c r="F77" t="s">
        <v>16</v>
      </c>
      <c r="G77" t="s">
        <v>57</v>
      </c>
    </row>
  </sheetData>
  <mergeCells count="12">
    <mergeCell ref="B2:C3"/>
    <mergeCell ref="F2:G3"/>
    <mergeCell ref="B15:C16"/>
    <mergeCell ref="F15:G16"/>
    <mergeCell ref="B29:C30"/>
    <mergeCell ref="F29:G30"/>
    <mergeCell ref="B42:C43"/>
    <mergeCell ref="F42:G43"/>
    <mergeCell ref="B55:C56"/>
    <mergeCell ref="F55:G56"/>
    <mergeCell ref="B68:C69"/>
    <mergeCell ref="F68:G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2021-10-23T09:13:57Z</dcterms:modified>
</cp:coreProperties>
</file>