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8795" windowHeight="12015" activeTab="1"/>
  </bookViews>
  <sheets>
    <sheet name="MOT" sheetId="1" r:id="rId1"/>
    <sheet name="validation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1" i="2" l="1"/>
  <c r="U4" i="2"/>
  <c r="V4" i="2" s="1"/>
  <c r="U5" i="2"/>
  <c r="V5" i="2" s="1"/>
  <c r="U6" i="2"/>
  <c r="V6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3" i="2"/>
  <c r="V3" i="2" s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5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4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E21" i="2"/>
  <c r="G21" i="2"/>
  <c r="I21" i="2"/>
  <c r="K21" i="2"/>
  <c r="M21" i="2"/>
  <c r="O21" i="2"/>
  <c r="Q21" i="2"/>
  <c r="S21" i="2"/>
  <c r="A21" i="2"/>
  <c r="D21" i="2" s="1"/>
  <c r="T21" i="2" l="1"/>
  <c r="R21" i="2"/>
  <c r="P21" i="2"/>
  <c r="N21" i="2"/>
  <c r="L21" i="2"/>
  <c r="J21" i="2"/>
  <c r="H21" i="2"/>
  <c r="F21" i="2"/>
</calcChain>
</file>

<file path=xl/comments1.xml><?xml version="1.0" encoding="utf-8"?>
<comments xmlns="http://schemas.openxmlformats.org/spreadsheetml/2006/main">
  <authors>
    <author>heiwy</author>
  </authors>
  <commentList>
    <comment ref="C1" authorId="0">
      <text>
        <r>
          <rPr>
            <sz val="8"/>
            <color indexed="81"/>
            <rFont val="Tahoma"/>
            <family val="2"/>
          </rPr>
          <t xml:space="preserve">Table sur fond gris= TABLE OU ON INSERE JAMAIS UNE INSTANCE
mise en forme conditionnelle)
</t>
        </r>
      </text>
    </comment>
  </commentList>
</comments>
</file>

<file path=xl/sharedStrings.xml><?xml version="1.0" encoding="utf-8"?>
<sst xmlns="http://schemas.openxmlformats.org/spreadsheetml/2006/main" count="239" uniqueCount="96">
  <si>
    <t>PF1</t>
  </si>
  <si>
    <t>Remise fiche à completer</t>
  </si>
  <si>
    <t>PF2</t>
  </si>
  <si>
    <t>Verifier Fiche client ( jamais radié ou non)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</si>
  <si>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</si>
  <si>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</si>
  <si>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</si>
  <si>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</si>
  <si>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</si>
  <si>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</si>
  <si>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</si>
  <si>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</si>
  <si>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</si>
  <si>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</si>
  <si>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</si>
  <si>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Enregistrer paiement cotisation / creation ou maj carte adhérent</t>
  </si>
  <si>
    <t>Edition Carte</t>
  </si>
  <si>
    <t>Verification client non radié
Verification nb de livres en main &lt;5
verification disponibilité livre</t>
  </si>
  <si>
    <t>Enregistrer prêt / Remise livre</t>
  </si>
  <si>
    <t>Enregistrer reservation</t>
  </si>
  <si>
    <t>Enregistrer retour livre</t>
  </si>
  <si>
    <t>Calculer Amende</t>
  </si>
  <si>
    <t>Editer avis mise à dispo livre réservé</t>
  </si>
  <si>
    <t>Ranger livre</t>
  </si>
  <si>
    <t>Enregistrer paiement amende</t>
  </si>
  <si>
    <t>Relancer prets en retard</t>
  </si>
  <si>
    <t>Radier</t>
  </si>
  <si>
    <t>Enregistrer livre perdu/ calculer montant forfaitaire de remboursement</t>
  </si>
  <si>
    <t>appel à cotisation annuel</t>
  </si>
  <si>
    <t>PF14</t>
  </si>
  <si>
    <t>PF15</t>
  </si>
  <si>
    <t>PF16</t>
  </si>
  <si>
    <t>Type</t>
  </si>
  <si>
    <t>TR</t>
  </si>
  <si>
    <t>Poste de travail</t>
  </si>
  <si>
    <t>Bibliothécaire</t>
  </si>
  <si>
    <t>Magasinier</t>
  </si>
  <si>
    <t>M</t>
  </si>
  <si>
    <t>TD</t>
  </si>
  <si>
    <t>Ordinateur</t>
  </si>
  <si>
    <t>N°PF</t>
  </si>
  <si>
    <t>PF</t>
  </si>
  <si>
    <t>Temps</t>
  </si>
  <si>
    <t>J1</t>
  </si>
  <si>
    <t>J2</t>
  </si>
  <si>
    <t>J3</t>
  </si>
  <si>
    <t>J3 ou J3+2j</t>
  </si>
  <si>
    <t>J4 ou J5</t>
  </si>
  <si>
    <t>J6</t>
  </si>
  <si>
    <t>J7</t>
  </si>
  <si>
    <t>J1+1an</t>
  </si>
  <si>
    <t>Adherent</t>
  </si>
  <si>
    <t>Prêt</t>
  </si>
  <si>
    <t>Exemplaire</t>
  </si>
  <si>
    <t>Livre</t>
  </si>
  <si>
    <t>Amende</t>
  </si>
  <si>
    <t>Relance</t>
  </si>
  <si>
    <t>Verification adherent non radié
Verification nb de livres en main &lt;5
verification disponibilité livre</t>
  </si>
  <si>
    <t>C</t>
  </si>
  <si>
    <t>I</t>
  </si>
  <si>
    <t>Réservation</t>
  </si>
  <si>
    <t>VALIDATION</t>
  </si>
  <si>
    <t>PROCEDURES FONCTIONNELLES</t>
  </si>
  <si>
    <t>TABLES RELATIONNELLES</t>
  </si>
  <si>
    <t>Auteur</t>
  </si>
  <si>
    <t>Editeur</t>
  </si>
  <si>
    <t>Thème</t>
  </si>
  <si>
    <t>Mot-clé</t>
  </si>
  <si>
    <t>Commande</t>
  </si>
  <si>
    <t>Etagere</t>
  </si>
  <si>
    <t>Cotiser</t>
  </si>
  <si>
    <t>Caractériser</t>
  </si>
  <si>
    <t>Ecrit</t>
  </si>
  <si>
    <t>PF17</t>
  </si>
  <si>
    <t>Commander des livres (en début d'année)</t>
  </si>
  <si>
    <t>PF18</t>
  </si>
  <si>
    <t>Rechercher un livre</t>
  </si>
  <si>
    <t>Début d'année</t>
  </si>
  <si>
    <t>JO</t>
  </si>
  <si>
    <t>C/I</t>
  </si>
  <si>
    <t>Consulter</t>
  </si>
  <si>
    <t>Insérer</t>
  </si>
  <si>
    <t>Modifier / Mettre à jour</t>
  </si>
  <si>
    <t>S</t>
  </si>
  <si>
    <t>Supprimer</t>
  </si>
  <si>
    <t>C/M</t>
  </si>
  <si>
    <t>COMBIEN D'INSERTION</t>
  </si>
  <si>
    <t>COMBIEN DE MODIFICATIONS</t>
  </si>
  <si>
    <t>COMBIEN DE CONSULTATIONS</t>
  </si>
  <si>
    <t>COMBIEN DE SUPPRESSIONS</t>
  </si>
  <si>
    <t>PENSER à Rajouter un PF "livraison de nouveaux exemplaires" pour insérer : Exemplaire/Livre/Auteur/Ecrit/Editeur/Thème/Caractériser/Mot-Clé/Etagère</t>
  </si>
  <si>
    <t>COMBIEN DE TABLES SONT UTILISEES</t>
  </si>
  <si>
    <t>Conclusion sur la validité de la PF</t>
  </si>
  <si>
    <t>ligne de commande</t>
  </si>
  <si>
    <t>Histo Cotisation</t>
  </si>
  <si>
    <t>BILAN DES ACTIONS (C/I/M/S): DANS COMBIEN DE PFs?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</si>
</sst>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 &quot; P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3" tint="0.3999755851924192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textRotation="90"/>
    </xf>
    <xf numFmtId="0" fontId="2" fillId="0" borderId="1" xfId="0" applyFont="1" applyFill="1" applyBorder="1" applyAlignment="1">
      <alignment textRotation="90"/>
    </xf>
    <xf numFmtId="0" fontId="7" fillId="0" borderId="1" xfId="0" applyFont="1" applyFill="1" applyBorder="1"/>
    <xf numFmtId="0" fontId="0" fillId="0" borderId="1" xfId="0" applyFill="1" applyBorder="1"/>
    <xf numFmtId="0" fontId="1" fillId="0" borderId="0" xfId="0" applyFont="1"/>
    <xf numFmtId="0" fontId="2" fillId="0" borderId="1" xfId="0" applyFont="1" applyFill="1" applyBorder="1" applyAlignment="1">
      <alignment textRotation="90" wrapText="1"/>
    </xf>
    <xf numFmtId="0" fontId="2" fillId="0" borderId="1" xfId="0" applyFont="1" applyBorder="1" applyAlignment="1">
      <alignment textRotation="90" wrapText="1"/>
    </xf>
    <xf numFmtId="0" fontId="1" fillId="2" borderId="1" xfId="0" applyFont="1" applyFill="1" applyBorder="1"/>
    <xf numFmtId="0" fontId="8" fillId="5" borderId="1" xfId="0" applyFont="1" applyFill="1" applyBorder="1" applyAlignment="1">
      <alignment horizontal="right"/>
    </xf>
    <xf numFmtId="0" fontId="8" fillId="5" borderId="2" xfId="0" applyFont="1" applyFill="1" applyBorder="1"/>
    <xf numFmtId="0" fontId="8" fillId="5" borderId="1" xfId="0" applyFont="1" applyFill="1" applyBorder="1"/>
    <xf numFmtId="0" fontId="2" fillId="2" borderId="1" xfId="0" applyFont="1" applyFill="1" applyBorder="1"/>
    <xf numFmtId="0" fontId="10" fillId="2" borderId="1" xfId="0" applyFont="1" applyFill="1" applyBorder="1"/>
    <xf numFmtId="0" fontId="2" fillId="2" borderId="1" xfId="0" applyFont="1" applyFill="1" applyBorder="1" applyAlignment="1">
      <alignment textRotation="90" wrapText="1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textRotation="90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2" borderId="1" xfId="0" applyNumberFormat="1" applyFont="1" applyFill="1" applyBorder="1"/>
    <xf numFmtId="0" fontId="12" fillId="3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Fill="1" applyBorder="1"/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8" sqref="D18:E19"/>
    </sheetView>
  </sheetViews>
  <sheetFormatPr baseColWidth="10" defaultRowHeight="15" x14ac:dyDescent="0.25"/>
  <cols>
    <col min="1" max="1" width="14" bestFit="1" customWidth="1"/>
    <col min="3" max="3" width="65.42578125" bestFit="1" customWidth="1"/>
    <col min="5" max="5" width="14.7109375" bestFit="1" customWidth="1"/>
  </cols>
  <sheetData>
    <row r="1" spans="1:5" x14ac:dyDescent="0.25">
      <c r="A1" s="3" t="s">
        <v>42</v>
      </c>
      <c r="B1" s="3" t="s">
        <v>40</v>
      </c>
      <c r="C1" s="3" t="s">
        <v>41</v>
      </c>
      <c r="D1" s="3" t="s">
        <v>32</v>
      </c>
      <c r="E1" s="3" t="s">
        <v>34</v>
      </c>
    </row>
    <row r="2" spans="1:5" x14ac:dyDescent="0.25">
      <c r="A2" s="4" t="s">
        <v>43</v>
      </c>
      <c r="B2" s="4" t="s">
        <v>0</v>
      </c>
      <c r="C2" s="4" t="s">
        <v>1</v>
      </c>
      <c r="D2" s="4" t="s">
        <v>37</v>
      </c>
      <c r="E2" s="4" t="s">
        <v>35</v>
      </c>
    </row>
    <row r="3" spans="1:5" x14ac:dyDescent="0.25">
      <c r="A3" s="1" t="s">
        <v>43</v>
      </c>
      <c r="B3" s="1" t="s">
        <v>2</v>
      </c>
      <c r="C3" s="1" t="s">
        <v>3</v>
      </c>
      <c r="D3" s="1" t="s">
        <v>33</v>
      </c>
      <c r="E3" s="1" t="s">
        <v>35</v>
      </c>
    </row>
    <row r="4" spans="1:5" x14ac:dyDescent="0.25">
      <c r="A4" s="1" t="s">
        <v>43</v>
      </c>
      <c r="B4" s="1" t="s">
        <v>4</v>
      </c>
      <c r="C4" s="1" t="s">
        <v>15</v>
      </c>
      <c r="D4" s="1" t="s">
        <v>33</v>
      </c>
      <c r="E4" s="1" t="s">
        <v>35</v>
      </c>
    </row>
    <row r="5" spans="1:5" x14ac:dyDescent="0.25">
      <c r="A5" s="1" t="s">
        <v>43</v>
      </c>
      <c r="B5" s="1" t="s">
        <v>5</v>
      </c>
      <c r="C5" s="1" t="s">
        <v>16</v>
      </c>
      <c r="D5" s="1" t="s">
        <v>33</v>
      </c>
      <c r="E5" s="1" t="s">
        <v>39</v>
      </c>
    </row>
    <row r="6" spans="1:5" ht="45" x14ac:dyDescent="0.25">
      <c r="A6" s="1" t="s">
        <v>44</v>
      </c>
      <c r="B6" s="1" t="s">
        <v>6</v>
      </c>
      <c r="C6" s="2" t="s">
        <v>17</v>
      </c>
      <c r="D6" s="1" t="s">
        <v>33</v>
      </c>
      <c r="E6" s="1" t="s">
        <v>35</v>
      </c>
    </row>
    <row r="7" spans="1:5" x14ac:dyDescent="0.25">
      <c r="A7" s="1" t="s">
        <v>44</v>
      </c>
      <c r="B7" s="1" t="s">
        <v>7</v>
      </c>
      <c r="C7" s="1" t="s">
        <v>18</v>
      </c>
      <c r="D7" s="1" t="s">
        <v>33</v>
      </c>
      <c r="E7" s="1" t="s">
        <v>35</v>
      </c>
    </row>
    <row r="8" spans="1:5" x14ac:dyDescent="0.25">
      <c r="A8" s="1" t="s">
        <v>44</v>
      </c>
      <c r="B8" s="1" t="s">
        <v>8</v>
      </c>
      <c r="C8" s="1" t="s">
        <v>19</v>
      </c>
      <c r="D8" s="1" t="s">
        <v>33</v>
      </c>
      <c r="E8" s="1" t="s">
        <v>35</v>
      </c>
    </row>
    <row r="9" spans="1:5" x14ac:dyDescent="0.25">
      <c r="A9" s="1" t="s">
        <v>45</v>
      </c>
      <c r="B9" s="1" t="s">
        <v>9</v>
      </c>
      <c r="C9" s="1" t="s">
        <v>20</v>
      </c>
      <c r="D9" s="1" t="s">
        <v>33</v>
      </c>
      <c r="E9" s="1" t="s">
        <v>35</v>
      </c>
    </row>
    <row r="10" spans="1:5" x14ac:dyDescent="0.25">
      <c r="A10" s="1" t="s">
        <v>45</v>
      </c>
      <c r="B10" s="1" t="s">
        <v>10</v>
      </c>
      <c r="C10" s="1" t="s">
        <v>21</v>
      </c>
      <c r="D10" s="1" t="s">
        <v>33</v>
      </c>
      <c r="E10" s="1" t="s">
        <v>35</v>
      </c>
    </row>
    <row r="11" spans="1:5" x14ac:dyDescent="0.25">
      <c r="A11" s="1" t="s">
        <v>45</v>
      </c>
      <c r="B11" s="1" t="s">
        <v>11</v>
      </c>
      <c r="C11" s="1" t="s">
        <v>22</v>
      </c>
      <c r="D11" s="1" t="s">
        <v>38</v>
      </c>
      <c r="E11" s="1" t="s">
        <v>39</v>
      </c>
    </row>
    <row r="12" spans="1:5" x14ac:dyDescent="0.25">
      <c r="A12" s="4" t="s">
        <v>46</v>
      </c>
      <c r="B12" s="4" t="s">
        <v>12</v>
      </c>
      <c r="C12" s="4" t="s">
        <v>23</v>
      </c>
      <c r="D12" s="4" t="s">
        <v>37</v>
      </c>
      <c r="E12" s="4" t="s">
        <v>36</v>
      </c>
    </row>
    <row r="13" spans="1:5" x14ac:dyDescent="0.25">
      <c r="A13" s="1" t="s">
        <v>45</v>
      </c>
      <c r="B13" s="1" t="s">
        <v>13</v>
      </c>
      <c r="C13" s="1" t="s">
        <v>24</v>
      </c>
      <c r="D13" s="1" t="s">
        <v>33</v>
      </c>
      <c r="E13" s="1" t="s">
        <v>35</v>
      </c>
    </row>
    <row r="14" spans="1:5" x14ac:dyDescent="0.25">
      <c r="A14" s="1" t="s">
        <v>47</v>
      </c>
      <c r="B14" s="1" t="s">
        <v>14</v>
      </c>
      <c r="C14" s="1" t="s">
        <v>25</v>
      </c>
      <c r="D14" s="1" t="s">
        <v>38</v>
      </c>
      <c r="E14" s="1" t="s">
        <v>39</v>
      </c>
    </row>
    <row r="15" spans="1:5" x14ac:dyDescent="0.25">
      <c r="A15" s="1" t="s">
        <v>48</v>
      </c>
      <c r="B15" s="1" t="s">
        <v>29</v>
      </c>
      <c r="C15" s="1" t="s">
        <v>26</v>
      </c>
      <c r="D15" s="1" t="s">
        <v>33</v>
      </c>
      <c r="E15" s="1" t="s">
        <v>35</v>
      </c>
    </row>
    <row r="16" spans="1:5" x14ac:dyDescent="0.25">
      <c r="A16" s="1" t="s">
        <v>49</v>
      </c>
      <c r="B16" s="1" t="s">
        <v>30</v>
      </c>
      <c r="C16" s="1" t="s">
        <v>27</v>
      </c>
      <c r="D16" s="1" t="s">
        <v>33</v>
      </c>
      <c r="E16" s="1" t="s">
        <v>35</v>
      </c>
    </row>
    <row r="17" spans="1:5" x14ac:dyDescent="0.25">
      <c r="A17" s="1" t="s">
        <v>50</v>
      </c>
      <c r="B17" s="1" t="s">
        <v>31</v>
      </c>
      <c r="C17" s="1" t="s">
        <v>28</v>
      </c>
      <c r="D17" s="1" t="s">
        <v>38</v>
      </c>
      <c r="E17" s="1" t="s">
        <v>39</v>
      </c>
    </row>
    <row r="18" spans="1:5" x14ac:dyDescent="0.25">
      <c r="A18" s="8" t="s">
        <v>77</v>
      </c>
      <c r="B18" s="7" t="s">
        <v>73</v>
      </c>
      <c r="C18" s="7" t="s">
        <v>74</v>
      </c>
      <c r="D18" s="1" t="s">
        <v>33</v>
      </c>
      <c r="E18" s="1" t="s">
        <v>35</v>
      </c>
    </row>
    <row r="19" spans="1:5" x14ac:dyDescent="0.25">
      <c r="A19" s="8" t="s">
        <v>78</v>
      </c>
      <c r="B19" s="7" t="s">
        <v>75</v>
      </c>
      <c r="C19" s="7" t="s">
        <v>76</v>
      </c>
      <c r="D19" s="1" t="s">
        <v>33</v>
      </c>
      <c r="E19" s="1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zoomScale="80" zoomScaleNormal="80" workbookViewId="0">
      <selection activeCell="C2" sqref="C2:T2"/>
    </sheetView>
  </sheetViews>
  <sheetFormatPr baseColWidth="10" defaultRowHeight="15" x14ac:dyDescent="0.25"/>
  <cols>
    <col min="2" max="2" width="65.42578125" bestFit="1" customWidth="1"/>
    <col min="3" max="3" width="7.5703125" bestFit="1" customWidth="1"/>
    <col min="4" max="10" width="3.7109375" bestFit="1" customWidth="1"/>
    <col min="11" max="11" width="3.7109375" customWidth="1"/>
    <col min="12" max="13" width="3.7109375" bestFit="1" customWidth="1"/>
    <col min="14" max="14" width="3.7109375" customWidth="1"/>
    <col min="15" max="20" width="3.7109375" bestFit="1" customWidth="1"/>
    <col min="21" max="21" width="6.5703125" bestFit="1" customWidth="1"/>
    <col min="22" max="22" width="21.5703125" customWidth="1"/>
  </cols>
  <sheetData>
    <row r="1" spans="1:22" ht="26.25" x14ac:dyDescent="0.4">
      <c r="A1" s="23" t="s">
        <v>61</v>
      </c>
      <c r="B1" s="23"/>
      <c r="C1" s="27" t="s">
        <v>63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2" ht="161.25" x14ac:dyDescent="0.35">
      <c r="A2" s="24" t="s">
        <v>62</v>
      </c>
      <c r="B2" s="25"/>
      <c r="C2" s="5" t="s">
        <v>51</v>
      </c>
      <c r="D2" s="5" t="s">
        <v>52</v>
      </c>
      <c r="E2" s="5" t="s">
        <v>53</v>
      </c>
      <c r="F2" s="5" t="s">
        <v>54</v>
      </c>
      <c r="G2" s="5" t="s">
        <v>55</v>
      </c>
      <c r="H2" s="5" t="s">
        <v>56</v>
      </c>
      <c r="I2" s="5" t="s">
        <v>60</v>
      </c>
      <c r="J2" s="6" t="s">
        <v>64</v>
      </c>
      <c r="K2" s="6" t="s">
        <v>72</v>
      </c>
      <c r="L2" s="6" t="s">
        <v>65</v>
      </c>
      <c r="M2" s="6" t="s">
        <v>66</v>
      </c>
      <c r="N2" s="6" t="s">
        <v>71</v>
      </c>
      <c r="O2" s="6" t="s">
        <v>67</v>
      </c>
      <c r="P2" s="6" t="s">
        <v>68</v>
      </c>
      <c r="Q2" s="10" t="s">
        <v>93</v>
      </c>
      <c r="R2" s="6" t="s">
        <v>69</v>
      </c>
      <c r="S2" s="11" t="s">
        <v>94</v>
      </c>
      <c r="T2" s="6" t="s">
        <v>70</v>
      </c>
      <c r="U2" s="18" t="s">
        <v>91</v>
      </c>
      <c r="V2" s="22" t="s">
        <v>92</v>
      </c>
    </row>
    <row r="3" spans="1:22" ht="45" x14ac:dyDescent="0.25">
      <c r="A3" s="30" t="s">
        <v>0</v>
      </c>
      <c r="B3" s="30" t="s">
        <v>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19">
        <f>COUNTA(C3:T3)</f>
        <v>0</v>
      </c>
      <c r="V3" s="21" t="str">
        <f>IF(U3=0,"verifier que la PF est manuelle sinon ajouter table(s)","OK")</f>
        <v>verifier que la PF est manuelle sinon ajouter table(s)</v>
      </c>
    </row>
    <row r="4" spans="1:22" x14ac:dyDescent="0.25">
      <c r="A4" s="31" t="s">
        <v>2</v>
      </c>
      <c r="B4" s="31" t="s">
        <v>3</v>
      </c>
      <c r="C4" s="31" t="s">
        <v>58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 t="s">
        <v>58</v>
      </c>
      <c r="T4" s="31" t="s">
        <v>58</v>
      </c>
      <c r="U4" s="19">
        <f t="shared" ref="U4:U20" si="0">COUNTA(C4:T4)</f>
        <v>3</v>
      </c>
      <c r="V4" s="21" t="str">
        <f t="shared" ref="V4:V20" si="1">IF(U4=0,"verifier que la PF est manuelle sinon ajouter table(s)","OK")</f>
        <v>OK</v>
      </c>
    </row>
    <row r="5" spans="1:22" x14ac:dyDescent="0.25">
      <c r="A5" s="31" t="s">
        <v>4</v>
      </c>
      <c r="B5" s="31" t="s">
        <v>15</v>
      </c>
      <c r="C5" s="31" t="s">
        <v>79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 t="s">
        <v>59</v>
      </c>
      <c r="T5" s="31" t="s">
        <v>59</v>
      </c>
      <c r="U5" s="19">
        <f t="shared" si="0"/>
        <v>3</v>
      </c>
      <c r="V5" s="21" t="str">
        <f t="shared" si="1"/>
        <v>OK</v>
      </c>
    </row>
    <row r="6" spans="1:22" x14ac:dyDescent="0.25">
      <c r="A6" s="31" t="s">
        <v>5</v>
      </c>
      <c r="B6" s="31" t="s">
        <v>16</v>
      </c>
      <c r="C6" s="31" t="s">
        <v>58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 t="s">
        <v>58</v>
      </c>
      <c r="T6" s="31" t="s">
        <v>58</v>
      </c>
      <c r="U6" s="19">
        <f t="shared" si="0"/>
        <v>3</v>
      </c>
      <c r="V6" s="21" t="str">
        <f t="shared" si="1"/>
        <v>OK</v>
      </c>
    </row>
    <row r="7" spans="1:22" ht="45" x14ac:dyDescent="0.25">
      <c r="A7" s="31" t="s">
        <v>6</v>
      </c>
      <c r="B7" s="32" t="s">
        <v>57</v>
      </c>
      <c r="C7" s="31" t="s">
        <v>58</v>
      </c>
      <c r="D7" s="31"/>
      <c r="E7" s="31" t="s">
        <v>58</v>
      </c>
      <c r="F7" s="31" t="s">
        <v>58</v>
      </c>
      <c r="G7" s="31"/>
      <c r="H7" s="31"/>
      <c r="I7" s="31"/>
      <c r="J7" s="31" t="s">
        <v>58</v>
      </c>
      <c r="K7" s="31" t="s">
        <v>58</v>
      </c>
      <c r="L7" s="31" t="s">
        <v>58</v>
      </c>
      <c r="M7" s="31" t="s">
        <v>58</v>
      </c>
      <c r="N7" s="31" t="s">
        <v>58</v>
      </c>
      <c r="O7" s="31" t="s">
        <v>58</v>
      </c>
      <c r="P7" s="31"/>
      <c r="Q7" s="31"/>
      <c r="R7" s="31"/>
      <c r="S7" s="31" t="s">
        <v>58</v>
      </c>
      <c r="T7" s="31" t="s">
        <v>58</v>
      </c>
      <c r="U7" s="19">
        <f t="shared" si="0"/>
        <v>11</v>
      </c>
      <c r="V7" s="21" t="str">
        <f t="shared" si="1"/>
        <v>OK</v>
      </c>
    </row>
    <row r="8" spans="1:22" x14ac:dyDescent="0.25">
      <c r="A8" s="31" t="s">
        <v>7</v>
      </c>
      <c r="B8" s="31" t="s">
        <v>18</v>
      </c>
      <c r="C8" s="31" t="s">
        <v>85</v>
      </c>
      <c r="D8" s="31" t="s">
        <v>59</v>
      </c>
      <c r="E8" s="31" t="s">
        <v>37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19">
        <f t="shared" si="0"/>
        <v>3</v>
      </c>
      <c r="V8" s="21" t="str">
        <f t="shared" si="1"/>
        <v>OK</v>
      </c>
    </row>
    <row r="9" spans="1:22" x14ac:dyDescent="0.25">
      <c r="A9" s="31" t="s">
        <v>8</v>
      </c>
      <c r="B9" s="31" t="s">
        <v>19</v>
      </c>
      <c r="C9" s="31" t="s">
        <v>58</v>
      </c>
      <c r="D9" s="31"/>
      <c r="E9" s="31"/>
      <c r="F9" s="31" t="s">
        <v>58</v>
      </c>
      <c r="G9" s="31"/>
      <c r="H9" s="31"/>
      <c r="I9" s="31" t="s">
        <v>59</v>
      </c>
      <c r="J9" s="31" t="s">
        <v>58</v>
      </c>
      <c r="K9" s="31" t="s">
        <v>58</v>
      </c>
      <c r="L9" s="31" t="s">
        <v>58</v>
      </c>
      <c r="M9" s="31"/>
      <c r="N9" s="31"/>
      <c r="O9" s="31"/>
      <c r="P9" s="31"/>
      <c r="Q9" s="31"/>
      <c r="R9" s="31"/>
      <c r="S9" s="31"/>
      <c r="T9" s="31"/>
      <c r="U9" s="19">
        <f t="shared" si="0"/>
        <v>6</v>
      </c>
      <c r="V9" s="21" t="str">
        <f t="shared" si="1"/>
        <v>OK</v>
      </c>
    </row>
    <row r="10" spans="1:22" x14ac:dyDescent="0.25">
      <c r="A10" s="31" t="s">
        <v>9</v>
      </c>
      <c r="B10" s="31" t="s">
        <v>20</v>
      </c>
      <c r="C10" s="31" t="s">
        <v>85</v>
      </c>
      <c r="D10" s="31" t="s">
        <v>37</v>
      </c>
      <c r="E10" s="31" t="s">
        <v>37</v>
      </c>
      <c r="F10" s="31" t="s">
        <v>58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19">
        <f t="shared" si="0"/>
        <v>4</v>
      </c>
      <c r="V10" s="21" t="str">
        <f t="shared" si="1"/>
        <v>OK</v>
      </c>
    </row>
    <row r="11" spans="1:22" x14ac:dyDescent="0.25">
      <c r="A11" s="31" t="s">
        <v>10</v>
      </c>
      <c r="B11" s="31" t="s">
        <v>21</v>
      </c>
      <c r="C11" s="31" t="s">
        <v>58</v>
      </c>
      <c r="D11" s="31" t="s">
        <v>58</v>
      </c>
      <c r="E11" s="31"/>
      <c r="F11" s="31"/>
      <c r="G11" s="31" t="s">
        <v>59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19">
        <f t="shared" si="0"/>
        <v>3</v>
      </c>
      <c r="V11" s="21" t="str">
        <f t="shared" si="1"/>
        <v>OK</v>
      </c>
    </row>
    <row r="12" spans="1:22" x14ac:dyDescent="0.25">
      <c r="A12" s="31" t="s">
        <v>11</v>
      </c>
      <c r="B12" s="31" t="s">
        <v>22</v>
      </c>
      <c r="C12" s="31" t="s">
        <v>58</v>
      </c>
      <c r="D12" s="31"/>
      <c r="E12" s="31" t="s">
        <v>58</v>
      </c>
      <c r="F12" s="31" t="s">
        <v>58</v>
      </c>
      <c r="G12" s="31"/>
      <c r="H12" s="31"/>
      <c r="I12" s="31" t="s">
        <v>58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19">
        <f t="shared" si="0"/>
        <v>4</v>
      </c>
      <c r="V12" s="21" t="str">
        <f t="shared" si="1"/>
        <v>OK</v>
      </c>
    </row>
    <row r="13" spans="1:22" x14ac:dyDescent="0.25">
      <c r="A13" s="30" t="s">
        <v>12</v>
      </c>
      <c r="B13" s="30" t="s">
        <v>23</v>
      </c>
      <c r="C13" s="30"/>
      <c r="D13" s="30"/>
      <c r="E13" s="30" t="s">
        <v>58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 t="s">
        <v>58</v>
      </c>
      <c r="S13" s="30"/>
      <c r="T13" s="30"/>
      <c r="U13" s="19">
        <f t="shared" si="0"/>
        <v>2</v>
      </c>
      <c r="V13" s="21" t="str">
        <f t="shared" si="1"/>
        <v>OK</v>
      </c>
    </row>
    <row r="14" spans="1:22" x14ac:dyDescent="0.25">
      <c r="A14" s="31" t="s">
        <v>13</v>
      </c>
      <c r="B14" s="31" t="s">
        <v>24</v>
      </c>
      <c r="C14" s="31"/>
      <c r="D14" s="31"/>
      <c r="E14" s="31"/>
      <c r="F14" s="31"/>
      <c r="G14" s="31" t="s">
        <v>37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19">
        <f t="shared" si="0"/>
        <v>1</v>
      </c>
      <c r="V14" s="21" t="str">
        <f t="shared" si="1"/>
        <v>OK</v>
      </c>
    </row>
    <row r="15" spans="1:22" x14ac:dyDescent="0.25">
      <c r="A15" s="31" t="s">
        <v>14</v>
      </c>
      <c r="B15" s="31" t="s">
        <v>25</v>
      </c>
      <c r="C15" s="31" t="s">
        <v>58</v>
      </c>
      <c r="D15" s="31" t="s">
        <v>58</v>
      </c>
      <c r="E15" s="31" t="s">
        <v>58</v>
      </c>
      <c r="F15" s="31"/>
      <c r="G15" s="31"/>
      <c r="H15" s="31" t="s">
        <v>59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19">
        <f t="shared" si="0"/>
        <v>4</v>
      </c>
      <c r="V15" s="21" t="str">
        <f t="shared" si="1"/>
        <v>OK</v>
      </c>
    </row>
    <row r="16" spans="1:22" x14ac:dyDescent="0.25">
      <c r="A16" s="31" t="s">
        <v>29</v>
      </c>
      <c r="B16" s="31" t="s">
        <v>26</v>
      </c>
      <c r="C16" s="31" t="s">
        <v>37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19">
        <f t="shared" si="0"/>
        <v>1</v>
      </c>
      <c r="V16" s="21" t="str">
        <f t="shared" si="1"/>
        <v>OK</v>
      </c>
    </row>
    <row r="17" spans="1:22" x14ac:dyDescent="0.25">
      <c r="A17" s="31" t="s">
        <v>30</v>
      </c>
      <c r="B17" s="31" t="s">
        <v>27</v>
      </c>
      <c r="C17" s="31"/>
      <c r="D17" s="31"/>
      <c r="E17" s="31" t="s">
        <v>58</v>
      </c>
      <c r="F17" s="31" t="s">
        <v>58</v>
      </c>
      <c r="G17" s="31"/>
      <c r="H17" s="31"/>
      <c r="I17" s="31"/>
      <c r="J17" s="31" t="s">
        <v>58</v>
      </c>
      <c r="K17" s="31" t="s">
        <v>58</v>
      </c>
      <c r="L17" s="31" t="s">
        <v>58</v>
      </c>
      <c r="M17" s="31"/>
      <c r="N17" s="31"/>
      <c r="O17" s="31"/>
      <c r="P17" s="31"/>
      <c r="Q17" s="31"/>
      <c r="R17" s="31"/>
      <c r="S17" s="31"/>
      <c r="T17" s="31"/>
      <c r="U17" s="19">
        <f t="shared" si="0"/>
        <v>5</v>
      </c>
      <c r="V17" s="21" t="str">
        <f t="shared" si="1"/>
        <v>OK</v>
      </c>
    </row>
    <row r="18" spans="1:22" x14ac:dyDescent="0.25">
      <c r="A18" s="31" t="s">
        <v>31</v>
      </c>
      <c r="B18" s="31" t="s">
        <v>28</v>
      </c>
      <c r="C18" s="31" t="s">
        <v>58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 t="s">
        <v>58</v>
      </c>
      <c r="T18" s="31" t="s">
        <v>58</v>
      </c>
      <c r="U18" s="19">
        <f t="shared" si="0"/>
        <v>3</v>
      </c>
      <c r="V18" s="21" t="str">
        <f t="shared" si="1"/>
        <v>OK</v>
      </c>
    </row>
    <row r="19" spans="1:22" x14ac:dyDescent="0.25">
      <c r="A19" s="33" t="s">
        <v>73</v>
      </c>
      <c r="B19" s="33" t="s">
        <v>74</v>
      </c>
      <c r="C19" s="31"/>
      <c r="D19" s="31"/>
      <c r="E19" s="31"/>
      <c r="F19" s="31" t="s">
        <v>58</v>
      </c>
      <c r="G19" s="31" t="s">
        <v>58</v>
      </c>
      <c r="H19" s="31"/>
      <c r="I19" s="31"/>
      <c r="J19" s="31" t="s">
        <v>58</v>
      </c>
      <c r="K19" s="31" t="s">
        <v>58</v>
      </c>
      <c r="L19" s="31" t="s">
        <v>58</v>
      </c>
      <c r="M19" s="31"/>
      <c r="N19" s="31"/>
      <c r="O19" s="31"/>
      <c r="P19" s="31" t="s">
        <v>59</v>
      </c>
      <c r="Q19" s="31" t="s">
        <v>59</v>
      </c>
      <c r="R19" s="31"/>
      <c r="S19" s="31"/>
      <c r="T19" s="31"/>
      <c r="U19" s="19">
        <f t="shared" si="0"/>
        <v>7</v>
      </c>
      <c r="V19" s="21" t="str">
        <f t="shared" si="1"/>
        <v>OK</v>
      </c>
    </row>
    <row r="20" spans="1:22" x14ac:dyDescent="0.25">
      <c r="A20" s="33" t="s">
        <v>75</v>
      </c>
      <c r="B20" s="33" t="s">
        <v>76</v>
      </c>
      <c r="C20" s="31"/>
      <c r="D20" s="31"/>
      <c r="E20" s="31"/>
      <c r="F20" s="31" t="s">
        <v>58</v>
      </c>
      <c r="G20" s="31"/>
      <c r="H20" s="31"/>
      <c r="I20" s="31"/>
      <c r="J20" s="31" t="s">
        <v>58</v>
      </c>
      <c r="K20" s="31" t="s">
        <v>58</v>
      </c>
      <c r="L20" s="31" t="s">
        <v>58</v>
      </c>
      <c r="M20" s="31" t="s">
        <v>58</v>
      </c>
      <c r="N20" s="31" t="s">
        <v>58</v>
      </c>
      <c r="O20" s="31" t="s">
        <v>58</v>
      </c>
      <c r="P20" s="31"/>
      <c r="Q20" s="31"/>
      <c r="R20" s="31" t="s">
        <v>58</v>
      </c>
      <c r="S20" s="31"/>
      <c r="T20" s="31"/>
      <c r="U20" s="19">
        <f t="shared" si="0"/>
        <v>8</v>
      </c>
      <c r="V20" s="21" t="str">
        <f t="shared" si="1"/>
        <v>OK</v>
      </c>
    </row>
    <row r="21" spans="1:22" x14ac:dyDescent="0.25">
      <c r="A21" s="20">
        <f>COUNTA(A3:A20)</f>
        <v>18</v>
      </c>
      <c r="B21" s="17" t="s">
        <v>95</v>
      </c>
      <c r="C21" s="29">
        <f>$A$21-COUNTBLANK(C3:C20)</f>
        <v>12</v>
      </c>
      <c r="D21" s="12">
        <f t="shared" ref="C21:T21" si="2">$A$21-COUNTBLANK(D3:D20)</f>
        <v>4</v>
      </c>
      <c r="E21" s="12">
        <f t="shared" si="2"/>
        <v>7</v>
      </c>
      <c r="F21" s="12">
        <f t="shared" si="2"/>
        <v>7</v>
      </c>
      <c r="G21" s="12">
        <f t="shared" si="2"/>
        <v>3</v>
      </c>
      <c r="H21" s="12">
        <f t="shared" si="2"/>
        <v>1</v>
      </c>
      <c r="I21" s="12">
        <f t="shared" si="2"/>
        <v>2</v>
      </c>
      <c r="J21" s="12">
        <f t="shared" si="2"/>
        <v>5</v>
      </c>
      <c r="K21" s="12">
        <f t="shared" si="2"/>
        <v>5</v>
      </c>
      <c r="L21" s="12">
        <f t="shared" si="2"/>
        <v>5</v>
      </c>
      <c r="M21" s="12">
        <f t="shared" si="2"/>
        <v>2</v>
      </c>
      <c r="N21" s="12">
        <f t="shared" si="2"/>
        <v>2</v>
      </c>
      <c r="O21" s="12">
        <f t="shared" si="2"/>
        <v>2</v>
      </c>
      <c r="P21" s="12">
        <f t="shared" si="2"/>
        <v>1</v>
      </c>
      <c r="Q21" s="12">
        <f t="shared" si="2"/>
        <v>1</v>
      </c>
      <c r="R21" s="12">
        <f t="shared" si="2"/>
        <v>2</v>
      </c>
      <c r="S21" s="12">
        <f t="shared" si="2"/>
        <v>5</v>
      </c>
      <c r="T21" s="12">
        <f t="shared" si="2"/>
        <v>5</v>
      </c>
    </row>
    <row r="22" spans="1:22" x14ac:dyDescent="0.25">
      <c r="A22" s="9"/>
      <c r="B22" s="16" t="s">
        <v>86</v>
      </c>
      <c r="C22" s="16">
        <f>COUNTIF(C$3:C$20,"*I*")</f>
        <v>1</v>
      </c>
      <c r="D22" s="16">
        <f t="shared" ref="D22:T22" si="3">COUNTIF(D3:D20,"*I*")</f>
        <v>1</v>
      </c>
      <c r="E22" s="16">
        <f t="shared" si="3"/>
        <v>0</v>
      </c>
      <c r="F22" s="16">
        <f t="shared" si="3"/>
        <v>0</v>
      </c>
      <c r="G22" s="16">
        <f t="shared" si="3"/>
        <v>1</v>
      </c>
      <c r="H22" s="16">
        <f t="shared" si="3"/>
        <v>1</v>
      </c>
      <c r="I22" s="16">
        <f t="shared" si="3"/>
        <v>1</v>
      </c>
      <c r="J22" s="16">
        <f t="shared" si="3"/>
        <v>0</v>
      </c>
      <c r="K22" s="16">
        <f t="shared" si="3"/>
        <v>0</v>
      </c>
      <c r="L22" s="16">
        <f t="shared" si="3"/>
        <v>0</v>
      </c>
      <c r="M22" s="16">
        <f t="shared" si="3"/>
        <v>0</v>
      </c>
      <c r="N22" s="16">
        <f t="shared" si="3"/>
        <v>0</v>
      </c>
      <c r="O22" s="16">
        <f t="shared" si="3"/>
        <v>0</v>
      </c>
      <c r="P22" s="16">
        <f t="shared" si="3"/>
        <v>1</v>
      </c>
      <c r="Q22" s="16">
        <f t="shared" si="3"/>
        <v>1</v>
      </c>
      <c r="R22" s="16">
        <f t="shared" si="3"/>
        <v>0</v>
      </c>
      <c r="S22" s="16">
        <f t="shared" si="3"/>
        <v>1</v>
      </c>
      <c r="T22" s="16">
        <f t="shared" si="3"/>
        <v>1</v>
      </c>
    </row>
    <row r="23" spans="1:22" x14ac:dyDescent="0.25">
      <c r="A23" s="9"/>
      <c r="B23" s="17" t="s">
        <v>87</v>
      </c>
      <c r="C23" s="12">
        <f>COUNTIF(C$3:C$20,"*M*")</f>
        <v>3</v>
      </c>
      <c r="D23" s="12">
        <f t="shared" ref="D23:T23" si="4">COUNTIF(D$3:D$20,"*M*")</f>
        <v>1</v>
      </c>
      <c r="E23" s="12">
        <f t="shared" si="4"/>
        <v>2</v>
      </c>
      <c r="F23" s="12">
        <f t="shared" si="4"/>
        <v>0</v>
      </c>
      <c r="G23" s="12">
        <f t="shared" si="4"/>
        <v>1</v>
      </c>
      <c r="H23" s="12">
        <f t="shared" si="4"/>
        <v>0</v>
      </c>
      <c r="I23" s="12">
        <f t="shared" si="4"/>
        <v>0</v>
      </c>
      <c r="J23" s="12">
        <f t="shared" si="4"/>
        <v>0</v>
      </c>
      <c r="K23" s="12">
        <f t="shared" si="4"/>
        <v>0</v>
      </c>
      <c r="L23" s="12">
        <f t="shared" si="4"/>
        <v>0</v>
      </c>
      <c r="M23" s="12">
        <f t="shared" si="4"/>
        <v>0</v>
      </c>
      <c r="N23" s="12">
        <f t="shared" si="4"/>
        <v>0</v>
      </c>
      <c r="O23" s="12">
        <f t="shared" si="4"/>
        <v>0</v>
      </c>
      <c r="P23" s="12">
        <f t="shared" si="4"/>
        <v>0</v>
      </c>
      <c r="Q23" s="12">
        <f t="shared" si="4"/>
        <v>0</v>
      </c>
      <c r="R23" s="12">
        <f t="shared" si="4"/>
        <v>0</v>
      </c>
      <c r="S23" s="12">
        <f t="shared" si="4"/>
        <v>0</v>
      </c>
      <c r="T23" s="12">
        <f t="shared" si="4"/>
        <v>0</v>
      </c>
    </row>
    <row r="24" spans="1:22" x14ac:dyDescent="0.25">
      <c r="A24" s="9"/>
      <c r="B24" s="17" t="s">
        <v>88</v>
      </c>
      <c r="C24" s="12">
        <f>COUNTIF(C$3:C$20,"*C*")</f>
        <v>11</v>
      </c>
      <c r="D24" s="12">
        <f t="shared" ref="D24:T24" si="5">COUNTIF(D$3:D$20,"*C*")</f>
        <v>2</v>
      </c>
      <c r="E24" s="12">
        <f t="shared" si="5"/>
        <v>5</v>
      </c>
      <c r="F24" s="12">
        <f t="shared" si="5"/>
        <v>7</v>
      </c>
      <c r="G24" s="12">
        <f t="shared" si="5"/>
        <v>1</v>
      </c>
      <c r="H24" s="12">
        <f t="shared" si="5"/>
        <v>0</v>
      </c>
      <c r="I24" s="12">
        <f t="shared" si="5"/>
        <v>1</v>
      </c>
      <c r="J24" s="12">
        <f t="shared" si="5"/>
        <v>5</v>
      </c>
      <c r="K24" s="12">
        <f t="shared" si="5"/>
        <v>5</v>
      </c>
      <c r="L24" s="12">
        <f t="shared" si="5"/>
        <v>5</v>
      </c>
      <c r="M24" s="12">
        <f t="shared" si="5"/>
        <v>2</v>
      </c>
      <c r="N24" s="12">
        <f t="shared" si="5"/>
        <v>2</v>
      </c>
      <c r="O24" s="12">
        <f t="shared" si="5"/>
        <v>2</v>
      </c>
      <c r="P24" s="12">
        <f t="shared" si="5"/>
        <v>0</v>
      </c>
      <c r="Q24" s="12">
        <f t="shared" si="5"/>
        <v>0</v>
      </c>
      <c r="R24" s="12">
        <f t="shared" si="5"/>
        <v>2</v>
      </c>
      <c r="S24" s="12">
        <f t="shared" si="5"/>
        <v>4</v>
      </c>
      <c r="T24" s="12">
        <f t="shared" si="5"/>
        <v>4</v>
      </c>
    </row>
    <row r="25" spans="1:22" x14ac:dyDescent="0.25">
      <c r="B25" s="17" t="s">
        <v>89</v>
      </c>
      <c r="C25" s="12">
        <f>COUNTIF(C$3:C$20,"*S*")</f>
        <v>0</v>
      </c>
      <c r="D25" s="12">
        <f t="shared" ref="D25:T25" si="6">COUNTIF(D$3:D$20,"*S*")</f>
        <v>0</v>
      </c>
      <c r="E25" s="12">
        <f t="shared" si="6"/>
        <v>0</v>
      </c>
      <c r="F25" s="12">
        <f t="shared" si="6"/>
        <v>0</v>
      </c>
      <c r="G25" s="12">
        <f t="shared" si="6"/>
        <v>0</v>
      </c>
      <c r="H25" s="12">
        <f t="shared" si="6"/>
        <v>0</v>
      </c>
      <c r="I25" s="12">
        <f t="shared" si="6"/>
        <v>0</v>
      </c>
      <c r="J25" s="12">
        <f t="shared" si="6"/>
        <v>0</v>
      </c>
      <c r="K25" s="12">
        <f t="shared" si="6"/>
        <v>0</v>
      </c>
      <c r="L25" s="12">
        <f t="shared" si="6"/>
        <v>0</v>
      </c>
      <c r="M25" s="12">
        <f t="shared" si="6"/>
        <v>0</v>
      </c>
      <c r="N25" s="12">
        <f t="shared" si="6"/>
        <v>0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T25" s="12">
        <f t="shared" si="6"/>
        <v>0</v>
      </c>
    </row>
    <row r="26" spans="1:22" x14ac:dyDescent="0.25">
      <c r="A26" s="13" t="s">
        <v>58</v>
      </c>
      <c r="B26" s="14" t="s">
        <v>80</v>
      </c>
    </row>
    <row r="27" spans="1:22" ht="15" customHeight="1" x14ac:dyDescent="0.25">
      <c r="A27" s="13" t="s">
        <v>59</v>
      </c>
      <c r="B27" s="15" t="s">
        <v>81</v>
      </c>
      <c r="C27" s="26" t="s">
        <v>90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2" x14ac:dyDescent="0.25">
      <c r="A28" s="13" t="s">
        <v>37</v>
      </c>
      <c r="B28" s="15" t="s">
        <v>82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2" x14ac:dyDescent="0.25">
      <c r="A29" s="13" t="s">
        <v>83</v>
      </c>
      <c r="B29" s="15" t="s">
        <v>84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2" x14ac:dyDescent="0.25"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</sheetData>
  <mergeCells count="4">
    <mergeCell ref="A1:B1"/>
    <mergeCell ref="A2:B2"/>
    <mergeCell ref="C27:T30"/>
    <mergeCell ref="C1:T1"/>
  </mergeCells>
  <conditionalFormatting sqref="C2:T2">
    <cfRule type="expression" dxfId="2" priority="2">
      <formula>C$22=0</formula>
    </cfRule>
  </conditionalFormatting>
  <conditionalFormatting sqref="B3:B20">
    <cfRule type="expression" dxfId="3" priority="1">
      <formula>$U3=0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MOT</vt:lpstr>
      <vt:lpstr>validation</vt:lpstr>
      <vt:lpstr>Feuil3</vt:lpstr>
    </vt:vector>
  </TitlesOfParts>
  <Company>IUT PARIS DESCARTES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utilciip</dc:creator>
  <cp:lastModifiedBy>Heiwy Véronique</cp:lastModifiedBy>
  <dcterms:created xsi:type="dcterms:W3CDTF">2011-09-27T13:21:24Z</dcterms:created>
  <dcterms:modified xsi:type="dcterms:W3CDTF">2012-09-21T13:07:14Z</dcterms:modified>
</cp:coreProperties>
</file>