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8795" windowHeight="12015"/>
  </bookViews>
  <sheets>
    <sheet name="Mode d'emploi" sheetId="3" r:id="rId1"/>
    <sheet name="validation" sheetId="2" r:id="rId2"/>
  </sheets>
  <definedNames>
    <definedName name="_xlnm.Print_Area" localSheetId="1">validation!$A$1:$Q$29</definedName>
  </definedNames>
  <calcPr calcId="145621"/>
</workbook>
</file>

<file path=xl/calcChain.xml><?xml version="1.0" encoding="utf-8"?>
<calcChain xmlns="http://schemas.openxmlformats.org/spreadsheetml/2006/main">
  <c r="Q3" i="2" l="1"/>
  <c r="P4" i="2" l="1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3" i="2"/>
  <c r="D25" i="2"/>
  <c r="E25" i="2"/>
  <c r="F25" i="2"/>
  <c r="G25" i="2"/>
  <c r="H25" i="2"/>
  <c r="I25" i="2"/>
  <c r="J25" i="2"/>
  <c r="K25" i="2"/>
  <c r="L25" i="2"/>
  <c r="M25" i="2"/>
  <c r="N25" i="2"/>
  <c r="O25" i="2"/>
  <c r="C25" i="2"/>
  <c r="D24" i="2"/>
  <c r="E24" i="2"/>
  <c r="F24" i="2"/>
  <c r="G24" i="2"/>
  <c r="H24" i="2"/>
  <c r="I24" i="2"/>
  <c r="J24" i="2"/>
  <c r="K24" i="2"/>
  <c r="L24" i="2"/>
  <c r="M24" i="2"/>
  <c r="N24" i="2"/>
  <c r="O24" i="2"/>
  <c r="C24" i="2"/>
  <c r="D23" i="2"/>
  <c r="E23" i="2"/>
  <c r="F23" i="2"/>
  <c r="G23" i="2"/>
  <c r="H23" i="2"/>
  <c r="I23" i="2"/>
  <c r="J23" i="2"/>
  <c r="K23" i="2"/>
  <c r="L23" i="2"/>
  <c r="M23" i="2"/>
  <c r="N23" i="2"/>
  <c r="O23" i="2"/>
  <c r="C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1" i="2"/>
  <c r="D21" i="2" s="1"/>
  <c r="M21" i="2" l="1"/>
  <c r="I21" i="2"/>
  <c r="E21" i="2"/>
  <c r="O21" i="2"/>
  <c r="K21" i="2"/>
  <c r="G21" i="2"/>
  <c r="C21" i="2"/>
  <c r="N21" i="2"/>
  <c r="L21" i="2"/>
  <c r="J21" i="2"/>
  <c r="H21" i="2"/>
  <c r="F21" i="2"/>
</calcChain>
</file>

<file path=xl/comments1.xml><?xml version="1.0" encoding="utf-8"?>
<comments xmlns="http://schemas.openxmlformats.org/spreadsheetml/2006/main">
  <authors>
    <author>heiwy</author>
    <author>Véronique HEIWY</author>
  </authors>
  <commentList>
    <comment ref="C1" authorId="0">
      <text>
        <r>
          <rPr>
            <sz val="8"/>
            <color indexed="81"/>
            <rFont val="Tahoma"/>
            <family val="2"/>
          </rPr>
          <t xml:space="preserve">Table sur fond gris= TABLE OU ON INSERE JAMAIS UNE INSTANCE
mise en forme conditionnelle)
</t>
        </r>
      </text>
    </comment>
    <comment ref="P21" authorId="1">
      <text>
        <r>
          <rPr>
            <b/>
            <sz val="9"/>
            <color indexed="81"/>
            <rFont val="Tahoma"/>
            <charset val="1"/>
          </rPr>
          <t>Véronique HEIWY:</t>
        </r>
        <r>
          <rPr>
            <sz val="9"/>
            <color indexed="81"/>
            <rFont val="Tahoma"/>
            <charset val="1"/>
          </rPr>
          <t xml:space="preserve">
conclusion à saisir manuellement après analyse des indicateurs.</t>
        </r>
      </text>
    </comment>
    <comment ref="C26" authorId="1">
      <text>
        <r>
          <rPr>
            <b/>
            <sz val="9"/>
            <color indexed="81"/>
            <rFont val="Tahoma"/>
            <charset val="1"/>
          </rPr>
          <t>Véronique HEIWY:</t>
        </r>
        <r>
          <rPr>
            <sz val="9"/>
            <color indexed="81"/>
            <rFont val="Tahoma"/>
            <charset val="1"/>
          </rPr>
          <t xml:space="preserve">
à saisir manuellement à l'issue de l'analyse des resultats</t>
        </r>
      </text>
    </comment>
  </commentList>
</comments>
</file>

<file path=xl/sharedStrings.xml><?xml version="1.0" encoding="utf-8"?>
<sst xmlns="http://schemas.openxmlformats.org/spreadsheetml/2006/main" count="118" uniqueCount="69">
  <si>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</si>
  <si>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</si>
  <si>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</si>
  <si>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</si>
  <si>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</si>
  <si>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</si>
  <si>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</si>
  <si>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</si>
  <si>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</si>
  <si>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</si>
  <si>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</si>
  <si>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</si>
  <si>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</si>
  <si>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</si>
  <si>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</si>
  <si>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</si>
  <si>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M</t>
  </si>
  <si>
    <t>Adherent</t>
  </si>
  <si>
    <t>Relance</t>
  </si>
  <si>
    <t>C</t>
  </si>
  <si>
    <t>I</t>
  </si>
  <si>
    <t>TABLES RELATIONNELLES</t>
  </si>
  <si>
    <t>PF17</t>
  </si>
  <si>
    <t>PF18</t>
  </si>
  <si>
    <t>Consulter</t>
  </si>
  <si>
    <t>Insérer</t>
  </si>
  <si>
    <t>Modifier / Mettre à jour</t>
  </si>
  <si>
    <t>S</t>
  </si>
  <si>
    <t>Supprimer</t>
  </si>
  <si>
    <t>COMBIEN D'INSERTION</t>
  </si>
  <si>
    <t>COMBIEN DE MODIFICATIONS</t>
  </si>
  <si>
    <t>COMBIEN DE CONSULTATIONS</t>
  </si>
  <si>
    <t>COMBIEN DE SUPPRESSIONS</t>
  </si>
  <si>
    <t>BILAN DES ACTIONS (C/I/M/S): DANS COMBIEN DE PFs?</t>
  </si>
  <si>
    <t>VALIDATION CAS APL</t>
  </si>
  <si>
    <t>Reception et mie en attente demande d'adhesion</t>
  </si>
  <si>
    <t>Destruction demande d'adhesion</t>
  </si>
  <si>
    <t>Enregistrer demande d'adhesion</t>
  </si>
  <si>
    <t>Edition Avis de confirmation</t>
  </si>
  <si>
    <t>Envoi catalogue</t>
  </si>
  <si>
    <t>Reception commande trimestrielle</t>
  </si>
  <si>
    <t>Transmission commande</t>
  </si>
  <si>
    <t>Facturation</t>
  </si>
  <si>
    <t>Impression Facture</t>
  </si>
  <si>
    <t>Expedition livre + facture</t>
  </si>
  <si>
    <t>Facturation "selection"</t>
  </si>
  <si>
    <t>Impression facture selection</t>
  </si>
  <si>
    <t>Expedition selection</t>
  </si>
  <si>
    <t>Edition liste debiteurs</t>
  </si>
  <si>
    <t>Edition relance</t>
  </si>
  <si>
    <t>Reception reglement</t>
  </si>
  <si>
    <t>Enregistrement règlement</t>
  </si>
  <si>
    <t>Resiliation adhesion</t>
  </si>
  <si>
    <t>Catalogue</t>
  </si>
  <si>
    <t>contient</t>
  </si>
  <si>
    <t>livre</t>
  </si>
  <si>
    <t>trimestre</t>
  </si>
  <si>
    <t>commande</t>
  </si>
  <si>
    <t>ligne-commande</t>
  </si>
  <si>
    <t>facture</t>
  </si>
  <si>
    <t>ligne facture</t>
  </si>
  <si>
    <t>reglement</t>
  </si>
  <si>
    <t>COMBIEN DE TABLES 
SONT UTILISEES</t>
  </si>
  <si>
    <t>Conclusion sur la 
validité de la PF</t>
  </si>
  <si>
    <t>CONCLUSION SUR LES TABLES: 
Pas de table manquante</t>
  </si>
  <si>
    <t>CONCLUSION SUR LES PF : Ajouter une PF "créer catalogue" pour insérer les données dans les tables : catalogue/contient/livre/trimestre, chaque trimestre</t>
  </si>
  <si>
    <t>PROCEDURES 
FONCTION
NELLES</t>
  </si>
  <si>
    <t>sur_relance-
facture</t>
  </si>
  <si>
    <t>Listé dans_
reglement/
relance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</si>
</sst>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 P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3" tint="0.399975585192419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 applyAlignment="1">
      <alignment textRotation="90"/>
    </xf>
    <xf numFmtId="0" fontId="2" fillId="0" borderId="1" xfId="0" applyFont="1" applyFill="1" applyBorder="1" applyAlignment="1">
      <alignment textRotation="90"/>
    </xf>
    <xf numFmtId="0" fontId="2" fillId="0" borderId="1" xfId="0" applyFont="1" applyFill="1" applyBorder="1" applyAlignment="1">
      <alignment textRotation="90" wrapText="1"/>
    </xf>
    <xf numFmtId="0" fontId="2" fillId="2" borderId="1" xfId="0" applyFont="1" applyFill="1" applyBorder="1"/>
    <xf numFmtId="0" fontId="9" fillId="2" borderId="1" xfId="0" applyFont="1" applyFill="1" applyBorder="1"/>
    <xf numFmtId="164" fontId="1" fillId="2" borderId="1" xfId="0" applyNumberFormat="1" applyFont="1" applyFill="1" applyBorder="1"/>
    <xf numFmtId="0" fontId="11" fillId="0" borderId="1" xfId="0" applyFont="1" applyBorder="1"/>
    <xf numFmtId="164" fontId="2" fillId="2" borderId="1" xfId="0" applyNumberFormat="1" applyFont="1" applyFill="1" applyBorder="1"/>
    <xf numFmtId="164" fontId="1" fillId="2" borderId="5" xfId="0" applyNumberFormat="1" applyFont="1" applyFill="1" applyBorder="1" applyAlignment="1">
      <alignment horizontal="center"/>
    </xf>
    <xf numFmtId="0" fontId="9" fillId="2" borderId="6" xfId="0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6" borderId="8" xfId="0" applyFont="1" applyFill="1" applyBorder="1"/>
    <xf numFmtId="164" fontId="2" fillId="2" borderId="9" xfId="0" applyNumberFormat="1" applyFont="1" applyFill="1" applyBorder="1"/>
    <xf numFmtId="164" fontId="1" fillId="2" borderId="9" xfId="0" applyNumberFormat="1" applyFont="1" applyFill="1" applyBorder="1"/>
    <xf numFmtId="0" fontId="0" fillId="6" borderId="10" xfId="0" applyFill="1" applyBorder="1"/>
    <xf numFmtId="0" fontId="9" fillId="2" borderId="11" xfId="0" applyFont="1" applyFill="1" applyBorder="1"/>
    <xf numFmtId="0" fontId="6" fillId="2" borderId="7" xfId="0" applyFont="1" applyFill="1" applyBorder="1" applyAlignment="1">
      <alignment horizontal="center" vertical="center" textRotation="90" wrapText="1"/>
    </xf>
    <xf numFmtId="0" fontId="10" fillId="3" borderId="9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164" fontId="1" fillId="2" borderId="4" xfId="0" applyNumberFormat="1" applyFont="1" applyFill="1" applyBorder="1"/>
    <xf numFmtId="164" fontId="1" fillId="2" borderId="16" xfId="0" applyNumberFormat="1" applyFont="1" applyFill="1" applyBorder="1"/>
    <xf numFmtId="0" fontId="13" fillId="0" borderId="0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7" fillId="5" borderId="5" xfId="0" applyFont="1" applyFill="1" applyBorder="1" applyAlignment="1">
      <alignment horizontal="right"/>
    </xf>
    <xf numFmtId="0" fontId="7" fillId="5" borderId="7" xfId="0" applyFont="1" applyFill="1" applyBorder="1"/>
    <xf numFmtId="0" fontId="7" fillId="5" borderId="13" xfId="0" applyFont="1" applyFill="1" applyBorder="1" applyAlignment="1">
      <alignment horizontal="right"/>
    </xf>
    <xf numFmtId="0" fontId="7" fillId="5" borderId="9" xfId="0" applyFont="1" applyFill="1" applyBorder="1"/>
    <xf numFmtId="0" fontId="7" fillId="5" borderId="14" xfId="0" applyFont="1" applyFill="1" applyBorder="1" applyAlignment="1">
      <alignment horizontal="right"/>
    </xf>
    <xf numFmtId="0" fontId="7" fillId="5" borderId="12" xfId="0" applyFont="1" applyFill="1" applyBorder="1"/>
    <xf numFmtId="0" fontId="14" fillId="0" borderId="19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2" fillId="2" borderId="24" xfId="0" applyFont="1" applyFill="1" applyBorder="1" applyAlignment="1">
      <alignment textRotation="90" wrapText="1"/>
    </xf>
    <xf numFmtId="0" fontId="1" fillId="2" borderId="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13" xfId="0" applyFont="1" applyBorder="1" applyAlignment="1">
      <alignment textRotation="90"/>
    </xf>
    <xf numFmtId="0" fontId="2" fillId="0" borderId="9" xfId="0" applyFont="1" applyFill="1" applyBorder="1" applyAlignment="1">
      <alignment textRotation="90" wrapText="1"/>
    </xf>
    <xf numFmtId="0" fontId="11" fillId="0" borderId="13" xfId="0" applyFont="1" applyFill="1" applyBorder="1"/>
    <xf numFmtId="0" fontId="11" fillId="0" borderId="9" xfId="0" applyFont="1" applyFill="1" applyBorder="1"/>
    <xf numFmtId="0" fontId="11" fillId="0" borderId="13" xfId="0" applyFont="1" applyBorder="1"/>
    <xf numFmtId="0" fontId="11" fillId="0" borderId="9" xfId="0" applyFont="1" applyBorder="1"/>
    <xf numFmtId="0" fontId="11" fillId="0" borderId="14" xfId="0" applyFont="1" applyBorder="1"/>
    <xf numFmtId="0" fontId="11" fillId="0" borderId="11" xfId="0" applyFont="1" applyBorder="1"/>
    <xf numFmtId="0" fontId="11" fillId="0" borderId="12" xfId="0" applyFont="1" applyBorder="1"/>
    <xf numFmtId="0" fontId="5" fillId="4" borderId="0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45" wrapText="1"/>
    </xf>
    <xf numFmtId="0" fontId="3" fillId="0" borderId="28" xfId="0" applyFont="1" applyBorder="1" applyAlignment="1">
      <alignment horizontal="center" vertical="center" textRotation="45"/>
    </xf>
    <xf numFmtId="0" fontId="11" fillId="0" borderId="13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0" fillId="6" borderId="0" xfId="0" applyFill="1"/>
    <xf numFmtId="0" fontId="13" fillId="6" borderId="0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A38F4EE-A231-4EAA-A02E-08F66D793BF4}" type="doc">
      <dgm:prSet loTypeId="urn:microsoft.com/office/officeart/2005/8/layout/process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A97BD966-AA46-44AF-B812-0660662C69A6}">
      <dgm:prSet phldrT="[Texte]"/>
      <dgm:spPr/>
      <dgm:t>
        <a:bodyPr/>
        <a:lstStyle/>
        <a:p>
          <a:r>
            <a:rPr lang="fr-FR"/>
            <a:t>1) Saisir les PFs</a:t>
          </a:r>
        </a:p>
      </dgm:t>
    </dgm:pt>
    <dgm:pt modelId="{BB9ECC88-AFAC-46E3-8857-99FF2AAACDD5}" type="parTrans" cxnId="{1F3629AD-9BBF-489F-BF13-4A2D90EAA07D}">
      <dgm:prSet/>
      <dgm:spPr/>
      <dgm:t>
        <a:bodyPr/>
        <a:lstStyle/>
        <a:p>
          <a:endParaRPr lang="fr-FR"/>
        </a:p>
      </dgm:t>
    </dgm:pt>
    <dgm:pt modelId="{625DDC28-BDD1-4E8C-B845-DA48E8ABB2D9}" type="sibTrans" cxnId="{1F3629AD-9BBF-489F-BF13-4A2D90EAA07D}">
      <dgm:prSet/>
      <dgm:spPr/>
      <dgm:t>
        <a:bodyPr/>
        <a:lstStyle/>
        <a:p>
          <a:endParaRPr lang="fr-FR"/>
        </a:p>
      </dgm:t>
    </dgm:pt>
    <dgm:pt modelId="{542A387C-A718-422D-9C23-1D65C9178386}">
      <dgm:prSet phldrT="[Texte]"/>
      <dgm:spPr/>
      <dgm:t>
        <a:bodyPr/>
        <a:lstStyle/>
        <a:p>
          <a:r>
            <a:rPr lang="fr-FR"/>
            <a:t>2) Saisir les tables relationnelles</a:t>
          </a:r>
        </a:p>
      </dgm:t>
    </dgm:pt>
    <dgm:pt modelId="{6164E0DB-A07E-422B-AC51-FCC6F0FDC92A}" type="parTrans" cxnId="{C9674073-C8B6-4D5D-9E23-40EABB90A93F}">
      <dgm:prSet/>
      <dgm:spPr/>
      <dgm:t>
        <a:bodyPr/>
        <a:lstStyle/>
        <a:p>
          <a:endParaRPr lang="fr-FR"/>
        </a:p>
      </dgm:t>
    </dgm:pt>
    <dgm:pt modelId="{B26E6A66-C00C-43FB-B061-80D692083137}" type="sibTrans" cxnId="{C9674073-C8B6-4D5D-9E23-40EABB90A93F}">
      <dgm:prSet/>
      <dgm:spPr/>
      <dgm:t>
        <a:bodyPr/>
        <a:lstStyle/>
        <a:p>
          <a:endParaRPr lang="fr-FR"/>
        </a:p>
      </dgm:t>
    </dgm:pt>
    <dgm:pt modelId="{C55F5B94-C8A1-4A42-9DDF-71E41E8D68AD}">
      <dgm:prSet phldrT="[Texte]"/>
      <dgm:spPr/>
      <dgm:t>
        <a:bodyPr/>
        <a:lstStyle/>
        <a:p>
          <a:r>
            <a:rPr lang="fr-FR"/>
            <a:t>2) repondre aux questions : La PF utilise la table... </a:t>
          </a:r>
        </a:p>
      </dgm:t>
    </dgm:pt>
    <dgm:pt modelId="{E69D91B6-5174-474C-ACA4-267F72E41825}" type="parTrans" cxnId="{47AAB25B-B832-48D8-A4C5-5F09763418DD}">
      <dgm:prSet/>
      <dgm:spPr/>
      <dgm:t>
        <a:bodyPr/>
        <a:lstStyle/>
        <a:p>
          <a:endParaRPr lang="fr-FR"/>
        </a:p>
      </dgm:t>
    </dgm:pt>
    <dgm:pt modelId="{4E506A33-5988-4ED8-8425-69DEF52491AB}" type="sibTrans" cxnId="{47AAB25B-B832-48D8-A4C5-5F09763418DD}">
      <dgm:prSet/>
      <dgm:spPr/>
      <dgm:t>
        <a:bodyPr/>
        <a:lstStyle/>
        <a:p>
          <a:endParaRPr lang="fr-FR"/>
        </a:p>
      </dgm:t>
    </dgm:pt>
    <dgm:pt modelId="{05885580-8C13-4D42-847B-C7C1A3C06B34}">
      <dgm:prSet phldrT="[Texte]"/>
      <dgm:spPr/>
      <dgm:t>
        <a:bodyPr/>
        <a:lstStyle/>
        <a:p>
          <a:r>
            <a:rPr lang="fr-FR"/>
            <a:t>en consultation?/ en insertion?</a:t>
          </a:r>
        </a:p>
      </dgm:t>
    </dgm:pt>
    <dgm:pt modelId="{A052981F-0820-403C-BBAF-7C3F78499637}" type="parTrans" cxnId="{FDC69960-6021-4011-8F18-F248C63C7958}">
      <dgm:prSet/>
      <dgm:spPr/>
      <dgm:t>
        <a:bodyPr/>
        <a:lstStyle/>
        <a:p>
          <a:endParaRPr lang="fr-FR"/>
        </a:p>
      </dgm:t>
    </dgm:pt>
    <dgm:pt modelId="{7CCB6FCD-AFA4-4CD2-B612-97AFD00A4079}" type="sibTrans" cxnId="{FDC69960-6021-4011-8F18-F248C63C7958}">
      <dgm:prSet/>
      <dgm:spPr/>
      <dgm:t>
        <a:bodyPr/>
        <a:lstStyle/>
        <a:p>
          <a:endParaRPr lang="fr-FR"/>
        </a:p>
      </dgm:t>
    </dgm:pt>
    <dgm:pt modelId="{A5ACB031-8165-4E25-B263-578F23EDF6CF}">
      <dgm:prSet phldrT="[Texte]"/>
      <dgm:spPr/>
      <dgm:t>
        <a:bodyPr/>
        <a:lstStyle/>
        <a:p>
          <a:r>
            <a:rPr lang="fr-FR"/>
            <a:t>en modification?/ en suppression?</a:t>
          </a:r>
        </a:p>
      </dgm:t>
    </dgm:pt>
    <dgm:pt modelId="{6EB91AD7-B039-4B0A-99E2-2C160344D6A5}" type="parTrans" cxnId="{D749BB7D-800D-435A-9543-1F6A2A345316}">
      <dgm:prSet/>
      <dgm:spPr/>
      <dgm:t>
        <a:bodyPr/>
        <a:lstStyle/>
        <a:p>
          <a:endParaRPr lang="fr-FR"/>
        </a:p>
      </dgm:t>
    </dgm:pt>
    <dgm:pt modelId="{93A9FA5D-235E-4B07-9654-8513D38E53C8}" type="sibTrans" cxnId="{D749BB7D-800D-435A-9543-1F6A2A345316}">
      <dgm:prSet/>
      <dgm:spPr/>
      <dgm:t>
        <a:bodyPr/>
        <a:lstStyle/>
        <a:p>
          <a:endParaRPr lang="fr-FR"/>
        </a:p>
      </dgm:t>
    </dgm:pt>
    <dgm:pt modelId="{0EEA338A-CC09-4D57-92ED-BBDC66473024}">
      <dgm:prSet phldrT="[Texte]"/>
      <dgm:spPr/>
      <dgm:t>
        <a:bodyPr/>
        <a:lstStyle/>
        <a:p>
          <a:r>
            <a:rPr lang="fr-FR"/>
            <a:t>Nom de la table</a:t>
          </a:r>
        </a:p>
      </dgm:t>
    </dgm:pt>
    <dgm:pt modelId="{F3BAEE9E-4796-404C-9262-ED626D6161BC}" type="sibTrans" cxnId="{08D47B0A-177E-4B91-A134-961DD2302877}">
      <dgm:prSet/>
      <dgm:spPr/>
      <dgm:t>
        <a:bodyPr/>
        <a:lstStyle/>
        <a:p>
          <a:endParaRPr lang="fr-FR"/>
        </a:p>
      </dgm:t>
    </dgm:pt>
    <dgm:pt modelId="{CE0B92C4-E99E-442C-9797-DB694B1FEB2E}" type="parTrans" cxnId="{08D47B0A-177E-4B91-A134-961DD2302877}">
      <dgm:prSet/>
      <dgm:spPr/>
      <dgm:t>
        <a:bodyPr/>
        <a:lstStyle/>
        <a:p>
          <a:endParaRPr lang="fr-FR"/>
        </a:p>
      </dgm:t>
    </dgm:pt>
    <dgm:pt modelId="{B1B5C4B8-7E3F-4F6D-950C-B4A6272C0F02}">
      <dgm:prSet phldrT="[Texte]"/>
      <dgm:spPr/>
      <dgm:t>
        <a:bodyPr/>
        <a:lstStyle/>
        <a:p>
          <a:r>
            <a:rPr lang="fr-FR"/>
            <a:t>Nom de la PF</a:t>
          </a:r>
        </a:p>
      </dgm:t>
    </dgm:pt>
    <dgm:pt modelId="{2548731E-F40F-464F-BC33-1D15D62E472A}" type="sibTrans" cxnId="{4CEE6643-41DD-4078-8B3C-CD3BC38AD31F}">
      <dgm:prSet/>
      <dgm:spPr/>
      <dgm:t>
        <a:bodyPr/>
        <a:lstStyle/>
        <a:p>
          <a:endParaRPr lang="fr-FR"/>
        </a:p>
      </dgm:t>
    </dgm:pt>
    <dgm:pt modelId="{8C7CB297-7677-4B8E-80C0-280359F353D8}" type="parTrans" cxnId="{4CEE6643-41DD-4078-8B3C-CD3BC38AD31F}">
      <dgm:prSet/>
      <dgm:spPr/>
      <dgm:t>
        <a:bodyPr/>
        <a:lstStyle/>
        <a:p>
          <a:endParaRPr lang="fr-FR"/>
        </a:p>
      </dgm:t>
    </dgm:pt>
    <dgm:pt modelId="{19C7886A-83A0-4CCE-A2D4-F37C1E63B800}">
      <dgm:prSet phldrT="[Texte]"/>
      <dgm:spPr/>
      <dgm:t>
        <a:bodyPr/>
        <a:lstStyle/>
        <a:p>
          <a:r>
            <a:rPr lang="fr-FR"/>
            <a:t>N° PF</a:t>
          </a:r>
        </a:p>
      </dgm:t>
    </dgm:pt>
    <dgm:pt modelId="{5BD84D75-46E8-468F-8E16-B340C978202F}" type="sibTrans" cxnId="{057FFD06-864B-4DC0-A5A6-25BF1CD9E61A}">
      <dgm:prSet/>
      <dgm:spPr/>
      <dgm:t>
        <a:bodyPr/>
        <a:lstStyle/>
        <a:p>
          <a:endParaRPr lang="fr-FR"/>
        </a:p>
      </dgm:t>
    </dgm:pt>
    <dgm:pt modelId="{3E6957B1-6659-4418-B5FA-BB172DB752C1}" type="parTrans" cxnId="{057FFD06-864B-4DC0-A5A6-25BF1CD9E61A}">
      <dgm:prSet/>
      <dgm:spPr/>
      <dgm:t>
        <a:bodyPr/>
        <a:lstStyle/>
        <a:p>
          <a:endParaRPr lang="fr-FR"/>
        </a:p>
      </dgm:t>
    </dgm:pt>
    <dgm:pt modelId="{F9DD928E-CDA0-41A1-9C2A-59152C99E021}" type="pres">
      <dgm:prSet presAssocID="{FA38F4EE-A231-4EAA-A02E-08F66D793BF4}" presName="Name0" presStyleCnt="0">
        <dgm:presLayoutVars>
          <dgm:dir/>
          <dgm:animLvl val="lvl"/>
          <dgm:resizeHandles val="exact"/>
        </dgm:presLayoutVars>
      </dgm:prSet>
      <dgm:spPr/>
    </dgm:pt>
    <dgm:pt modelId="{B2C15330-0681-4999-A34F-743070884938}" type="pres">
      <dgm:prSet presAssocID="{C55F5B94-C8A1-4A42-9DDF-71E41E8D68AD}" presName="boxAndChildren" presStyleCnt="0"/>
      <dgm:spPr/>
    </dgm:pt>
    <dgm:pt modelId="{9A824341-4531-4961-A077-4A53A0B9B6D4}" type="pres">
      <dgm:prSet presAssocID="{C55F5B94-C8A1-4A42-9DDF-71E41E8D68AD}" presName="parentTextBox" presStyleLbl="node1" presStyleIdx="0" presStyleCnt="3"/>
      <dgm:spPr/>
      <dgm:t>
        <a:bodyPr/>
        <a:lstStyle/>
        <a:p>
          <a:endParaRPr lang="fr-FR"/>
        </a:p>
      </dgm:t>
    </dgm:pt>
    <dgm:pt modelId="{1FDDF7A7-A396-4506-BD21-5957984B6B97}" type="pres">
      <dgm:prSet presAssocID="{C55F5B94-C8A1-4A42-9DDF-71E41E8D68AD}" presName="entireBox" presStyleLbl="node1" presStyleIdx="0" presStyleCnt="3"/>
      <dgm:spPr/>
      <dgm:t>
        <a:bodyPr/>
        <a:lstStyle/>
        <a:p>
          <a:endParaRPr lang="fr-FR"/>
        </a:p>
      </dgm:t>
    </dgm:pt>
    <dgm:pt modelId="{4664AE59-34EE-45C0-B39D-0253CBF62709}" type="pres">
      <dgm:prSet presAssocID="{C55F5B94-C8A1-4A42-9DDF-71E41E8D68AD}" presName="descendantBox" presStyleCnt="0"/>
      <dgm:spPr/>
    </dgm:pt>
    <dgm:pt modelId="{44FF2C9F-B42C-4BF9-948E-8FB03BE6A098}" type="pres">
      <dgm:prSet presAssocID="{05885580-8C13-4D42-847B-C7C1A3C06B34}" presName="childTextBox" presStyleLbl="fgAccFollowNode1" presStyleIdx="0" presStyleCnt="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B6DA4A74-6DC1-402A-B849-584DCC87E2E7}" type="pres">
      <dgm:prSet presAssocID="{A5ACB031-8165-4E25-B263-578F23EDF6CF}" presName="childTextBox" presStyleLbl="fgAccFollowNode1" presStyleIdx="1" presStyleCnt="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0C9855A1-8BDF-4F1A-9797-7D1C277F7841}" type="pres">
      <dgm:prSet presAssocID="{B26E6A66-C00C-43FB-B061-80D692083137}" presName="sp" presStyleCnt="0"/>
      <dgm:spPr/>
    </dgm:pt>
    <dgm:pt modelId="{5B8CC65F-CF1C-433D-B4EB-1F2BDA227354}" type="pres">
      <dgm:prSet presAssocID="{542A387C-A718-422D-9C23-1D65C9178386}" presName="arrowAndChildren" presStyleCnt="0"/>
      <dgm:spPr/>
    </dgm:pt>
    <dgm:pt modelId="{7E58B052-5451-4638-BC6B-B0D2967C9657}" type="pres">
      <dgm:prSet presAssocID="{542A387C-A718-422D-9C23-1D65C9178386}" presName="parentTextArrow" presStyleLbl="node1" presStyleIdx="0" presStyleCnt="3"/>
      <dgm:spPr/>
    </dgm:pt>
    <dgm:pt modelId="{25E09227-D9DB-4899-9BD3-CF0A5BD61578}" type="pres">
      <dgm:prSet presAssocID="{542A387C-A718-422D-9C23-1D65C9178386}" presName="arrow" presStyleLbl="node1" presStyleIdx="1" presStyleCnt="3"/>
      <dgm:spPr/>
    </dgm:pt>
    <dgm:pt modelId="{79F2A6DB-7616-426A-B8B6-5070FE4CF527}" type="pres">
      <dgm:prSet presAssocID="{542A387C-A718-422D-9C23-1D65C9178386}" presName="descendantArrow" presStyleCnt="0"/>
      <dgm:spPr/>
    </dgm:pt>
    <dgm:pt modelId="{C8686F5F-9463-4B74-8CF8-22975762EB67}" type="pres">
      <dgm:prSet presAssocID="{0EEA338A-CC09-4D57-92ED-BBDC66473024}" presName="childTextArrow" presStyleLbl="fgAccFollowNode1" presStyleIdx="2" presStyleCnt="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0478BA99-CEC1-43E6-B847-D10997479B86}" type="pres">
      <dgm:prSet presAssocID="{625DDC28-BDD1-4E8C-B845-DA48E8ABB2D9}" presName="sp" presStyleCnt="0"/>
      <dgm:spPr/>
    </dgm:pt>
    <dgm:pt modelId="{48306EBE-BA26-43B7-AB3D-28C9617E7F25}" type="pres">
      <dgm:prSet presAssocID="{A97BD966-AA46-44AF-B812-0660662C69A6}" presName="arrowAndChildren" presStyleCnt="0"/>
      <dgm:spPr/>
    </dgm:pt>
    <dgm:pt modelId="{962A37A3-848D-404C-B079-EA335B367E73}" type="pres">
      <dgm:prSet presAssocID="{A97BD966-AA46-44AF-B812-0660662C69A6}" presName="parentTextArrow" presStyleLbl="node1" presStyleIdx="1" presStyleCnt="3"/>
      <dgm:spPr/>
      <dgm:t>
        <a:bodyPr/>
        <a:lstStyle/>
        <a:p>
          <a:endParaRPr lang="fr-FR"/>
        </a:p>
      </dgm:t>
    </dgm:pt>
    <dgm:pt modelId="{FC314979-8F39-4C5E-8939-2BF954BC2924}" type="pres">
      <dgm:prSet presAssocID="{A97BD966-AA46-44AF-B812-0660662C69A6}" presName="arrow" presStyleLbl="node1" presStyleIdx="2" presStyleCnt="3" custLinFactNeighborX="260" custLinFactNeighborY="-2331"/>
      <dgm:spPr/>
      <dgm:t>
        <a:bodyPr/>
        <a:lstStyle/>
        <a:p>
          <a:endParaRPr lang="fr-FR"/>
        </a:p>
      </dgm:t>
    </dgm:pt>
    <dgm:pt modelId="{99433B6E-7B02-4C0B-8C29-2D22D6EB45CF}" type="pres">
      <dgm:prSet presAssocID="{A97BD966-AA46-44AF-B812-0660662C69A6}" presName="descendantArrow" presStyleCnt="0"/>
      <dgm:spPr/>
    </dgm:pt>
    <dgm:pt modelId="{9AF73EAC-1B10-47B4-92B8-0ADFDD095497}" type="pres">
      <dgm:prSet presAssocID="{19C7886A-83A0-4CCE-A2D4-F37C1E63B800}" presName="childTextArrow" presStyleLbl="fgAccFollowNode1" presStyleIdx="3" presStyleCnt="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  <dgm:pt modelId="{B80F83ED-0BE1-44F2-B20F-3936604E77E5}" type="pres">
      <dgm:prSet presAssocID="{B1B5C4B8-7E3F-4F6D-950C-B4A6272C0F02}" presName="childTextArrow" presStyleLbl="fgAccFollowNode1" presStyleIdx="4" presStyleCnt="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D749BB7D-800D-435A-9543-1F6A2A345316}" srcId="{C55F5B94-C8A1-4A42-9DDF-71E41E8D68AD}" destId="{A5ACB031-8165-4E25-B263-578F23EDF6CF}" srcOrd="1" destOrd="0" parTransId="{6EB91AD7-B039-4B0A-99E2-2C160344D6A5}" sibTransId="{93A9FA5D-235E-4B07-9654-8513D38E53C8}"/>
    <dgm:cxn modelId="{BA99D28A-911E-4187-9019-8B2610DEF795}" type="presOf" srcId="{B1B5C4B8-7E3F-4F6D-950C-B4A6272C0F02}" destId="{B80F83ED-0BE1-44F2-B20F-3936604E77E5}" srcOrd="0" destOrd="0" presId="urn:microsoft.com/office/officeart/2005/8/layout/process4"/>
    <dgm:cxn modelId="{ED2D00D8-1134-46E3-846B-D38A36EFBE6C}" type="presOf" srcId="{542A387C-A718-422D-9C23-1D65C9178386}" destId="{25E09227-D9DB-4899-9BD3-CF0A5BD61578}" srcOrd="1" destOrd="0" presId="urn:microsoft.com/office/officeart/2005/8/layout/process4"/>
    <dgm:cxn modelId="{95B1DF22-8248-4717-9B27-5909DC19DC62}" type="presOf" srcId="{A97BD966-AA46-44AF-B812-0660662C69A6}" destId="{FC314979-8F39-4C5E-8939-2BF954BC2924}" srcOrd="1" destOrd="0" presId="urn:microsoft.com/office/officeart/2005/8/layout/process4"/>
    <dgm:cxn modelId="{057FFD06-864B-4DC0-A5A6-25BF1CD9E61A}" srcId="{A97BD966-AA46-44AF-B812-0660662C69A6}" destId="{19C7886A-83A0-4CCE-A2D4-F37C1E63B800}" srcOrd="0" destOrd="0" parTransId="{3E6957B1-6659-4418-B5FA-BB172DB752C1}" sibTransId="{5BD84D75-46E8-468F-8E16-B340C978202F}"/>
    <dgm:cxn modelId="{B8FC61F1-E1C3-418B-A350-7CBFA53F0B9D}" type="presOf" srcId="{05885580-8C13-4D42-847B-C7C1A3C06B34}" destId="{44FF2C9F-B42C-4BF9-948E-8FB03BE6A098}" srcOrd="0" destOrd="0" presId="urn:microsoft.com/office/officeart/2005/8/layout/process4"/>
    <dgm:cxn modelId="{9E0F4037-3C75-4165-A0C6-4E3B589EB04F}" type="presOf" srcId="{19C7886A-83A0-4CCE-A2D4-F37C1E63B800}" destId="{9AF73EAC-1B10-47B4-92B8-0ADFDD095497}" srcOrd="0" destOrd="0" presId="urn:microsoft.com/office/officeart/2005/8/layout/process4"/>
    <dgm:cxn modelId="{1F3629AD-9BBF-489F-BF13-4A2D90EAA07D}" srcId="{FA38F4EE-A231-4EAA-A02E-08F66D793BF4}" destId="{A97BD966-AA46-44AF-B812-0660662C69A6}" srcOrd="0" destOrd="0" parTransId="{BB9ECC88-AFAC-46E3-8857-99FF2AAACDD5}" sibTransId="{625DDC28-BDD1-4E8C-B845-DA48E8ABB2D9}"/>
    <dgm:cxn modelId="{F51E438E-2917-4983-81E6-5D87F8DE83A4}" type="presOf" srcId="{542A387C-A718-422D-9C23-1D65C9178386}" destId="{7E58B052-5451-4638-BC6B-B0D2967C9657}" srcOrd="0" destOrd="0" presId="urn:microsoft.com/office/officeart/2005/8/layout/process4"/>
    <dgm:cxn modelId="{F204F20F-CF15-4DD8-A777-AAE93A78B8D9}" type="presOf" srcId="{C55F5B94-C8A1-4A42-9DDF-71E41E8D68AD}" destId="{9A824341-4531-4961-A077-4A53A0B9B6D4}" srcOrd="0" destOrd="0" presId="urn:microsoft.com/office/officeart/2005/8/layout/process4"/>
    <dgm:cxn modelId="{47AAB25B-B832-48D8-A4C5-5F09763418DD}" srcId="{FA38F4EE-A231-4EAA-A02E-08F66D793BF4}" destId="{C55F5B94-C8A1-4A42-9DDF-71E41E8D68AD}" srcOrd="2" destOrd="0" parTransId="{E69D91B6-5174-474C-ACA4-267F72E41825}" sibTransId="{4E506A33-5988-4ED8-8425-69DEF52491AB}"/>
    <dgm:cxn modelId="{FDC69960-6021-4011-8F18-F248C63C7958}" srcId="{C55F5B94-C8A1-4A42-9DDF-71E41E8D68AD}" destId="{05885580-8C13-4D42-847B-C7C1A3C06B34}" srcOrd="0" destOrd="0" parTransId="{A052981F-0820-403C-BBAF-7C3F78499637}" sibTransId="{7CCB6FCD-AFA4-4CD2-B612-97AFD00A4079}"/>
    <dgm:cxn modelId="{80B89664-BED0-4F39-8C66-72778DD03B23}" type="presOf" srcId="{A5ACB031-8165-4E25-B263-578F23EDF6CF}" destId="{B6DA4A74-6DC1-402A-B849-584DCC87E2E7}" srcOrd="0" destOrd="0" presId="urn:microsoft.com/office/officeart/2005/8/layout/process4"/>
    <dgm:cxn modelId="{03C43FD6-447D-48B3-BF87-9D0C53F93160}" type="presOf" srcId="{C55F5B94-C8A1-4A42-9DDF-71E41E8D68AD}" destId="{1FDDF7A7-A396-4506-BD21-5957984B6B97}" srcOrd="1" destOrd="0" presId="urn:microsoft.com/office/officeart/2005/8/layout/process4"/>
    <dgm:cxn modelId="{08D47B0A-177E-4B91-A134-961DD2302877}" srcId="{542A387C-A718-422D-9C23-1D65C9178386}" destId="{0EEA338A-CC09-4D57-92ED-BBDC66473024}" srcOrd="0" destOrd="0" parTransId="{CE0B92C4-E99E-442C-9797-DB694B1FEB2E}" sibTransId="{F3BAEE9E-4796-404C-9262-ED626D6161BC}"/>
    <dgm:cxn modelId="{4CEE6643-41DD-4078-8B3C-CD3BC38AD31F}" srcId="{A97BD966-AA46-44AF-B812-0660662C69A6}" destId="{B1B5C4B8-7E3F-4F6D-950C-B4A6272C0F02}" srcOrd="1" destOrd="0" parTransId="{8C7CB297-7677-4B8E-80C0-280359F353D8}" sibTransId="{2548731E-F40F-464F-BC33-1D15D62E472A}"/>
    <dgm:cxn modelId="{C9674073-C8B6-4D5D-9E23-40EABB90A93F}" srcId="{FA38F4EE-A231-4EAA-A02E-08F66D793BF4}" destId="{542A387C-A718-422D-9C23-1D65C9178386}" srcOrd="1" destOrd="0" parTransId="{6164E0DB-A07E-422B-AC51-FCC6F0FDC92A}" sibTransId="{B26E6A66-C00C-43FB-B061-80D692083137}"/>
    <dgm:cxn modelId="{C5D0634E-CA59-4DCB-9686-BF6C219AA72E}" type="presOf" srcId="{0EEA338A-CC09-4D57-92ED-BBDC66473024}" destId="{C8686F5F-9463-4B74-8CF8-22975762EB67}" srcOrd="0" destOrd="0" presId="urn:microsoft.com/office/officeart/2005/8/layout/process4"/>
    <dgm:cxn modelId="{E94E012E-4292-44C3-84FC-9611EC11B89A}" type="presOf" srcId="{FA38F4EE-A231-4EAA-A02E-08F66D793BF4}" destId="{F9DD928E-CDA0-41A1-9C2A-59152C99E021}" srcOrd="0" destOrd="0" presId="urn:microsoft.com/office/officeart/2005/8/layout/process4"/>
    <dgm:cxn modelId="{3D489ACE-1F2E-4529-9BD6-93E23A7CDD9A}" type="presOf" srcId="{A97BD966-AA46-44AF-B812-0660662C69A6}" destId="{962A37A3-848D-404C-B079-EA335B367E73}" srcOrd="0" destOrd="0" presId="urn:microsoft.com/office/officeart/2005/8/layout/process4"/>
    <dgm:cxn modelId="{A182016F-E926-43AB-8F87-49EEA3A42BD7}" type="presParOf" srcId="{F9DD928E-CDA0-41A1-9C2A-59152C99E021}" destId="{B2C15330-0681-4999-A34F-743070884938}" srcOrd="0" destOrd="0" presId="urn:microsoft.com/office/officeart/2005/8/layout/process4"/>
    <dgm:cxn modelId="{6E570C15-21DD-40A7-949E-B8EAFD37C2FE}" type="presParOf" srcId="{B2C15330-0681-4999-A34F-743070884938}" destId="{9A824341-4531-4961-A077-4A53A0B9B6D4}" srcOrd="0" destOrd="0" presId="urn:microsoft.com/office/officeart/2005/8/layout/process4"/>
    <dgm:cxn modelId="{0F75C8E9-0502-46BD-A57E-9B064C94EDCD}" type="presParOf" srcId="{B2C15330-0681-4999-A34F-743070884938}" destId="{1FDDF7A7-A396-4506-BD21-5957984B6B97}" srcOrd="1" destOrd="0" presId="urn:microsoft.com/office/officeart/2005/8/layout/process4"/>
    <dgm:cxn modelId="{469FF58D-0DA1-422F-81AB-5A9FDE9B7277}" type="presParOf" srcId="{B2C15330-0681-4999-A34F-743070884938}" destId="{4664AE59-34EE-45C0-B39D-0253CBF62709}" srcOrd="2" destOrd="0" presId="urn:microsoft.com/office/officeart/2005/8/layout/process4"/>
    <dgm:cxn modelId="{C3637423-2E5F-438E-B7EA-83CBCEB1F002}" type="presParOf" srcId="{4664AE59-34EE-45C0-B39D-0253CBF62709}" destId="{44FF2C9F-B42C-4BF9-948E-8FB03BE6A098}" srcOrd="0" destOrd="0" presId="urn:microsoft.com/office/officeart/2005/8/layout/process4"/>
    <dgm:cxn modelId="{2AB78C95-F2C8-476C-9DE3-962F37C20C37}" type="presParOf" srcId="{4664AE59-34EE-45C0-B39D-0253CBF62709}" destId="{B6DA4A74-6DC1-402A-B849-584DCC87E2E7}" srcOrd="1" destOrd="0" presId="urn:microsoft.com/office/officeart/2005/8/layout/process4"/>
    <dgm:cxn modelId="{DB593923-5355-4C07-A692-8CAE16C07F60}" type="presParOf" srcId="{F9DD928E-CDA0-41A1-9C2A-59152C99E021}" destId="{0C9855A1-8BDF-4F1A-9797-7D1C277F7841}" srcOrd="1" destOrd="0" presId="urn:microsoft.com/office/officeart/2005/8/layout/process4"/>
    <dgm:cxn modelId="{2E5DB485-BFEB-41E5-910F-C97FC94F8747}" type="presParOf" srcId="{F9DD928E-CDA0-41A1-9C2A-59152C99E021}" destId="{5B8CC65F-CF1C-433D-B4EB-1F2BDA227354}" srcOrd="2" destOrd="0" presId="urn:microsoft.com/office/officeart/2005/8/layout/process4"/>
    <dgm:cxn modelId="{37A100CC-71BD-41E3-A955-132BE3B10740}" type="presParOf" srcId="{5B8CC65F-CF1C-433D-B4EB-1F2BDA227354}" destId="{7E58B052-5451-4638-BC6B-B0D2967C9657}" srcOrd="0" destOrd="0" presId="urn:microsoft.com/office/officeart/2005/8/layout/process4"/>
    <dgm:cxn modelId="{38BC0ADE-E486-43B8-8857-D3B005096B03}" type="presParOf" srcId="{5B8CC65F-CF1C-433D-B4EB-1F2BDA227354}" destId="{25E09227-D9DB-4899-9BD3-CF0A5BD61578}" srcOrd="1" destOrd="0" presId="urn:microsoft.com/office/officeart/2005/8/layout/process4"/>
    <dgm:cxn modelId="{787E0103-10AD-4105-9054-0B44399A4F5E}" type="presParOf" srcId="{5B8CC65F-CF1C-433D-B4EB-1F2BDA227354}" destId="{79F2A6DB-7616-426A-B8B6-5070FE4CF527}" srcOrd="2" destOrd="0" presId="urn:microsoft.com/office/officeart/2005/8/layout/process4"/>
    <dgm:cxn modelId="{A5D138C9-0E71-498E-A719-26AFEECA6296}" type="presParOf" srcId="{79F2A6DB-7616-426A-B8B6-5070FE4CF527}" destId="{C8686F5F-9463-4B74-8CF8-22975762EB67}" srcOrd="0" destOrd="0" presId="urn:microsoft.com/office/officeart/2005/8/layout/process4"/>
    <dgm:cxn modelId="{50EB477A-3E71-4A7B-A20F-24260E71CA59}" type="presParOf" srcId="{F9DD928E-CDA0-41A1-9C2A-59152C99E021}" destId="{0478BA99-CEC1-43E6-B847-D10997479B86}" srcOrd="3" destOrd="0" presId="urn:microsoft.com/office/officeart/2005/8/layout/process4"/>
    <dgm:cxn modelId="{543235F3-3D75-488A-BF4E-EFD07C0364CD}" type="presParOf" srcId="{F9DD928E-CDA0-41A1-9C2A-59152C99E021}" destId="{48306EBE-BA26-43B7-AB3D-28C9617E7F25}" srcOrd="4" destOrd="0" presId="urn:microsoft.com/office/officeart/2005/8/layout/process4"/>
    <dgm:cxn modelId="{0DFFF012-9AE5-4CBB-809F-BB5A21E9DCCB}" type="presParOf" srcId="{48306EBE-BA26-43B7-AB3D-28C9617E7F25}" destId="{962A37A3-848D-404C-B079-EA335B367E73}" srcOrd="0" destOrd="0" presId="urn:microsoft.com/office/officeart/2005/8/layout/process4"/>
    <dgm:cxn modelId="{B981922A-44C2-494D-B8B0-E1FA969FE8CB}" type="presParOf" srcId="{48306EBE-BA26-43B7-AB3D-28C9617E7F25}" destId="{FC314979-8F39-4C5E-8939-2BF954BC2924}" srcOrd="1" destOrd="0" presId="urn:microsoft.com/office/officeart/2005/8/layout/process4"/>
    <dgm:cxn modelId="{70C9D527-3D35-4FC7-B75A-598C69BA6BDE}" type="presParOf" srcId="{48306EBE-BA26-43B7-AB3D-28C9617E7F25}" destId="{99433B6E-7B02-4C0B-8C29-2D22D6EB45CF}" srcOrd="2" destOrd="0" presId="urn:microsoft.com/office/officeart/2005/8/layout/process4"/>
    <dgm:cxn modelId="{3E759A29-2473-4F1B-8690-E96E2EB0EB03}" type="presParOf" srcId="{99433B6E-7B02-4C0B-8C29-2D22D6EB45CF}" destId="{9AF73EAC-1B10-47B4-92B8-0ADFDD095497}" srcOrd="0" destOrd="0" presId="urn:microsoft.com/office/officeart/2005/8/layout/process4"/>
    <dgm:cxn modelId="{0B5718AC-BE30-40BA-85DB-87F104DF88CE}" type="presParOf" srcId="{99433B6E-7B02-4C0B-8C29-2D22D6EB45CF}" destId="{B80F83ED-0BE1-44F2-B20F-3936604E77E5}" srcOrd="1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FDDF7A7-A396-4506-BD21-5957984B6B97}">
      <dsp:nvSpPr>
        <dsp:cNvPr id="0" name=""/>
        <dsp:cNvSpPr/>
      </dsp:nvSpPr>
      <dsp:spPr>
        <a:xfrm>
          <a:off x="0" y="2064951"/>
          <a:ext cx="4572000" cy="67776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200" kern="1200"/>
            <a:t>2) repondre aux questions : La PF utilise la table... </a:t>
          </a:r>
        </a:p>
      </dsp:txBody>
      <dsp:txXfrm>
        <a:off x="0" y="2064951"/>
        <a:ext cx="4572000" cy="365992"/>
      </dsp:txXfrm>
    </dsp:sp>
    <dsp:sp modelId="{44FF2C9F-B42C-4BF9-948E-8FB03BE6A098}">
      <dsp:nvSpPr>
        <dsp:cNvPr id="0" name=""/>
        <dsp:cNvSpPr/>
      </dsp:nvSpPr>
      <dsp:spPr>
        <a:xfrm>
          <a:off x="0" y="2417388"/>
          <a:ext cx="2286000" cy="311771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100" kern="1200"/>
            <a:t>en consultation?/ en insertion?</a:t>
          </a:r>
        </a:p>
      </dsp:txBody>
      <dsp:txXfrm>
        <a:off x="0" y="2417388"/>
        <a:ext cx="2286000" cy="311771"/>
      </dsp:txXfrm>
    </dsp:sp>
    <dsp:sp modelId="{B6DA4A74-6DC1-402A-B849-584DCC87E2E7}">
      <dsp:nvSpPr>
        <dsp:cNvPr id="0" name=""/>
        <dsp:cNvSpPr/>
      </dsp:nvSpPr>
      <dsp:spPr>
        <a:xfrm>
          <a:off x="2286000" y="2417388"/>
          <a:ext cx="2286000" cy="311771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100" kern="1200"/>
            <a:t>en modification?/ en suppression?</a:t>
          </a:r>
        </a:p>
      </dsp:txBody>
      <dsp:txXfrm>
        <a:off x="2286000" y="2417388"/>
        <a:ext cx="2286000" cy="311771"/>
      </dsp:txXfrm>
    </dsp:sp>
    <dsp:sp modelId="{25E09227-D9DB-4899-9BD3-CF0A5BD61578}">
      <dsp:nvSpPr>
        <dsp:cNvPr id="0" name=""/>
        <dsp:cNvSpPr/>
      </dsp:nvSpPr>
      <dsp:spPr>
        <a:xfrm rot="10800000">
          <a:off x="0" y="1032718"/>
          <a:ext cx="4572000" cy="104239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200" kern="1200"/>
            <a:t>2) Saisir les tables relationnelles</a:t>
          </a:r>
        </a:p>
      </dsp:txBody>
      <dsp:txXfrm rot="-10800000">
        <a:off x="0" y="1032718"/>
        <a:ext cx="4572000" cy="365882"/>
      </dsp:txXfrm>
    </dsp:sp>
    <dsp:sp modelId="{C8686F5F-9463-4B74-8CF8-22975762EB67}">
      <dsp:nvSpPr>
        <dsp:cNvPr id="0" name=""/>
        <dsp:cNvSpPr/>
      </dsp:nvSpPr>
      <dsp:spPr>
        <a:xfrm>
          <a:off x="0" y="1398600"/>
          <a:ext cx="4572000" cy="31167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100" kern="1200"/>
            <a:t>Nom de la table</a:t>
          </a:r>
        </a:p>
      </dsp:txBody>
      <dsp:txXfrm>
        <a:off x="0" y="1398600"/>
        <a:ext cx="4572000" cy="311677"/>
      </dsp:txXfrm>
    </dsp:sp>
    <dsp:sp modelId="{FC314979-8F39-4C5E-8939-2BF954BC2924}">
      <dsp:nvSpPr>
        <dsp:cNvPr id="0" name=""/>
        <dsp:cNvSpPr/>
      </dsp:nvSpPr>
      <dsp:spPr>
        <a:xfrm rot="10800000">
          <a:off x="0" y="0"/>
          <a:ext cx="4572000" cy="104239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200" kern="1200"/>
            <a:t>1) Saisir les PFs</a:t>
          </a:r>
        </a:p>
      </dsp:txBody>
      <dsp:txXfrm rot="-10800000">
        <a:off x="0" y="0"/>
        <a:ext cx="4572000" cy="365882"/>
      </dsp:txXfrm>
    </dsp:sp>
    <dsp:sp modelId="{9AF73EAC-1B10-47B4-92B8-0ADFDD095497}">
      <dsp:nvSpPr>
        <dsp:cNvPr id="0" name=""/>
        <dsp:cNvSpPr/>
      </dsp:nvSpPr>
      <dsp:spPr>
        <a:xfrm>
          <a:off x="0" y="366367"/>
          <a:ext cx="2286000" cy="31167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100" kern="1200"/>
            <a:t>N° PF</a:t>
          </a:r>
        </a:p>
      </dsp:txBody>
      <dsp:txXfrm>
        <a:off x="0" y="366367"/>
        <a:ext cx="2286000" cy="311677"/>
      </dsp:txXfrm>
    </dsp:sp>
    <dsp:sp modelId="{B80F83ED-0BE1-44F2-B20F-3936604E77E5}">
      <dsp:nvSpPr>
        <dsp:cNvPr id="0" name=""/>
        <dsp:cNvSpPr/>
      </dsp:nvSpPr>
      <dsp:spPr>
        <a:xfrm>
          <a:off x="2286000" y="366367"/>
          <a:ext cx="2286000" cy="31167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1100" kern="1200"/>
            <a:t>Nom de la PF</a:t>
          </a:r>
        </a:p>
      </dsp:txBody>
      <dsp:txXfrm>
        <a:off x="2286000" y="366367"/>
        <a:ext cx="2286000" cy="31167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showGridLines="0" zoomScale="80" zoomScaleNormal="80" workbookViewId="0">
      <selection activeCell="T18" sqref="T18"/>
    </sheetView>
  </sheetViews>
  <sheetFormatPr baseColWidth="10" defaultRowHeight="15" x14ac:dyDescent="0.25"/>
  <cols>
    <col min="1" max="1" width="6.5703125" bestFit="1" customWidth="1"/>
    <col min="2" max="2" width="52.42578125" bestFit="1" customWidth="1"/>
    <col min="3" max="3" width="5.7109375" bestFit="1" customWidth="1"/>
    <col min="4" max="4" width="5.5703125" bestFit="1" customWidth="1"/>
    <col min="5" max="5" width="6.5703125" bestFit="1" customWidth="1"/>
    <col min="6" max="8" width="5.5703125" bestFit="1" customWidth="1"/>
    <col min="9" max="9" width="6.5703125" bestFit="1" customWidth="1"/>
    <col min="10" max="10" width="5.5703125" bestFit="1" customWidth="1"/>
    <col min="11" max="11" width="6.5703125" bestFit="1" customWidth="1"/>
    <col min="12" max="13" width="5.5703125" bestFit="1" customWidth="1"/>
    <col min="14" max="14" width="8.5703125" customWidth="1"/>
    <col min="15" max="15" width="5.5703125" bestFit="1" customWidth="1"/>
    <col min="16" max="16" width="6.5703125" bestFit="1" customWidth="1"/>
    <col min="17" max="17" width="21.5703125" customWidth="1"/>
  </cols>
  <sheetData>
    <row r="1" spans="1:21" ht="27" thickBot="1" x14ac:dyDescent="0.45">
      <c r="A1" s="65" t="s">
        <v>34</v>
      </c>
      <c r="B1" s="65"/>
      <c r="C1" s="53" t="s">
        <v>21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21" ht="88.5" customHeight="1" x14ac:dyDescent="0.25">
      <c r="A2" s="66" t="s">
        <v>66</v>
      </c>
      <c r="B2" s="67"/>
      <c r="C2" s="56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2" t="s">
        <v>60</v>
      </c>
      <c r="K2" s="2" t="s">
        <v>17</v>
      </c>
      <c r="L2" s="2" t="s">
        <v>18</v>
      </c>
      <c r="M2" s="2" t="s">
        <v>61</v>
      </c>
      <c r="N2" s="3" t="s">
        <v>68</v>
      </c>
      <c r="O2" s="57" t="s">
        <v>67</v>
      </c>
      <c r="P2" s="50" t="s">
        <v>62</v>
      </c>
      <c r="Q2" s="18" t="s">
        <v>63</v>
      </c>
      <c r="R2" s="75"/>
      <c r="S2" s="75"/>
      <c r="T2" s="75"/>
      <c r="U2" s="75"/>
    </row>
    <row r="3" spans="1:21" ht="45" x14ac:dyDescent="0.25">
      <c r="A3" s="68" t="s">
        <v>0</v>
      </c>
      <c r="B3" s="69" t="s">
        <v>35</v>
      </c>
      <c r="C3" s="5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9"/>
      <c r="P3" s="51">
        <f t="shared" ref="P3:P20" si="0">COUNTA(C3:O3)</f>
        <v>0</v>
      </c>
      <c r="Q3" s="19" t="str">
        <f>IF(P3=0,"verifier que la PF est manuelle sinon ajouter table(s)","OK")</f>
        <v>verifier que la PF est manuelle sinon ajouter table(s)</v>
      </c>
      <c r="R3" s="75"/>
      <c r="S3" s="75"/>
      <c r="T3" s="75"/>
      <c r="U3" s="75"/>
    </row>
    <row r="4" spans="1:21" ht="45" x14ac:dyDescent="0.25">
      <c r="A4" s="70" t="s">
        <v>1</v>
      </c>
      <c r="B4" s="71" t="s">
        <v>36</v>
      </c>
      <c r="C4" s="6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61"/>
      <c r="P4" s="51">
        <f t="shared" si="0"/>
        <v>0</v>
      </c>
      <c r="Q4" s="19" t="str">
        <f t="shared" ref="Q4:Q20" si="1">IF(P4=0,"verifier que la PF est manuelle sinon ajouter table(s)","OK")</f>
        <v>verifier que la PF est manuelle sinon ajouter table(s)</v>
      </c>
      <c r="R4" s="75"/>
      <c r="S4" s="75"/>
      <c r="T4" s="75"/>
      <c r="U4" s="75"/>
    </row>
    <row r="5" spans="1:21" x14ac:dyDescent="0.25">
      <c r="A5" s="70" t="s">
        <v>2</v>
      </c>
      <c r="B5" s="71" t="s">
        <v>37</v>
      </c>
      <c r="C5" s="60"/>
      <c r="D5" s="7"/>
      <c r="E5" s="7"/>
      <c r="F5" s="7"/>
      <c r="G5" s="7"/>
      <c r="H5" s="7"/>
      <c r="I5" s="7"/>
      <c r="J5" s="7"/>
      <c r="K5" s="7" t="s">
        <v>20</v>
      </c>
      <c r="L5" s="7"/>
      <c r="M5" s="7"/>
      <c r="N5" s="7"/>
      <c r="O5" s="61"/>
      <c r="P5" s="51">
        <f t="shared" si="0"/>
        <v>1</v>
      </c>
      <c r="Q5" s="19" t="str">
        <f t="shared" si="1"/>
        <v>OK</v>
      </c>
      <c r="R5" s="75"/>
      <c r="S5" s="75"/>
      <c r="T5" s="75"/>
      <c r="U5" s="75"/>
    </row>
    <row r="6" spans="1:21" x14ac:dyDescent="0.25">
      <c r="A6" s="70" t="s">
        <v>3</v>
      </c>
      <c r="B6" s="71" t="s">
        <v>38</v>
      </c>
      <c r="C6" s="60"/>
      <c r="D6" s="7"/>
      <c r="E6" s="7"/>
      <c r="F6" s="7"/>
      <c r="G6" s="7"/>
      <c r="H6" s="7"/>
      <c r="I6" s="7"/>
      <c r="J6" s="7"/>
      <c r="K6" s="7" t="s">
        <v>19</v>
      </c>
      <c r="L6" s="7"/>
      <c r="M6" s="7"/>
      <c r="N6" s="7"/>
      <c r="O6" s="61"/>
      <c r="P6" s="51">
        <f t="shared" si="0"/>
        <v>1</v>
      </c>
      <c r="Q6" s="19" t="str">
        <f t="shared" si="1"/>
        <v>OK</v>
      </c>
      <c r="R6" s="75"/>
      <c r="S6" s="75"/>
      <c r="T6" s="75"/>
      <c r="U6" s="75"/>
    </row>
    <row r="7" spans="1:21" x14ac:dyDescent="0.25">
      <c r="A7" s="70" t="s">
        <v>4</v>
      </c>
      <c r="B7" s="72" t="s">
        <v>39</v>
      </c>
      <c r="C7" s="60" t="s">
        <v>19</v>
      </c>
      <c r="D7" s="7" t="s">
        <v>19</v>
      </c>
      <c r="E7" s="7" t="s">
        <v>19</v>
      </c>
      <c r="F7" s="7" t="s">
        <v>19</v>
      </c>
      <c r="G7" s="7"/>
      <c r="H7" s="7"/>
      <c r="I7" s="7"/>
      <c r="J7" s="7"/>
      <c r="K7" s="7" t="s">
        <v>19</v>
      </c>
      <c r="L7" s="7"/>
      <c r="M7" s="7"/>
      <c r="N7" s="7"/>
      <c r="O7" s="61"/>
      <c r="P7" s="51">
        <f t="shared" si="0"/>
        <v>5</v>
      </c>
      <c r="Q7" s="19" t="str">
        <f t="shared" si="1"/>
        <v>OK</v>
      </c>
      <c r="R7" s="75"/>
      <c r="S7" s="75"/>
      <c r="T7" s="75"/>
      <c r="U7" s="75"/>
    </row>
    <row r="8" spans="1:21" x14ac:dyDescent="0.25">
      <c r="A8" s="70" t="s">
        <v>5</v>
      </c>
      <c r="B8" s="71" t="s">
        <v>40</v>
      </c>
      <c r="C8" s="60" t="s">
        <v>19</v>
      </c>
      <c r="D8" s="7" t="s">
        <v>19</v>
      </c>
      <c r="E8" s="7" t="s">
        <v>19</v>
      </c>
      <c r="F8" s="7"/>
      <c r="G8" s="7" t="s">
        <v>20</v>
      </c>
      <c r="H8" s="7" t="s">
        <v>20</v>
      </c>
      <c r="I8" s="7"/>
      <c r="J8" s="7"/>
      <c r="K8" s="7"/>
      <c r="L8" s="7"/>
      <c r="M8" s="7"/>
      <c r="N8" s="7"/>
      <c r="O8" s="61"/>
      <c r="P8" s="51">
        <f t="shared" si="0"/>
        <v>5</v>
      </c>
      <c r="Q8" s="19" t="str">
        <f t="shared" si="1"/>
        <v>OK</v>
      </c>
      <c r="R8" s="75"/>
      <c r="S8" s="75"/>
      <c r="T8" s="75"/>
      <c r="U8" s="75"/>
    </row>
    <row r="9" spans="1:21" x14ac:dyDescent="0.25">
      <c r="A9" s="70" t="s">
        <v>6</v>
      </c>
      <c r="B9" s="71" t="s">
        <v>41</v>
      </c>
      <c r="C9" s="60"/>
      <c r="D9" s="7"/>
      <c r="E9" s="7" t="s">
        <v>19</v>
      </c>
      <c r="F9" s="7"/>
      <c r="G9" s="7" t="s">
        <v>19</v>
      </c>
      <c r="H9" s="7" t="s">
        <v>19</v>
      </c>
      <c r="I9" s="7"/>
      <c r="J9" s="7"/>
      <c r="K9" s="7"/>
      <c r="L9" s="7"/>
      <c r="M9" s="7"/>
      <c r="N9" s="7"/>
      <c r="O9" s="61"/>
      <c r="P9" s="51">
        <f t="shared" si="0"/>
        <v>3</v>
      </c>
      <c r="Q9" s="19" t="str">
        <f t="shared" si="1"/>
        <v>OK</v>
      </c>
      <c r="R9" s="75"/>
      <c r="S9" s="75"/>
      <c r="T9" s="75"/>
      <c r="U9" s="75"/>
    </row>
    <row r="10" spans="1:21" x14ac:dyDescent="0.25">
      <c r="A10" s="70" t="s">
        <v>7</v>
      </c>
      <c r="B10" s="71" t="s">
        <v>42</v>
      </c>
      <c r="C10" s="60"/>
      <c r="D10" s="7"/>
      <c r="E10" s="7" t="s">
        <v>19</v>
      </c>
      <c r="F10" s="7"/>
      <c r="G10" s="7" t="s">
        <v>19</v>
      </c>
      <c r="H10" s="7" t="s">
        <v>19</v>
      </c>
      <c r="I10" s="7" t="s">
        <v>20</v>
      </c>
      <c r="J10" s="7" t="s">
        <v>20</v>
      </c>
      <c r="K10" s="7" t="s">
        <v>19</v>
      </c>
      <c r="L10" s="7"/>
      <c r="M10" s="7"/>
      <c r="N10" s="7"/>
      <c r="O10" s="61"/>
      <c r="P10" s="51">
        <f t="shared" si="0"/>
        <v>6</v>
      </c>
      <c r="Q10" s="19" t="str">
        <f t="shared" si="1"/>
        <v>OK</v>
      </c>
      <c r="R10" s="75"/>
      <c r="S10" s="75"/>
      <c r="T10" s="75"/>
      <c r="U10" s="75"/>
    </row>
    <row r="11" spans="1:21" x14ac:dyDescent="0.25">
      <c r="A11" s="70" t="s">
        <v>8</v>
      </c>
      <c r="B11" s="71" t="s">
        <v>43</v>
      </c>
      <c r="C11" s="60"/>
      <c r="D11" s="7"/>
      <c r="E11" s="7" t="s">
        <v>19</v>
      </c>
      <c r="F11" s="7"/>
      <c r="G11" s="7"/>
      <c r="H11" s="7"/>
      <c r="I11" s="7" t="s">
        <v>19</v>
      </c>
      <c r="J11" s="7" t="s">
        <v>19</v>
      </c>
      <c r="K11" s="7" t="s">
        <v>19</v>
      </c>
      <c r="L11" s="7"/>
      <c r="M11" s="7"/>
      <c r="N11" s="7"/>
      <c r="O11" s="61"/>
      <c r="P11" s="51">
        <f t="shared" si="0"/>
        <v>4</v>
      </c>
      <c r="Q11" s="19" t="str">
        <f t="shared" si="1"/>
        <v>OK</v>
      </c>
      <c r="R11" s="75"/>
      <c r="S11" s="75"/>
      <c r="T11" s="75"/>
      <c r="U11" s="75"/>
    </row>
    <row r="12" spans="1:21" ht="45" x14ac:dyDescent="0.25">
      <c r="A12" s="70" t="s">
        <v>9</v>
      </c>
      <c r="B12" s="71" t="s">
        <v>44</v>
      </c>
      <c r="C12" s="6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1"/>
      <c r="P12" s="51">
        <f t="shared" si="0"/>
        <v>0</v>
      </c>
      <c r="Q12" s="19" t="str">
        <f t="shared" si="1"/>
        <v>verifier que la PF est manuelle sinon ajouter table(s)</v>
      </c>
      <c r="R12" s="75"/>
      <c r="S12" s="75"/>
      <c r="T12" s="75"/>
      <c r="U12" s="75"/>
    </row>
    <row r="13" spans="1:21" x14ac:dyDescent="0.25">
      <c r="A13" s="68" t="s">
        <v>10</v>
      </c>
      <c r="B13" s="69" t="s">
        <v>45</v>
      </c>
      <c r="C13" s="58" t="s">
        <v>19</v>
      </c>
      <c r="D13" s="49" t="s">
        <v>19</v>
      </c>
      <c r="E13" s="49" t="s">
        <v>19</v>
      </c>
      <c r="F13" s="49" t="s">
        <v>19</v>
      </c>
      <c r="G13" s="49"/>
      <c r="H13" s="49"/>
      <c r="I13" s="49" t="s">
        <v>20</v>
      </c>
      <c r="J13" s="49" t="s">
        <v>20</v>
      </c>
      <c r="K13" s="49" t="s">
        <v>19</v>
      </c>
      <c r="L13" s="49"/>
      <c r="M13" s="49"/>
      <c r="N13" s="49"/>
      <c r="O13" s="59"/>
      <c r="P13" s="51">
        <f t="shared" si="0"/>
        <v>7</v>
      </c>
      <c r="Q13" s="19" t="str">
        <f t="shared" si="1"/>
        <v>OK</v>
      </c>
      <c r="R13" s="75"/>
      <c r="S13" s="75"/>
      <c r="T13" s="75"/>
      <c r="U13" s="75"/>
    </row>
    <row r="14" spans="1:21" x14ac:dyDescent="0.25">
      <c r="A14" s="70" t="s">
        <v>11</v>
      </c>
      <c r="B14" s="71" t="s">
        <v>46</v>
      </c>
      <c r="C14" s="60"/>
      <c r="D14" s="7"/>
      <c r="E14" s="7" t="s">
        <v>19</v>
      </c>
      <c r="F14" s="7"/>
      <c r="G14" s="7"/>
      <c r="H14" s="7"/>
      <c r="I14" s="7" t="s">
        <v>19</v>
      </c>
      <c r="J14" s="7" t="s">
        <v>19</v>
      </c>
      <c r="K14" s="7" t="s">
        <v>19</v>
      </c>
      <c r="L14" s="7"/>
      <c r="M14" s="7"/>
      <c r="N14" s="7"/>
      <c r="O14" s="61"/>
      <c r="P14" s="51">
        <f t="shared" si="0"/>
        <v>4</v>
      </c>
      <c r="Q14" s="19" t="str">
        <f t="shared" si="1"/>
        <v>OK</v>
      </c>
      <c r="R14" s="75"/>
      <c r="S14" s="75"/>
      <c r="T14" s="75"/>
      <c r="U14" s="75"/>
    </row>
    <row r="15" spans="1:21" ht="45" x14ac:dyDescent="0.25">
      <c r="A15" s="70" t="s">
        <v>12</v>
      </c>
      <c r="B15" s="71" t="s">
        <v>47</v>
      </c>
      <c r="C15" s="6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1"/>
      <c r="P15" s="51">
        <f t="shared" si="0"/>
        <v>0</v>
      </c>
      <c r="Q15" s="19" t="str">
        <f t="shared" si="1"/>
        <v>verifier que la PF est manuelle sinon ajouter table(s)</v>
      </c>
      <c r="R15" s="75"/>
      <c r="S15" s="75"/>
      <c r="T15" s="75"/>
      <c r="U15" s="75"/>
    </row>
    <row r="16" spans="1:21" x14ac:dyDescent="0.25">
      <c r="A16" s="70" t="s">
        <v>13</v>
      </c>
      <c r="B16" s="71" t="s">
        <v>48</v>
      </c>
      <c r="C16" s="60"/>
      <c r="D16" s="7"/>
      <c r="E16" s="7"/>
      <c r="F16" s="7" t="s">
        <v>19</v>
      </c>
      <c r="G16" s="7"/>
      <c r="H16" s="7"/>
      <c r="I16" s="7" t="s">
        <v>19</v>
      </c>
      <c r="J16" s="7"/>
      <c r="K16" s="7" t="s">
        <v>19</v>
      </c>
      <c r="L16" s="7"/>
      <c r="M16" s="7" t="s">
        <v>19</v>
      </c>
      <c r="N16" s="7"/>
      <c r="O16" s="61"/>
      <c r="P16" s="51">
        <f t="shared" si="0"/>
        <v>4</v>
      </c>
      <c r="Q16" s="19" t="str">
        <f t="shared" si="1"/>
        <v>OK</v>
      </c>
      <c r="R16" s="75"/>
      <c r="S16" s="75"/>
      <c r="T16" s="75"/>
      <c r="U16" s="75"/>
    </row>
    <row r="17" spans="1:28" x14ac:dyDescent="0.25">
      <c r="A17" s="70" t="s">
        <v>14</v>
      </c>
      <c r="B17" s="71" t="s">
        <v>49</v>
      </c>
      <c r="C17" s="60"/>
      <c r="D17" s="7"/>
      <c r="E17" s="7"/>
      <c r="F17" s="7"/>
      <c r="G17" s="7"/>
      <c r="H17" s="7"/>
      <c r="I17" s="7"/>
      <c r="J17" s="7"/>
      <c r="K17" s="7"/>
      <c r="L17" s="7" t="s">
        <v>20</v>
      </c>
      <c r="M17" s="7"/>
      <c r="N17" s="7" t="s">
        <v>20</v>
      </c>
      <c r="O17" s="61" t="s">
        <v>20</v>
      </c>
      <c r="P17" s="51">
        <f t="shared" si="0"/>
        <v>3</v>
      </c>
      <c r="Q17" s="19" t="str">
        <f t="shared" si="1"/>
        <v>OK</v>
      </c>
      <c r="R17" s="75"/>
      <c r="S17" s="75"/>
      <c r="T17" s="75"/>
      <c r="U17" s="75"/>
    </row>
    <row r="18" spans="1:28" ht="45" x14ac:dyDescent="0.25">
      <c r="A18" s="70" t="s">
        <v>15</v>
      </c>
      <c r="B18" s="71" t="s">
        <v>50</v>
      </c>
      <c r="C18" s="6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1"/>
      <c r="P18" s="51">
        <f t="shared" si="0"/>
        <v>0</v>
      </c>
      <c r="Q18" s="19" t="str">
        <f t="shared" si="1"/>
        <v>verifier que la PF est manuelle sinon ajouter table(s)</v>
      </c>
      <c r="R18" s="75"/>
      <c r="S18" s="75"/>
      <c r="T18" s="75"/>
      <c r="U18" s="75"/>
    </row>
    <row r="19" spans="1:28" x14ac:dyDescent="0.25">
      <c r="A19" s="68" t="s">
        <v>22</v>
      </c>
      <c r="B19" s="69" t="s">
        <v>51</v>
      </c>
      <c r="C19" s="60"/>
      <c r="D19" s="7"/>
      <c r="E19" s="7"/>
      <c r="F19" s="7" t="s">
        <v>19</v>
      </c>
      <c r="G19" s="7"/>
      <c r="H19" s="7"/>
      <c r="I19" s="7" t="s">
        <v>19</v>
      </c>
      <c r="J19" s="7" t="s">
        <v>19</v>
      </c>
      <c r="K19" s="7" t="s">
        <v>19</v>
      </c>
      <c r="L19" s="7"/>
      <c r="M19" s="7" t="s">
        <v>20</v>
      </c>
      <c r="N19" s="7"/>
      <c r="O19" s="61"/>
      <c r="P19" s="51">
        <f t="shared" si="0"/>
        <v>5</v>
      </c>
      <c r="Q19" s="19" t="str">
        <f t="shared" si="1"/>
        <v>OK</v>
      </c>
      <c r="R19" s="75"/>
      <c r="S19" s="75"/>
      <c r="T19" s="75"/>
      <c r="U19" s="75"/>
    </row>
    <row r="20" spans="1:28" ht="15.75" thickBot="1" x14ac:dyDescent="0.3">
      <c r="A20" s="73" t="s">
        <v>23</v>
      </c>
      <c r="B20" s="74" t="s">
        <v>52</v>
      </c>
      <c r="C20" s="62"/>
      <c r="D20" s="63"/>
      <c r="E20" s="63"/>
      <c r="F20" s="63"/>
      <c r="G20" s="63"/>
      <c r="H20" s="63"/>
      <c r="I20" s="63"/>
      <c r="J20" s="63"/>
      <c r="K20" s="63" t="s">
        <v>27</v>
      </c>
      <c r="L20" s="63"/>
      <c r="M20" s="63"/>
      <c r="N20" s="63"/>
      <c r="O20" s="64"/>
      <c r="P20" s="52">
        <f t="shared" si="0"/>
        <v>1</v>
      </c>
      <c r="Q20" s="20" t="str">
        <f t="shared" si="1"/>
        <v>OK</v>
      </c>
      <c r="R20" s="75"/>
      <c r="S20" s="75"/>
      <c r="T20" s="75"/>
      <c r="U20" s="75"/>
    </row>
    <row r="21" spans="1:28" ht="15" customHeight="1" x14ac:dyDescent="0.25">
      <c r="A21" s="9">
        <f>COUNTA(A3:A20)</f>
        <v>18</v>
      </c>
      <c r="B21" s="10" t="s">
        <v>33</v>
      </c>
      <c r="C21" s="11">
        <f>$A$21-COUNTBLANK(C3:C20)</f>
        <v>3</v>
      </c>
      <c r="D21" s="11">
        <f t="shared" ref="D21:O21" si="2">$A$21-COUNTBLANK(D3:D20)</f>
        <v>3</v>
      </c>
      <c r="E21" s="11">
        <f t="shared" si="2"/>
        <v>7</v>
      </c>
      <c r="F21" s="11">
        <f t="shared" si="2"/>
        <v>4</v>
      </c>
      <c r="G21" s="11">
        <f t="shared" si="2"/>
        <v>3</v>
      </c>
      <c r="H21" s="11">
        <f t="shared" si="2"/>
        <v>3</v>
      </c>
      <c r="I21" s="11">
        <f t="shared" si="2"/>
        <v>6</v>
      </c>
      <c r="J21" s="11">
        <f t="shared" si="2"/>
        <v>5</v>
      </c>
      <c r="K21" s="11">
        <f t="shared" si="2"/>
        <v>10</v>
      </c>
      <c r="L21" s="11">
        <f t="shared" si="2"/>
        <v>1</v>
      </c>
      <c r="M21" s="11">
        <f t="shared" si="2"/>
        <v>2</v>
      </c>
      <c r="N21" s="11">
        <f t="shared" si="2"/>
        <v>1</v>
      </c>
      <c r="O21" s="12">
        <f t="shared" si="2"/>
        <v>1</v>
      </c>
      <c r="P21" s="43" t="s">
        <v>64</v>
      </c>
      <c r="Q21" s="44"/>
      <c r="R21" s="76"/>
      <c r="S21" s="76"/>
      <c r="T21" s="76"/>
      <c r="U21" s="76"/>
      <c r="V21" s="24"/>
      <c r="W21" s="24"/>
      <c r="X21" s="24"/>
      <c r="Y21" s="24"/>
      <c r="Z21" s="24"/>
      <c r="AA21" s="24"/>
      <c r="AB21" s="25"/>
    </row>
    <row r="22" spans="1:28" ht="15" customHeight="1" x14ac:dyDescent="0.25">
      <c r="A22" s="13"/>
      <c r="B22" s="4" t="s">
        <v>29</v>
      </c>
      <c r="C22" s="8">
        <f>COUNTIF(C$3:C$20,"*I*")</f>
        <v>0</v>
      </c>
      <c r="D22" s="8">
        <f t="shared" ref="D22:O22" si="3">COUNTIF(D3:D20,"*I*")</f>
        <v>0</v>
      </c>
      <c r="E22" s="8">
        <f t="shared" si="3"/>
        <v>0</v>
      </c>
      <c r="F22" s="8">
        <f t="shared" si="3"/>
        <v>0</v>
      </c>
      <c r="G22" s="8">
        <f t="shared" si="3"/>
        <v>1</v>
      </c>
      <c r="H22" s="8">
        <f t="shared" si="3"/>
        <v>1</v>
      </c>
      <c r="I22" s="8">
        <f t="shared" si="3"/>
        <v>2</v>
      </c>
      <c r="J22" s="8">
        <f t="shared" si="3"/>
        <v>2</v>
      </c>
      <c r="K22" s="8">
        <f t="shared" si="3"/>
        <v>1</v>
      </c>
      <c r="L22" s="8">
        <f t="shared" si="3"/>
        <v>1</v>
      </c>
      <c r="M22" s="8">
        <f t="shared" si="3"/>
        <v>1</v>
      </c>
      <c r="N22" s="8">
        <f t="shared" si="3"/>
        <v>1</v>
      </c>
      <c r="O22" s="14">
        <f t="shared" si="3"/>
        <v>1</v>
      </c>
      <c r="P22" s="45"/>
      <c r="Q22" s="46"/>
      <c r="R22" s="76"/>
      <c r="S22" s="76"/>
      <c r="T22" s="76"/>
      <c r="U22" s="76"/>
      <c r="V22" s="24"/>
      <c r="W22" s="24"/>
      <c r="X22" s="24"/>
      <c r="Y22" s="24"/>
      <c r="Z22" s="24"/>
      <c r="AA22" s="24"/>
      <c r="AB22" s="25"/>
    </row>
    <row r="23" spans="1:28" ht="15" customHeight="1" x14ac:dyDescent="0.25">
      <c r="A23" s="13"/>
      <c r="B23" s="5" t="s">
        <v>30</v>
      </c>
      <c r="C23" s="6">
        <f>COUNTIF(C$3:C$20,"*M*")</f>
        <v>0</v>
      </c>
      <c r="D23" s="6">
        <f t="shared" ref="D23:O23" si="4">COUNTIF(D$3:D$20,"*M*")</f>
        <v>0</v>
      </c>
      <c r="E23" s="6">
        <f t="shared" si="4"/>
        <v>0</v>
      </c>
      <c r="F23" s="6">
        <f t="shared" si="4"/>
        <v>0</v>
      </c>
      <c r="G23" s="6">
        <f t="shared" si="4"/>
        <v>0</v>
      </c>
      <c r="H23" s="6">
        <f t="shared" si="4"/>
        <v>0</v>
      </c>
      <c r="I23" s="6">
        <f t="shared" si="4"/>
        <v>0</v>
      </c>
      <c r="J23" s="6">
        <f t="shared" si="4"/>
        <v>0</v>
      </c>
      <c r="K23" s="6">
        <f t="shared" si="4"/>
        <v>0</v>
      </c>
      <c r="L23" s="6">
        <f t="shared" si="4"/>
        <v>0</v>
      </c>
      <c r="M23" s="6">
        <f t="shared" si="4"/>
        <v>0</v>
      </c>
      <c r="N23" s="6">
        <f t="shared" si="4"/>
        <v>0</v>
      </c>
      <c r="O23" s="15">
        <f t="shared" si="4"/>
        <v>0</v>
      </c>
      <c r="P23" s="45"/>
      <c r="Q23" s="46"/>
      <c r="R23" s="76"/>
      <c r="S23" s="76"/>
      <c r="T23" s="76"/>
      <c r="U23" s="76"/>
      <c r="V23" s="24"/>
      <c r="W23" s="24"/>
      <c r="X23" s="24"/>
      <c r="Y23" s="24"/>
      <c r="Z23" s="24"/>
      <c r="AA23" s="24"/>
      <c r="AB23" s="25"/>
    </row>
    <row r="24" spans="1:28" ht="15" customHeight="1" x14ac:dyDescent="0.25">
      <c r="A24" s="13"/>
      <c r="B24" s="5" t="s">
        <v>31</v>
      </c>
      <c r="C24" s="6">
        <f>COUNTIF(C$3:C$20,"*C*")</f>
        <v>3</v>
      </c>
      <c r="D24" s="6">
        <f t="shared" ref="D24:O24" si="5">COUNTIF(D$3:D$20,"*C*")</f>
        <v>3</v>
      </c>
      <c r="E24" s="6">
        <f t="shared" si="5"/>
        <v>7</v>
      </c>
      <c r="F24" s="6">
        <f t="shared" si="5"/>
        <v>4</v>
      </c>
      <c r="G24" s="6">
        <f t="shared" si="5"/>
        <v>2</v>
      </c>
      <c r="H24" s="6">
        <f t="shared" si="5"/>
        <v>2</v>
      </c>
      <c r="I24" s="6">
        <f t="shared" si="5"/>
        <v>4</v>
      </c>
      <c r="J24" s="6">
        <f t="shared" si="5"/>
        <v>3</v>
      </c>
      <c r="K24" s="6">
        <f t="shared" si="5"/>
        <v>8</v>
      </c>
      <c r="L24" s="6">
        <f t="shared" si="5"/>
        <v>0</v>
      </c>
      <c r="M24" s="6">
        <f t="shared" si="5"/>
        <v>1</v>
      </c>
      <c r="N24" s="6">
        <f t="shared" si="5"/>
        <v>0</v>
      </c>
      <c r="O24" s="15">
        <f t="shared" si="5"/>
        <v>0</v>
      </c>
      <c r="P24" s="45"/>
      <c r="Q24" s="46"/>
      <c r="R24" s="77"/>
      <c r="S24" s="77"/>
      <c r="T24" s="77"/>
      <c r="U24" s="77"/>
      <c r="V24" s="26"/>
      <c r="W24" s="26"/>
      <c r="X24" s="26"/>
      <c r="Y24" s="26"/>
      <c r="Z24" s="26"/>
      <c r="AA24" s="26"/>
      <c r="AB24" s="27"/>
    </row>
    <row r="25" spans="1:28" ht="15.75" customHeight="1" thickBot="1" x14ac:dyDescent="0.3">
      <c r="A25" s="16"/>
      <c r="B25" s="17" t="s">
        <v>32</v>
      </c>
      <c r="C25" s="22">
        <f>COUNTIF(C$3:C$20,"*S*")</f>
        <v>0</v>
      </c>
      <c r="D25" s="22">
        <f t="shared" ref="D25:O25" si="6">COUNTIF(D$3:D$20,"*S*")</f>
        <v>0</v>
      </c>
      <c r="E25" s="22">
        <f t="shared" si="6"/>
        <v>0</v>
      </c>
      <c r="F25" s="22">
        <f t="shared" si="6"/>
        <v>0</v>
      </c>
      <c r="G25" s="22">
        <f t="shared" si="6"/>
        <v>0</v>
      </c>
      <c r="H25" s="22">
        <f t="shared" si="6"/>
        <v>0</v>
      </c>
      <c r="I25" s="22">
        <f t="shared" si="6"/>
        <v>0</v>
      </c>
      <c r="J25" s="22">
        <f t="shared" si="6"/>
        <v>0</v>
      </c>
      <c r="K25" s="22">
        <f t="shared" si="6"/>
        <v>1</v>
      </c>
      <c r="L25" s="22">
        <f t="shared" si="6"/>
        <v>0</v>
      </c>
      <c r="M25" s="22">
        <f t="shared" si="6"/>
        <v>0</v>
      </c>
      <c r="N25" s="22">
        <f t="shared" si="6"/>
        <v>0</v>
      </c>
      <c r="O25" s="23">
        <f t="shared" si="6"/>
        <v>0</v>
      </c>
      <c r="P25" s="47"/>
      <c r="Q25" s="48"/>
    </row>
    <row r="26" spans="1:28" ht="15" customHeight="1" x14ac:dyDescent="0.25">
      <c r="A26" s="28" t="s">
        <v>19</v>
      </c>
      <c r="B26" s="29" t="s">
        <v>24</v>
      </c>
      <c r="C26" s="34" t="s">
        <v>65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28" ht="15" customHeight="1" x14ac:dyDescent="0.25">
      <c r="A27" s="30" t="s">
        <v>20</v>
      </c>
      <c r="B27" s="31" t="s">
        <v>25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1:28" ht="15" customHeight="1" x14ac:dyDescent="0.25">
      <c r="A28" s="30" t="s">
        <v>16</v>
      </c>
      <c r="B28" s="31" t="s">
        <v>26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9"/>
    </row>
    <row r="29" spans="1:28" ht="15" customHeight="1" thickBot="1" x14ac:dyDescent="0.3">
      <c r="A29" s="32" t="s">
        <v>27</v>
      </c>
      <c r="B29" s="33" t="s">
        <v>28</v>
      </c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2"/>
    </row>
    <row r="30" spans="1:28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</sheetData>
  <mergeCells count="5">
    <mergeCell ref="C26:Q29"/>
    <mergeCell ref="P21:Q25"/>
    <mergeCell ref="A1:B1"/>
    <mergeCell ref="A2:B2"/>
    <mergeCell ref="C1:O1"/>
  </mergeCells>
  <conditionalFormatting sqref="C2:O2">
    <cfRule type="expression" dxfId="2" priority="3">
      <formula>C$22=0</formula>
    </cfRule>
  </conditionalFormatting>
  <conditionalFormatting sqref="B3:B20">
    <cfRule type="expression" dxfId="1" priority="2">
      <formula>$P3=0</formula>
    </cfRule>
  </conditionalFormatting>
  <conditionalFormatting sqref="C22:O22">
    <cfRule type="cellIs" dxfId="0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Mode d'emploi</vt:lpstr>
      <vt:lpstr>validation</vt:lpstr>
      <vt:lpstr>validation!Zone_d_impression</vt:lpstr>
    </vt:vector>
  </TitlesOfParts>
  <Company>IUT PARIS DESCARTES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utilciip</dc:creator>
  <cp:lastModifiedBy>Véronique HEIWY</cp:lastModifiedBy>
  <cp:lastPrinted>2014-09-30T13:40:02Z</cp:lastPrinted>
  <dcterms:created xsi:type="dcterms:W3CDTF">2011-09-27T13:21:24Z</dcterms:created>
  <dcterms:modified xsi:type="dcterms:W3CDTF">2014-09-30T14:24:42Z</dcterms:modified>
</cp:coreProperties>
</file>