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20221107_additional_abortion\20221107_additional_abortion\20221107_additional_abortion\External_Data\"/>
    </mc:Choice>
  </mc:AlternateContent>
  <xr:revisionPtr revIDLastSave="0" documentId="13_ncr:1_{FC994656-BCD7-4F14-9BA8-51BEF5DE1A1C}" xr6:coauthVersionLast="47" xr6:coauthVersionMax="47" xr10:uidLastSave="{00000000-0000-0000-0000-000000000000}"/>
  <bookViews>
    <workbookView xWindow="-110" yWindow="-110" windowWidth="19420" windowHeight="11020" tabRatio="821" firstSheet="4" activeTab="8" xr2:uid="{00000000-000D-0000-FFFF-FFFF00000000}"/>
  </bookViews>
  <sheets>
    <sheet name="2021_age" sheetId="1" r:id="rId1"/>
    <sheet name="2021_race" sheetId="2" r:id="rId2"/>
    <sheet name="2021_ethnicity" sheetId="3" r:id="rId3"/>
    <sheet name="2021_education" sheetId="4" r:id="rId4"/>
    <sheet name="2021_procedure" sheetId="5" r:id="rId5"/>
    <sheet name="2021_provider_location" sheetId="6" r:id="rId6"/>
    <sheet name="2021_procedure_location" sheetId="7" r:id="rId7"/>
    <sheet name="2021_gestation" sheetId="8" r:id="rId8"/>
    <sheet name="2021_gestation_procedure" sheetId="9" r:id="rId9"/>
    <sheet name="2021_county" sheetId="10" r:id="rId10"/>
    <sheet name="2021_procedure_location_wrksht" sheetId="12" r:id="rId11"/>
    <sheet name="2021_gestation_week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C15" i="12"/>
  <c r="B16" i="12"/>
  <c r="B15" i="12"/>
  <c r="F11" i="12"/>
  <c r="G11" i="12"/>
  <c r="B11" i="12"/>
  <c r="C11" i="12"/>
</calcChain>
</file>

<file path=xl/sharedStrings.xml><?xml version="1.0" encoding="utf-8"?>
<sst xmlns="http://schemas.openxmlformats.org/spreadsheetml/2006/main" count="212" uniqueCount="157">
  <si>
    <t>Gestational Age</t>
  </si>
  <si>
    <t>Count</t>
  </si>
  <si>
    <t>Percent</t>
  </si>
  <si>
    <t>Procedure</t>
  </si>
  <si>
    <t>Medical</t>
  </si>
  <si>
    <t>Surgical</t>
  </si>
  <si>
    <t>&lt; 16</t>
  </si>
  <si>
    <t>16-17</t>
  </si>
  <si>
    <t>18-19</t>
  </si>
  <si>
    <t>20-24</t>
  </si>
  <si>
    <t>25-29</t>
  </si>
  <si>
    <t>30-34</t>
  </si>
  <si>
    <t>35-39</t>
  </si>
  <si>
    <t>40-44</t>
  </si>
  <si>
    <t>Age</t>
  </si>
  <si>
    <t>&gt;= 45</t>
  </si>
  <si>
    <t xml:space="preserve">Count </t>
  </si>
  <si>
    <t>White</t>
  </si>
  <si>
    <t>Black / African American</t>
  </si>
  <si>
    <t>Asian</t>
  </si>
  <si>
    <t>American Indian / Alaska Native</t>
  </si>
  <si>
    <t>Pacific Islander / Native Hawaiian</t>
  </si>
  <si>
    <t>Multiple Races</t>
  </si>
  <si>
    <t>Other</t>
  </si>
  <si>
    <t>Unknown</t>
  </si>
  <si>
    <t>Race</t>
  </si>
  <si>
    <t>Ethnicity</t>
  </si>
  <si>
    <t>Non-Hispanic / Non-Latino</t>
  </si>
  <si>
    <t>Hispanic / Latino</t>
  </si>
  <si>
    <t>Education Level</t>
  </si>
  <si>
    <t>8th grade or less</t>
  </si>
  <si>
    <t>9th to 12th grade, no diploma</t>
  </si>
  <si>
    <t>High school diploma or GED</t>
  </si>
  <si>
    <t>Some college credit, no degree</t>
  </si>
  <si>
    <t>associate degree</t>
  </si>
  <si>
    <t>Doctoral or professional degree</t>
  </si>
  <si>
    <t>bachelor's degree</t>
  </si>
  <si>
    <t>Master's degree</t>
  </si>
  <si>
    <t>Facility</t>
  </si>
  <si>
    <t>Clinic for Women</t>
  </si>
  <si>
    <t>Deaconess Hospital</t>
  </si>
  <si>
    <t>Planned Parenthood of Merrillville</t>
  </si>
  <si>
    <t>Planned Parenthood of Lafayette</t>
  </si>
  <si>
    <t>Planned Parenthood of Bloomington</t>
  </si>
  <si>
    <t>Planned Parenthood of Indianapolis</t>
  </si>
  <si>
    <t>The Women's Med Center of Indianapolis</t>
  </si>
  <si>
    <t>Whole Women's Health of South Bend</t>
  </si>
  <si>
    <t>Sidney &amp; Lois Eskenazi Hospital</t>
  </si>
  <si>
    <t>Indiana University Health Methodist Hospital</t>
  </si>
  <si>
    <t>Indiana University Health West Hospital</t>
  </si>
  <si>
    <t>Indiana University Health Riley Hospital</t>
  </si>
  <si>
    <t>Indiana University Health University Hospital</t>
  </si>
  <si>
    <t>Abortion Clinic</t>
  </si>
  <si>
    <t>Acute Care Hospital</t>
  </si>
  <si>
    <t>County</t>
  </si>
  <si>
    <t>Lake</t>
  </si>
  <si>
    <t>Tippecanoe</t>
  </si>
  <si>
    <t>Monroe</t>
  </si>
  <si>
    <t>Marion</t>
  </si>
  <si>
    <t>St. Joseph</t>
  </si>
  <si>
    <t>Indiana University Riley Hospital</t>
  </si>
  <si>
    <t>Deaconess Women's Hospital</t>
  </si>
  <si>
    <t>Warrick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</si>
  <si>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</si>
  <si>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</si>
  <si>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</si>
  <si>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</si>
  <si>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</si>
  <si>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</si>
  <si>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</si>
  <si>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</si>
  <si>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</si>
  <si>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</si>
  <si>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</si>
  <si>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</si>
  <si>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</si>
  <si>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</si>
  <si>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</si>
  <si>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</si>
  <si>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</si>
  <si>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</si>
  <si>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</si>
  <si>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</si>
  <si>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</si>
  <si>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</si>
  <si>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</si>
  <si>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</si>
  <si>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</si>
  <si>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</si>
  <si>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Scott</t>
  </si>
  <si>
    <t>Clark</t>
  </si>
  <si>
    <t>Johnson</t>
  </si>
  <si>
    <t>Shelby</t>
  </si>
  <si>
    <t>Clay</t>
  </si>
  <si>
    <t>Knox</t>
  </si>
  <si>
    <t>Spencer</t>
  </si>
  <si>
    <t>Clinton</t>
  </si>
  <si>
    <t>Kosciusko</t>
  </si>
  <si>
    <t>Crawford</t>
  </si>
  <si>
    <t>LaGrange</t>
  </si>
  <si>
    <t>Starke</t>
  </si>
  <si>
    <t>Daviess</t>
  </si>
  <si>
    <t>Steuben</t>
  </si>
  <si>
    <t>De Kalb</t>
  </si>
  <si>
    <t>LaPorte</t>
  </si>
  <si>
    <t>Sullivan</t>
  </si>
  <si>
    <t>Dearborn</t>
  </si>
  <si>
    <t>Lawrence</t>
  </si>
  <si>
    <t>Switzerland</t>
  </si>
  <si>
    <t>Decatur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</si>
  <si>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</si>
  <si>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</si>
  <si>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</si>
  <si>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</si>
  <si>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</si>
  <si>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</si>
  <si>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</si>
  <si>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</si>
  <si>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</si>
  <si>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</si>
  <si>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</si>
  <si>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</si>
  <si>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</si>
  <si>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</si>
  <si>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</si>
  <si>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</si>
  <si>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</si>
  <si>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</si>
  <si>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</si>
  <si>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</si>
  <si>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</si>
  <si>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</si>
  <si>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</si>
  <si>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</si>
  <si>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</si>
  <si>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</si>
  <si>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</si>
  <si>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</si>
  <si>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</si>
  <si>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</si>
  <si>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</si>
  <si>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</si>
  <si>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</si>
  <si>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</si>
  <si>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</si>
  <si>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</si>
  <si>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</si>
  <si>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</si>
  <si>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</si>
  <si>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No data available</t>
  </si>
  <si>
    <t>Abortion_Clinic</t>
  </si>
  <si>
    <t>Acute_Care_Hospital</t>
  </si>
  <si>
    <t>Ambulatory_Surgical_Center</t>
  </si>
  <si>
    <t xml:space="preserve">0 - 8 </t>
  </si>
  <si>
    <t xml:space="preserve">14-20 </t>
  </si>
  <si>
    <t xml:space="preserve">9-13 </t>
  </si>
  <si>
    <t xml:space="preserve">&gt;=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</si>
</sst>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7" sqref="C17"/>
    </sheetView>
  </sheetViews>
  <sheetFormatPr defaultRowHeight="14.5" x14ac:dyDescent="0.35"/>
  <cols>
    <col min="1" max="1" width="8.7265625" style="3"/>
  </cols>
  <sheetData>
    <row r="1" spans="1:3" x14ac:dyDescent="0.35">
      <c r="A1" s="3" t="s">
        <v>14</v>
      </c>
      <c r="B1" t="s">
        <v>1</v>
      </c>
      <c r="C1" t="s">
        <v>2</v>
      </c>
    </row>
    <row r="2" spans="1:3" x14ac:dyDescent="0.35">
      <c r="A2" s="3" t="s">
        <v>6</v>
      </c>
      <c r="B2">
        <v>67</v>
      </c>
      <c r="C2" s="8">
        <v>0.8</v>
      </c>
    </row>
    <row r="3" spans="1:3" x14ac:dyDescent="0.35">
      <c r="A3" s="3" t="s">
        <v>7</v>
      </c>
      <c r="B3">
        <v>167</v>
      </c>
      <c r="C3" s="8">
        <v>1.99</v>
      </c>
    </row>
    <row r="4" spans="1:3" x14ac:dyDescent="0.35">
      <c r="A4" s="3" t="s">
        <v>8</v>
      </c>
      <c r="B4">
        <v>498</v>
      </c>
      <c r="C4" s="8">
        <v>5.92</v>
      </c>
    </row>
    <row r="5" spans="1:3" x14ac:dyDescent="0.35">
      <c r="A5" s="3" t="s">
        <v>9</v>
      </c>
      <c r="B5" s="2">
        <v>2572</v>
      </c>
      <c r="C5" s="8">
        <v>30.57</v>
      </c>
    </row>
    <row r="6" spans="1:3" x14ac:dyDescent="0.35">
      <c r="A6" s="3" t="s">
        <v>10</v>
      </c>
      <c r="B6" s="2">
        <v>2368</v>
      </c>
      <c r="C6" s="8">
        <v>28.14</v>
      </c>
    </row>
    <row r="7" spans="1:3" x14ac:dyDescent="0.35">
      <c r="A7" s="3" t="s">
        <v>11</v>
      </c>
      <c r="B7" s="2">
        <v>1629</v>
      </c>
      <c r="C7" s="8">
        <v>19.36</v>
      </c>
    </row>
    <row r="8" spans="1:3" x14ac:dyDescent="0.35">
      <c r="A8" s="3" t="s">
        <v>12</v>
      </c>
      <c r="B8">
        <v>861</v>
      </c>
      <c r="C8" s="8">
        <v>10.23</v>
      </c>
    </row>
    <row r="9" spans="1:3" x14ac:dyDescent="0.35">
      <c r="A9" s="3" t="s">
        <v>13</v>
      </c>
      <c r="B9">
        <v>236</v>
      </c>
      <c r="C9" s="8">
        <v>2.8</v>
      </c>
    </row>
    <row r="10" spans="1:3" x14ac:dyDescent="0.35">
      <c r="A10" s="3" t="s">
        <v>15</v>
      </c>
      <c r="B10">
        <v>16</v>
      </c>
      <c r="C10" s="8">
        <v>0.19</v>
      </c>
    </row>
    <row r="18" spans="3:3" x14ac:dyDescent="0.3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zoomScaleNormal="100" workbookViewId="0">
      <selection activeCell="H12" sqref="H12"/>
    </sheetView>
  </sheetViews>
  <sheetFormatPr defaultRowHeight="14.5" x14ac:dyDescent="0.35"/>
  <sheetData>
    <row r="1" spans="1:6" x14ac:dyDescent="0.35">
      <c r="A1" t="s">
        <v>63</v>
      </c>
      <c r="B1">
        <v>22</v>
      </c>
      <c r="C1" t="s">
        <v>64</v>
      </c>
      <c r="D1">
        <v>236</v>
      </c>
      <c r="E1" t="s">
        <v>65</v>
      </c>
      <c r="F1">
        <v>7</v>
      </c>
    </row>
    <row r="2" spans="1:6" x14ac:dyDescent="0.35">
      <c r="A2" t="s">
        <v>66</v>
      </c>
      <c r="B2">
        <v>325</v>
      </c>
      <c r="C2" t="s">
        <v>67</v>
      </c>
      <c r="D2">
        <v>36</v>
      </c>
      <c r="E2" t="s">
        <v>68</v>
      </c>
      <c r="F2">
        <v>145</v>
      </c>
    </row>
    <row r="3" spans="1:6" x14ac:dyDescent="0.35">
      <c r="A3" t="s">
        <v>69</v>
      </c>
      <c r="B3">
        <v>76</v>
      </c>
      <c r="C3" t="s">
        <v>70</v>
      </c>
      <c r="D3">
        <v>68</v>
      </c>
      <c r="E3" t="s">
        <v>71</v>
      </c>
      <c r="F3">
        <v>5</v>
      </c>
    </row>
    <row r="4" spans="1:6" x14ac:dyDescent="0.35">
      <c r="A4" t="s">
        <v>72</v>
      </c>
      <c r="B4">
        <v>5</v>
      </c>
      <c r="C4" t="s">
        <v>73</v>
      </c>
      <c r="D4">
        <v>15</v>
      </c>
      <c r="E4" t="s">
        <v>74</v>
      </c>
      <c r="F4">
        <v>4</v>
      </c>
    </row>
    <row r="5" spans="1:6" x14ac:dyDescent="0.35">
      <c r="A5" t="s">
        <v>75</v>
      </c>
      <c r="B5">
        <v>7</v>
      </c>
      <c r="C5" t="s">
        <v>76</v>
      </c>
      <c r="D5">
        <v>28</v>
      </c>
      <c r="E5" t="s">
        <v>77</v>
      </c>
      <c r="F5">
        <v>13</v>
      </c>
    </row>
    <row r="6" spans="1:6" x14ac:dyDescent="0.35">
      <c r="A6" t="s">
        <v>78</v>
      </c>
      <c r="B6">
        <v>73</v>
      </c>
      <c r="C6" t="s">
        <v>79</v>
      </c>
      <c r="D6">
        <v>40</v>
      </c>
      <c r="E6" t="s">
        <v>80</v>
      </c>
      <c r="F6">
        <v>16</v>
      </c>
    </row>
    <row r="7" spans="1:6" x14ac:dyDescent="0.35">
      <c r="A7" t="s">
        <v>81</v>
      </c>
      <c r="B7">
        <v>7</v>
      </c>
      <c r="C7" t="s">
        <v>82</v>
      </c>
      <c r="D7">
        <v>5</v>
      </c>
      <c r="E7" t="s">
        <v>83</v>
      </c>
      <c r="F7">
        <v>9</v>
      </c>
    </row>
    <row r="8" spans="1:6" x14ac:dyDescent="0.35">
      <c r="A8" t="s">
        <v>84</v>
      </c>
      <c r="B8">
        <v>10</v>
      </c>
      <c r="C8" t="s">
        <v>85</v>
      </c>
      <c r="D8">
        <v>26</v>
      </c>
      <c r="E8" t="s">
        <v>86</v>
      </c>
      <c r="F8">
        <v>9</v>
      </c>
    </row>
    <row r="9" spans="1:6" x14ac:dyDescent="0.35">
      <c r="A9" t="s">
        <v>87</v>
      </c>
      <c r="B9">
        <v>24</v>
      </c>
      <c r="C9" t="s">
        <v>88</v>
      </c>
      <c r="D9">
        <v>25</v>
      </c>
      <c r="E9" t="s">
        <v>89</v>
      </c>
      <c r="F9">
        <v>5</v>
      </c>
    </row>
    <row r="10" spans="1:6" x14ac:dyDescent="0.35">
      <c r="A10" t="s">
        <v>90</v>
      </c>
      <c r="B10">
        <v>21</v>
      </c>
      <c r="C10" t="s">
        <v>91</v>
      </c>
      <c r="D10">
        <v>194</v>
      </c>
      <c r="E10" t="s">
        <v>92</v>
      </c>
      <c r="F10">
        <v>35</v>
      </c>
    </row>
    <row r="11" spans="1:6" x14ac:dyDescent="0.35">
      <c r="A11" t="s">
        <v>93</v>
      </c>
      <c r="B11">
        <v>13</v>
      </c>
      <c r="C11" t="s">
        <v>94</v>
      </c>
      <c r="D11">
        <v>16</v>
      </c>
      <c r="E11" t="s">
        <v>95</v>
      </c>
      <c r="F11">
        <v>6</v>
      </c>
    </row>
    <row r="12" spans="1:6" x14ac:dyDescent="0.35">
      <c r="A12" t="s">
        <v>96</v>
      </c>
      <c r="B12">
        <v>33</v>
      </c>
      <c r="C12" t="s">
        <v>97</v>
      </c>
      <c r="D12">
        <v>54</v>
      </c>
      <c r="E12" t="s">
        <v>59</v>
      </c>
      <c r="F12">
        <v>279</v>
      </c>
    </row>
    <row r="13" spans="1:6" x14ac:dyDescent="0.35">
      <c r="A13" t="s">
        <v>98</v>
      </c>
      <c r="B13">
        <v>2</v>
      </c>
      <c r="C13" t="s">
        <v>99</v>
      </c>
      <c r="D13">
        <v>3</v>
      </c>
      <c r="E13" t="s">
        <v>100</v>
      </c>
      <c r="F13">
        <v>17</v>
      </c>
    </row>
    <row r="14" spans="1:6" x14ac:dyDescent="0.35">
      <c r="A14" t="s">
        <v>101</v>
      </c>
      <c r="B14">
        <v>21</v>
      </c>
      <c r="C14" t="s">
        <v>55</v>
      </c>
      <c r="D14">
        <v>533</v>
      </c>
      <c r="E14" t="s">
        <v>102</v>
      </c>
      <c r="F14">
        <v>8</v>
      </c>
    </row>
    <row r="15" spans="1:6" x14ac:dyDescent="0.35">
      <c r="A15" t="s">
        <v>103</v>
      </c>
      <c r="B15">
        <v>6</v>
      </c>
      <c r="C15" t="s">
        <v>104</v>
      </c>
      <c r="D15">
        <v>101</v>
      </c>
      <c r="E15" t="s">
        <v>105</v>
      </c>
      <c r="F15">
        <v>10</v>
      </c>
    </row>
    <row r="16" spans="1:6" x14ac:dyDescent="0.35">
      <c r="A16" t="s">
        <v>106</v>
      </c>
      <c r="B16">
        <v>4</v>
      </c>
      <c r="C16" t="s">
        <v>107</v>
      </c>
      <c r="D16">
        <v>32</v>
      </c>
      <c r="E16" t="s">
        <v>108</v>
      </c>
      <c r="F16">
        <v>2</v>
      </c>
    </row>
    <row r="17" spans="1:6" x14ac:dyDescent="0.35">
      <c r="A17" t="s">
        <v>109</v>
      </c>
      <c r="B17">
        <v>13</v>
      </c>
      <c r="C17" t="s">
        <v>110</v>
      </c>
      <c r="D17">
        <v>149</v>
      </c>
      <c r="E17" t="s">
        <v>56</v>
      </c>
      <c r="F17">
        <v>218</v>
      </c>
    </row>
    <row r="18" spans="1:6" x14ac:dyDescent="0.35">
      <c r="A18" t="s">
        <v>111</v>
      </c>
      <c r="B18">
        <v>133</v>
      </c>
      <c r="C18" t="s">
        <v>58</v>
      </c>
      <c r="D18" s="2">
        <v>3342</v>
      </c>
      <c r="E18" t="s">
        <v>112</v>
      </c>
      <c r="F18">
        <v>10</v>
      </c>
    </row>
    <row r="19" spans="1:6" x14ac:dyDescent="0.35">
      <c r="A19" t="s">
        <v>113</v>
      </c>
      <c r="B19">
        <v>20</v>
      </c>
      <c r="C19" t="s">
        <v>114</v>
      </c>
      <c r="D19">
        <v>22</v>
      </c>
      <c r="E19" t="s">
        <v>115</v>
      </c>
      <c r="F19">
        <v>2</v>
      </c>
    </row>
    <row r="20" spans="1:6" x14ac:dyDescent="0.35">
      <c r="A20" t="s">
        <v>116</v>
      </c>
      <c r="B20">
        <v>155</v>
      </c>
      <c r="C20" t="s">
        <v>117</v>
      </c>
      <c r="D20">
        <v>2</v>
      </c>
      <c r="E20" t="s">
        <v>118</v>
      </c>
      <c r="F20">
        <v>129</v>
      </c>
    </row>
    <row r="21" spans="1:6" x14ac:dyDescent="0.35">
      <c r="A21" t="s">
        <v>119</v>
      </c>
      <c r="B21">
        <v>12</v>
      </c>
      <c r="C21" t="s">
        <v>120</v>
      </c>
      <c r="D21">
        <v>22</v>
      </c>
      <c r="E21" t="s">
        <v>121</v>
      </c>
      <c r="F21">
        <v>0</v>
      </c>
    </row>
    <row r="22" spans="1:6" x14ac:dyDescent="0.35">
      <c r="A22" t="s">
        <v>122</v>
      </c>
      <c r="B22">
        <v>16</v>
      </c>
      <c r="C22" t="s">
        <v>57</v>
      </c>
      <c r="D22">
        <v>186</v>
      </c>
      <c r="E22" t="s">
        <v>123</v>
      </c>
      <c r="F22">
        <v>106</v>
      </c>
    </row>
    <row r="23" spans="1:6" x14ac:dyDescent="0.35">
      <c r="A23" t="s">
        <v>124</v>
      </c>
      <c r="B23">
        <v>12</v>
      </c>
      <c r="C23" t="s">
        <v>125</v>
      </c>
      <c r="D23">
        <v>26</v>
      </c>
      <c r="E23" t="s">
        <v>126</v>
      </c>
      <c r="F23">
        <v>20</v>
      </c>
    </row>
    <row r="24" spans="1:6" x14ac:dyDescent="0.35">
      <c r="A24" t="s">
        <v>127</v>
      </c>
      <c r="B24">
        <v>12</v>
      </c>
      <c r="C24" t="s">
        <v>128</v>
      </c>
      <c r="D24">
        <v>50</v>
      </c>
      <c r="E24" t="s">
        <v>129</v>
      </c>
      <c r="F24">
        <v>4</v>
      </c>
    </row>
    <row r="25" spans="1:6" x14ac:dyDescent="0.35">
      <c r="A25" t="s">
        <v>130</v>
      </c>
      <c r="B25">
        <v>18</v>
      </c>
      <c r="C25" t="s">
        <v>131</v>
      </c>
      <c r="D25">
        <v>6</v>
      </c>
      <c r="E25" t="s">
        <v>62</v>
      </c>
      <c r="F25">
        <v>23</v>
      </c>
    </row>
    <row r="26" spans="1:6" x14ac:dyDescent="0.35">
      <c r="A26" t="s">
        <v>132</v>
      </c>
      <c r="B26">
        <v>9</v>
      </c>
      <c r="C26" t="s">
        <v>133</v>
      </c>
      <c r="D26">
        <v>15</v>
      </c>
      <c r="E26" t="s">
        <v>134</v>
      </c>
      <c r="F26">
        <v>7</v>
      </c>
    </row>
    <row r="27" spans="1:6" x14ac:dyDescent="0.35">
      <c r="A27" t="s">
        <v>135</v>
      </c>
      <c r="B27">
        <v>71</v>
      </c>
      <c r="C27" t="s">
        <v>136</v>
      </c>
      <c r="D27">
        <v>0</v>
      </c>
      <c r="E27" t="s">
        <v>137</v>
      </c>
      <c r="F27">
        <v>42</v>
      </c>
    </row>
    <row r="28" spans="1:6" x14ac:dyDescent="0.35">
      <c r="A28" t="s">
        <v>138</v>
      </c>
      <c r="B28">
        <v>13</v>
      </c>
      <c r="C28" t="s">
        <v>139</v>
      </c>
      <c r="D28">
        <v>6</v>
      </c>
      <c r="E28" t="s">
        <v>140</v>
      </c>
      <c r="F28">
        <v>7</v>
      </c>
    </row>
    <row r="29" spans="1:6" x14ac:dyDescent="0.35">
      <c r="A29" t="s">
        <v>141</v>
      </c>
      <c r="B29">
        <v>321</v>
      </c>
      <c r="C29" t="s">
        <v>142</v>
      </c>
      <c r="D29">
        <v>15</v>
      </c>
      <c r="E29" t="s">
        <v>17</v>
      </c>
      <c r="F29">
        <v>16</v>
      </c>
    </row>
    <row r="30" spans="1:6" x14ac:dyDescent="0.35">
      <c r="A30" t="s">
        <v>143</v>
      </c>
      <c r="B30">
        <v>69</v>
      </c>
      <c r="C30" t="s">
        <v>144</v>
      </c>
      <c r="D30">
        <v>1</v>
      </c>
      <c r="E30" t="s">
        <v>145</v>
      </c>
      <c r="F30">
        <v>12</v>
      </c>
    </row>
    <row r="31" spans="1:6" x14ac:dyDescent="0.35">
      <c r="A31" t="s">
        <v>146</v>
      </c>
      <c r="B31">
        <v>4</v>
      </c>
      <c r="C31" t="s">
        <v>147</v>
      </c>
      <c r="D31">
        <v>2</v>
      </c>
      <c r="E31" t="s">
        <v>148</v>
      </c>
      <c r="F31" s="2">
        <v>7949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839B-41C8-4FE3-9661-8C09C903DE2F}">
  <dimension ref="A1:G16"/>
  <sheetViews>
    <sheetView workbookViewId="0">
      <selection activeCell="E14" sqref="E14"/>
    </sheetView>
  </sheetViews>
  <sheetFormatPr defaultRowHeight="14.5" x14ac:dyDescent="0.35"/>
  <cols>
    <col min="1" max="1" width="40.6328125" customWidth="1"/>
    <col min="2" max="2" width="14" customWidth="1"/>
    <col min="5" max="5" width="42.453125" customWidth="1"/>
  </cols>
  <sheetData>
    <row r="1" spans="1:7" x14ac:dyDescent="0.35">
      <c r="A1" t="s">
        <v>52</v>
      </c>
      <c r="E1" t="s">
        <v>53</v>
      </c>
    </row>
    <row r="2" spans="1:7" x14ac:dyDescent="0.35">
      <c r="A2" t="s">
        <v>38</v>
      </c>
      <c r="B2" t="s">
        <v>4</v>
      </c>
      <c r="C2" t="s">
        <v>5</v>
      </c>
      <c r="E2" t="s">
        <v>38</v>
      </c>
      <c r="F2" t="s">
        <v>4</v>
      </c>
      <c r="G2" t="s">
        <v>5</v>
      </c>
    </row>
    <row r="3" spans="1:7" x14ac:dyDescent="0.35">
      <c r="A3" t="s">
        <v>41</v>
      </c>
      <c r="B3">
        <v>455</v>
      </c>
      <c r="C3">
        <v>690</v>
      </c>
      <c r="E3" t="s">
        <v>47</v>
      </c>
      <c r="F3">
        <v>7</v>
      </c>
      <c r="G3">
        <v>61</v>
      </c>
    </row>
    <row r="4" spans="1:7" x14ac:dyDescent="0.35">
      <c r="A4" t="s">
        <v>42</v>
      </c>
      <c r="B4">
        <v>160</v>
      </c>
      <c r="C4">
        <v>1</v>
      </c>
      <c r="E4" t="s">
        <v>48</v>
      </c>
      <c r="F4">
        <v>9</v>
      </c>
      <c r="G4">
        <v>30</v>
      </c>
    </row>
    <row r="5" spans="1:7" x14ac:dyDescent="0.35">
      <c r="A5" t="s">
        <v>43</v>
      </c>
      <c r="B5">
        <v>272</v>
      </c>
      <c r="C5">
        <v>240</v>
      </c>
      <c r="E5" t="s">
        <v>49</v>
      </c>
      <c r="F5">
        <v>0</v>
      </c>
      <c r="G5">
        <v>1</v>
      </c>
    </row>
    <row r="6" spans="1:7" x14ac:dyDescent="0.35">
      <c r="A6" t="s">
        <v>44</v>
      </c>
      <c r="B6" s="2">
        <v>1359</v>
      </c>
      <c r="C6" s="2">
        <v>1091</v>
      </c>
      <c r="E6" t="s">
        <v>50</v>
      </c>
      <c r="F6">
        <v>9</v>
      </c>
      <c r="G6">
        <v>10</v>
      </c>
    </row>
    <row r="7" spans="1:7" x14ac:dyDescent="0.35">
      <c r="A7" t="s">
        <v>39</v>
      </c>
      <c r="B7" s="2">
        <v>1140</v>
      </c>
      <c r="C7">
        <v>225</v>
      </c>
      <c r="E7" t="s">
        <v>51</v>
      </c>
      <c r="F7">
        <v>3</v>
      </c>
      <c r="G7">
        <v>0</v>
      </c>
    </row>
    <row r="8" spans="1:7" x14ac:dyDescent="0.35">
      <c r="A8" t="s">
        <v>45</v>
      </c>
      <c r="B8" s="2">
        <v>1020</v>
      </c>
      <c r="C8" s="2">
        <v>1273</v>
      </c>
      <c r="E8" t="s">
        <v>40</v>
      </c>
      <c r="F8">
        <v>2</v>
      </c>
      <c r="G8">
        <v>1</v>
      </c>
    </row>
    <row r="9" spans="1:7" x14ac:dyDescent="0.35">
      <c r="A9" t="s">
        <v>46</v>
      </c>
      <c r="B9">
        <v>355</v>
      </c>
      <c r="C9">
        <v>0</v>
      </c>
    </row>
    <row r="11" spans="1:7" x14ac:dyDescent="0.35">
      <c r="B11">
        <f t="shared" ref="B11:C11" si="0">SUM(B3:B10)</f>
        <v>4761</v>
      </c>
      <c r="C11">
        <f t="shared" si="0"/>
        <v>3520</v>
      </c>
      <c r="F11">
        <f t="shared" ref="F11:G11" si="1">SUM(F3:F10)</f>
        <v>30</v>
      </c>
      <c r="G11">
        <f t="shared" si="1"/>
        <v>103</v>
      </c>
    </row>
    <row r="14" spans="1:7" x14ac:dyDescent="0.35">
      <c r="A14" t="s">
        <v>3</v>
      </c>
      <c r="B14" t="s">
        <v>52</v>
      </c>
      <c r="C14" t="s">
        <v>53</v>
      </c>
    </row>
    <row r="15" spans="1:7" x14ac:dyDescent="0.35">
      <c r="A15" t="s">
        <v>4</v>
      </c>
      <c r="B15">
        <f>B11</f>
        <v>4761</v>
      </c>
      <c r="C15">
        <f>F11</f>
        <v>30</v>
      </c>
    </row>
    <row r="16" spans="1:7" x14ac:dyDescent="0.35">
      <c r="A16" t="s">
        <v>5</v>
      </c>
      <c r="B16">
        <f>C11</f>
        <v>3520</v>
      </c>
      <c r="C16">
        <f>G11</f>
        <v>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D4A1-BC62-4298-9244-D2658F562977}">
  <dimension ref="A1:C20"/>
  <sheetViews>
    <sheetView workbookViewId="0">
      <selection activeCell="C1" sqref="C1"/>
    </sheetView>
  </sheetViews>
  <sheetFormatPr defaultRowHeight="14.5" x14ac:dyDescent="0.35"/>
  <sheetData>
    <row r="1" spans="1:3" ht="23" customHeight="1" x14ac:dyDescent="0.35">
      <c r="A1" s="4" t="s">
        <v>0</v>
      </c>
      <c r="B1" t="s">
        <v>1</v>
      </c>
      <c r="C1" s="9" t="s">
        <v>2</v>
      </c>
    </row>
    <row r="2" spans="1:3" x14ac:dyDescent="0.35">
      <c r="A2">
        <v>4</v>
      </c>
      <c r="B2">
        <v>42</v>
      </c>
      <c r="C2" s="9">
        <v>0.49916805324459235</v>
      </c>
    </row>
    <row r="3" spans="1:3" x14ac:dyDescent="0.35">
      <c r="A3">
        <v>5</v>
      </c>
      <c r="B3">
        <v>398</v>
      </c>
      <c r="C3" s="9">
        <v>4.7302115521749464</v>
      </c>
    </row>
    <row r="4" spans="1:3" x14ac:dyDescent="0.35">
      <c r="A4">
        <v>6</v>
      </c>
      <c r="B4">
        <v>1555</v>
      </c>
      <c r="C4" s="9">
        <v>18.481102923698597</v>
      </c>
    </row>
    <row r="5" spans="1:3" x14ac:dyDescent="0.35">
      <c r="A5">
        <v>7</v>
      </c>
      <c r="B5">
        <v>2119</v>
      </c>
      <c r="C5" s="9">
        <v>25.184216781554554</v>
      </c>
    </row>
    <row r="6" spans="1:3" x14ac:dyDescent="0.35">
      <c r="A6">
        <v>8</v>
      </c>
      <c r="B6">
        <v>1615</v>
      </c>
      <c r="C6" s="9">
        <v>19.194200142619444</v>
      </c>
    </row>
    <row r="7" spans="1:3" x14ac:dyDescent="0.35">
      <c r="A7">
        <v>9</v>
      </c>
      <c r="B7">
        <v>1133</v>
      </c>
      <c r="C7" s="9">
        <v>13.465652483955312</v>
      </c>
    </row>
    <row r="8" spans="1:3" x14ac:dyDescent="0.35">
      <c r="A8">
        <v>10</v>
      </c>
      <c r="B8">
        <v>496</v>
      </c>
      <c r="C8" s="9">
        <v>5.8949370097456617</v>
      </c>
    </row>
    <row r="9" spans="1:3" x14ac:dyDescent="0.35">
      <c r="A9">
        <v>11</v>
      </c>
      <c r="B9">
        <v>345</v>
      </c>
      <c r="C9" s="9">
        <v>4.1003090087948655</v>
      </c>
    </row>
    <row r="10" spans="1:3" x14ac:dyDescent="0.35">
      <c r="A10">
        <v>12</v>
      </c>
      <c r="B10">
        <v>302</v>
      </c>
      <c r="C10" s="9">
        <v>3.5892560019015924</v>
      </c>
    </row>
    <row r="11" spans="1:3" x14ac:dyDescent="0.35">
      <c r="A11">
        <v>13</v>
      </c>
      <c r="B11">
        <v>304</v>
      </c>
      <c r="C11" s="9">
        <v>3.6130259091989538</v>
      </c>
    </row>
    <row r="12" spans="1:3" x14ac:dyDescent="0.35">
      <c r="A12">
        <v>14</v>
      </c>
      <c r="B12">
        <v>10</v>
      </c>
      <c r="C12" s="9">
        <v>0.11884953648680771</v>
      </c>
    </row>
    <row r="13" spans="1:3" x14ac:dyDescent="0.35">
      <c r="A13">
        <v>15</v>
      </c>
      <c r="B13">
        <v>5</v>
      </c>
      <c r="C13" s="9">
        <v>5.9424768243403855E-2</v>
      </c>
    </row>
    <row r="14" spans="1:3" x14ac:dyDescent="0.35">
      <c r="A14">
        <v>16</v>
      </c>
      <c r="B14">
        <v>5</v>
      </c>
      <c r="C14" s="9">
        <v>5.9424768243403855E-2</v>
      </c>
    </row>
    <row r="15" spans="1:3" x14ac:dyDescent="0.35">
      <c r="A15">
        <v>17</v>
      </c>
      <c r="B15">
        <v>11</v>
      </c>
      <c r="C15" s="9">
        <v>0.13073449013548846</v>
      </c>
    </row>
    <row r="16" spans="1:3" x14ac:dyDescent="0.35">
      <c r="A16">
        <v>18</v>
      </c>
      <c r="B16">
        <v>7</v>
      </c>
      <c r="C16" s="9">
        <v>8.3194675540765387E-2</v>
      </c>
    </row>
    <row r="17" spans="1:3" x14ac:dyDescent="0.35">
      <c r="A17">
        <v>19</v>
      </c>
      <c r="B17">
        <v>15</v>
      </c>
      <c r="C17" s="9">
        <v>0.17827430473021155</v>
      </c>
    </row>
    <row r="18" spans="1:3" x14ac:dyDescent="0.35">
      <c r="A18">
        <v>20</v>
      </c>
      <c r="B18">
        <v>18</v>
      </c>
      <c r="C18" s="9">
        <v>0.21392916567625386</v>
      </c>
    </row>
    <row r="19" spans="1:3" x14ac:dyDescent="0.35">
      <c r="A19">
        <v>21</v>
      </c>
      <c r="B19">
        <v>33</v>
      </c>
      <c r="C19" s="9">
        <v>0.39220347040646542</v>
      </c>
    </row>
    <row r="20" spans="1:3" x14ac:dyDescent="0.35">
      <c r="A20">
        <v>31</v>
      </c>
      <c r="B20">
        <v>1</v>
      </c>
      <c r="C20" s="9">
        <v>1.1884953648680769E-2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6" sqref="A16"/>
    </sheetView>
  </sheetViews>
  <sheetFormatPr defaultRowHeight="14.5" x14ac:dyDescent="0.35"/>
  <cols>
    <col min="1" max="1" width="28.36328125" customWidth="1"/>
  </cols>
  <sheetData>
    <row r="1" spans="1:3" x14ac:dyDescent="0.35">
      <c r="A1" t="s">
        <v>25</v>
      </c>
      <c r="B1" t="s">
        <v>16</v>
      </c>
      <c r="C1" t="s">
        <v>2</v>
      </c>
    </row>
    <row r="2" spans="1:3" x14ac:dyDescent="0.35">
      <c r="A2" t="s">
        <v>17</v>
      </c>
      <c r="B2" s="2">
        <v>4019</v>
      </c>
      <c r="C2" s="8">
        <v>47.77</v>
      </c>
    </row>
    <row r="3" spans="1:3" x14ac:dyDescent="0.35">
      <c r="A3" t="s">
        <v>18</v>
      </c>
      <c r="B3" s="2">
        <v>2974</v>
      </c>
      <c r="C3" s="8">
        <v>35.35</v>
      </c>
    </row>
    <row r="4" spans="1:3" x14ac:dyDescent="0.35">
      <c r="A4" t="s">
        <v>19</v>
      </c>
      <c r="B4">
        <v>320</v>
      </c>
      <c r="C4" s="8">
        <v>3.8</v>
      </c>
    </row>
    <row r="5" spans="1:3" x14ac:dyDescent="0.35">
      <c r="A5" t="s">
        <v>20</v>
      </c>
      <c r="B5">
        <v>20</v>
      </c>
      <c r="C5" s="8">
        <v>0.24</v>
      </c>
    </row>
    <row r="6" spans="1:3" x14ac:dyDescent="0.35">
      <c r="A6" t="s">
        <v>21</v>
      </c>
      <c r="B6">
        <v>11</v>
      </c>
      <c r="C6" s="8">
        <v>0.13</v>
      </c>
    </row>
    <row r="7" spans="1:3" x14ac:dyDescent="0.35">
      <c r="A7" t="s">
        <v>22</v>
      </c>
      <c r="B7">
        <v>144</v>
      </c>
      <c r="C7" s="8">
        <v>1.71</v>
      </c>
    </row>
    <row r="8" spans="1:3" x14ac:dyDescent="0.35">
      <c r="A8" t="s">
        <v>23</v>
      </c>
      <c r="B8">
        <v>795</v>
      </c>
      <c r="C8" s="8">
        <v>9.4499999999999993</v>
      </c>
    </row>
    <row r="9" spans="1:3" x14ac:dyDescent="0.35">
      <c r="A9" t="s">
        <v>24</v>
      </c>
      <c r="B9">
        <v>131</v>
      </c>
      <c r="C9" s="8">
        <v>1.56</v>
      </c>
    </row>
    <row r="18" spans="3:3" x14ac:dyDescent="0.35">
      <c r="C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A6" sqref="A6"/>
    </sheetView>
  </sheetViews>
  <sheetFormatPr defaultRowHeight="14.5" x14ac:dyDescent="0.35"/>
  <cols>
    <col min="1" max="1" width="25.54296875" customWidth="1"/>
  </cols>
  <sheetData>
    <row r="1" spans="1:3" x14ac:dyDescent="0.35">
      <c r="A1" t="s">
        <v>26</v>
      </c>
      <c r="B1" t="s">
        <v>16</v>
      </c>
      <c r="C1" t="s">
        <v>2</v>
      </c>
    </row>
    <row r="2" spans="1:3" x14ac:dyDescent="0.35">
      <c r="A2" t="s">
        <v>27</v>
      </c>
      <c r="B2" s="2">
        <v>7448</v>
      </c>
      <c r="C2" s="8">
        <v>88.52</v>
      </c>
    </row>
    <row r="3" spans="1:3" x14ac:dyDescent="0.35">
      <c r="A3" t="s">
        <v>28</v>
      </c>
      <c r="B3" s="2">
        <v>833</v>
      </c>
      <c r="C3" s="8">
        <v>9.9</v>
      </c>
    </row>
    <row r="4" spans="1:3" x14ac:dyDescent="0.35">
      <c r="A4" t="s">
        <v>24</v>
      </c>
      <c r="B4">
        <v>133</v>
      </c>
      <c r="C4" s="8">
        <v>1.58</v>
      </c>
    </row>
    <row r="18" spans="3:3" x14ac:dyDescent="0.35">
      <c r="C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D11" sqref="D11"/>
    </sheetView>
  </sheetViews>
  <sheetFormatPr defaultRowHeight="14.5" x14ac:dyDescent="0.35"/>
  <cols>
    <col min="1" max="1" width="27.6328125" customWidth="1"/>
    <col min="3" max="3" width="8.7265625" style="3"/>
  </cols>
  <sheetData>
    <row r="1" spans="1:3" x14ac:dyDescent="0.35">
      <c r="A1" t="s">
        <v>29</v>
      </c>
      <c r="B1" t="s">
        <v>16</v>
      </c>
      <c r="C1" s="3" t="s">
        <v>2</v>
      </c>
    </row>
    <row r="2" spans="1:3" x14ac:dyDescent="0.35">
      <c r="A2" t="s">
        <v>30</v>
      </c>
      <c r="B2">
        <v>68</v>
      </c>
      <c r="C2" s="8">
        <v>0.81</v>
      </c>
    </row>
    <row r="3" spans="1:3" x14ac:dyDescent="0.35">
      <c r="A3" t="s">
        <v>31</v>
      </c>
      <c r="B3">
        <v>687</v>
      </c>
      <c r="C3" s="8">
        <v>8.16</v>
      </c>
    </row>
    <row r="4" spans="1:3" x14ac:dyDescent="0.35">
      <c r="A4" t="s">
        <v>32</v>
      </c>
      <c r="B4" s="2">
        <v>3117</v>
      </c>
      <c r="C4" s="8">
        <v>37.049999999999997</v>
      </c>
    </row>
    <row r="5" spans="1:3" x14ac:dyDescent="0.35">
      <c r="A5" t="s">
        <v>33</v>
      </c>
      <c r="B5" s="2">
        <v>2224</v>
      </c>
      <c r="C5" s="8">
        <v>26.43</v>
      </c>
    </row>
    <row r="6" spans="1:3" x14ac:dyDescent="0.35">
      <c r="A6" t="s">
        <v>34</v>
      </c>
      <c r="B6" s="2">
        <v>698</v>
      </c>
      <c r="C6" s="8">
        <v>8.3000000000000007</v>
      </c>
    </row>
    <row r="7" spans="1:3" x14ac:dyDescent="0.35">
      <c r="A7" t="s">
        <v>36</v>
      </c>
      <c r="B7" s="2">
        <v>976</v>
      </c>
      <c r="C7" s="8">
        <v>11.6</v>
      </c>
    </row>
    <row r="8" spans="1:3" x14ac:dyDescent="0.35">
      <c r="A8" t="s">
        <v>37</v>
      </c>
      <c r="B8">
        <v>244</v>
      </c>
      <c r="C8" s="8">
        <v>2.9</v>
      </c>
    </row>
    <row r="9" spans="1:3" x14ac:dyDescent="0.35">
      <c r="A9" t="s">
        <v>35</v>
      </c>
      <c r="B9">
        <v>56</v>
      </c>
      <c r="C9" s="8">
        <v>0.67</v>
      </c>
    </row>
    <row r="10" spans="1:3" x14ac:dyDescent="0.35">
      <c r="A10" t="s">
        <v>24</v>
      </c>
      <c r="B10">
        <v>344</v>
      </c>
      <c r="C10" s="8">
        <v>4.09</v>
      </c>
    </row>
    <row r="18" spans="3:3" x14ac:dyDescent="0.35">
      <c r="C18" s="7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D9" sqref="D9"/>
    </sheetView>
  </sheetViews>
  <sheetFormatPr defaultRowHeight="14.5" x14ac:dyDescent="0.35"/>
  <cols>
    <col min="1" max="1" width="9.36328125" customWidth="1"/>
    <col min="3" max="3" width="8.7265625" style="9"/>
  </cols>
  <sheetData>
    <row r="1" spans="1:3" x14ac:dyDescent="0.35">
      <c r="A1" t="s">
        <v>3</v>
      </c>
      <c r="B1" t="s">
        <v>1</v>
      </c>
      <c r="C1" s="9" t="s">
        <v>2</v>
      </c>
    </row>
    <row r="2" spans="1:3" x14ac:dyDescent="0.35">
      <c r="A2" t="s">
        <v>4</v>
      </c>
      <c r="B2">
        <v>4791</v>
      </c>
      <c r="C2" s="9">
        <v>56.94</v>
      </c>
    </row>
    <row r="3" spans="1:3" x14ac:dyDescent="0.35">
      <c r="A3" t="s">
        <v>5</v>
      </c>
      <c r="B3" s="2">
        <v>3623</v>
      </c>
      <c r="C3" s="9">
        <v>43.06</v>
      </c>
    </row>
    <row r="4" spans="1:3" x14ac:dyDescent="0.35">
      <c r="B4" s="2"/>
    </row>
    <row r="18" spans="3:3" x14ac:dyDescent="0.3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zoomScale="115" zoomScaleNormal="115" workbookViewId="0">
      <selection activeCell="E10" sqref="E10"/>
    </sheetView>
  </sheetViews>
  <sheetFormatPr defaultRowHeight="14.5" x14ac:dyDescent="0.35"/>
  <cols>
    <col min="1" max="1" width="39.81640625" customWidth="1"/>
    <col min="2" max="2" width="10.7265625" customWidth="1"/>
    <col min="4" max="4" width="8.7265625" style="9"/>
  </cols>
  <sheetData>
    <row r="1" spans="1:4" x14ac:dyDescent="0.35">
      <c r="A1" t="s">
        <v>38</v>
      </c>
      <c r="B1" t="s">
        <v>54</v>
      </c>
      <c r="C1" t="s">
        <v>1</v>
      </c>
      <c r="D1" s="9" t="s">
        <v>2</v>
      </c>
    </row>
    <row r="2" spans="1:4" x14ac:dyDescent="0.35">
      <c r="A2" t="s">
        <v>41</v>
      </c>
      <c r="B2" t="s">
        <v>55</v>
      </c>
      <c r="C2" s="2">
        <v>1145</v>
      </c>
      <c r="D2" s="9">
        <v>13.608271927739482</v>
      </c>
    </row>
    <row r="3" spans="1:4" x14ac:dyDescent="0.35">
      <c r="A3" t="s">
        <v>42</v>
      </c>
      <c r="B3" t="s">
        <v>56</v>
      </c>
      <c r="C3">
        <v>161</v>
      </c>
      <c r="D3" s="9">
        <v>1.9134775374376041</v>
      </c>
    </row>
    <row r="4" spans="1:4" x14ac:dyDescent="0.35">
      <c r="A4" t="s">
        <v>43</v>
      </c>
      <c r="B4" t="s">
        <v>57</v>
      </c>
      <c r="C4">
        <v>512</v>
      </c>
      <c r="D4" s="9">
        <v>6.0850962681245537</v>
      </c>
    </row>
    <row r="5" spans="1:4" x14ac:dyDescent="0.35">
      <c r="A5" t="s">
        <v>44</v>
      </c>
      <c r="B5" t="s">
        <v>58</v>
      </c>
      <c r="C5" s="2">
        <v>2450</v>
      </c>
      <c r="D5" s="9">
        <v>29.118136439267889</v>
      </c>
    </row>
    <row r="6" spans="1:4" x14ac:dyDescent="0.35">
      <c r="A6" t="s">
        <v>39</v>
      </c>
      <c r="B6" t="s">
        <v>58</v>
      </c>
      <c r="C6" s="2">
        <v>1365</v>
      </c>
      <c r="D6" s="9">
        <v>16.222961730449249</v>
      </c>
    </row>
    <row r="7" spans="1:4" x14ac:dyDescent="0.35">
      <c r="A7" t="s">
        <v>45</v>
      </c>
      <c r="B7" t="s">
        <v>58</v>
      </c>
      <c r="C7" s="2">
        <v>2293</v>
      </c>
      <c r="D7" s="9">
        <v>27.252198716425006</v>
      </c>
    </row>
    <row r="8" spans="1:4" x14ac:dyDescent="0.35">
      <c r="A8" t="s">
        <v>46</v>
      </c>
      <c r="B8" t="s">
        <v>59</v>
      </c>
      <c r="C8">
        <v>355</v>
      </c>
      <c r="D8" s="9">
        <v>4.2191585452816733</v>
      </c>
    </row>
    <row r="9" spans="1:4" x14ac:dyDescent="0.35">
      <c r="A9" t="s">
        <v>47</v>
      </c>
      <c r="B9" t="s">
        <v>58</v>
      </c>
      <c r="C9">
        <v>68</v>
      </c>
      <c r="D9" s="9">
        <v>0.80817684811029245</v>
      </c>
    </row>
    <row r="10" spans="1:4" x14ac:dyDescent="0.35">
      <c r="A10" t="s">
        <v>48</v>
      </c>
      <c r="B10" t="s">
        <v>58</v>
      </c>
      <c r="C10">
        <v>39</v>
      </c>
      <c r="D10" s="9">
        <v>0.46351319229855004</v>
      </c>
    </row>
    <row r="11" spans="1:4" x14ac:dyDescent="0.35">
      <c r="A11" t="s">
        <v>49</v>
      </c>
      <c r="B11" t="s">
        <v>58</v>
      </c>
      <c r="C11">
        <v>1</v>
      </c>
      <c r="D11" s="9">
        <v>1.1884953648680769E-2</v>
      </c>
    </row>
    <row r="12" spans="1:4" x14ac:dyDescent="0.35">
      <c r="A12" t="s">
        <v>60</v>
      </c>
      <c r="B12" t="s">
        <v>58</v>
      </c>
      <c r="C12">
        <v>19</v>
      </c>
      <c r="D12" s="9">
        <v>0.22581411932493461</v>
      </c>
    </row>
    <row r="13" spans="1:4" x14ac:dyDescent="0.35">
      <c r="A13" t="s">
        <v>51</v>
      </c>
      <c r="B13" t="s">
        <v>58</v>
      </c>
      <c r="C13">
        <v>3</v>
      </c>
      <c r="D13" s="9">
        <v>3.565486094604231E-2</v>
      </c>
    </row>
    <row r="14" spans="1:4" x14ac:dyDescent="0.35">
      <c r="A14" t="s">
        <v>61</v>
      </c>
      <c r="B14" t="s">
        <v>62</v>
      </c>
      <c r="C14">
        <v>3</v>
      </c>
      <c r="D14" s="9">
        <v>3.565486094604231E-2</v>
      </c>
    </row>
    <row r="16" spans="1:4" x14ac:dyDescent="0.35">
      <c r="C16" s="2"/>
    </row>
    <row r="18" spans="3:3" x14ac:dyDescent="0.3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activeCell="A6" sqref="A6"/>
    </sheetView>
  </sheetViews>
  <sheetFormatPr defaultRowHeight="14.5" x14ac:dyDescent="0.35"/>
  <cols>
    <col min="1" max="1" width="23" customWidth="1"/>
    <col min="2" max="2" width="15.08984375" customWidth="1"/>
    <col min="3" max="3" width="20.08984375" customWidth="1"/>
  </cols>
  <sheetData>
    <row r="1" spans="1:4" ht="20.5" customHeight="1" x14ac:dyDescent="0.35">
      <c r="A1" t="s">
        <v>3</v>
      </c>
      <c r="B1" t="s">
        <v>150</v>
      </c>
      <c r="C1" t="s">
        <v>151</v>
      </c>
      <c r="D1" t="s">
        <v>152</v>
      </c>
    </row>
    <row r="2" spans="1:4" x14ac:dyDescent="0.35">
      <c r="A2" t="s">
        <v>4</v>
      </c>
      <c r="B2">
        <v>4761</v>
      </c>
      <c r="C2">
        <v>30</v>
      </c>
    </row>
    <row r="3" spans="1:4" x14ac:dyDescent="0.35">
      <c r="A3" t="s">
        <v>5</v>
      </c>
      <c r="B3">
        <v>3520</v>
      </c>
      <c r="C3">
        <v>103</v>
      </c>
    </row>
    <row r="4" spans="1:4" x14ac:dyDescent="0.35">
      <c r="B4" s="2"/>
    </row>
    <row r="18" spans="3:3" x14ac:dyDescent="0.35">
      <c r="C1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7" sqref="A7"/>
    </sheetView>
  </sheetViews>
  <sheetFormatPr defaultRowHeight="14.5" x14ac:dyDescent="0.35"/>
  <cols>
    <col min="1" max="1" width="18.1796875" style="10" customWidth="1"/>
    <col min="2" max="2" width="8.36328125" customWidth="1"/>
  </cols>
  <sheetData>
    <row r="1" spans="1:3" x14ac:dyDescent="0.35">
      <c r="A1" s="10" t="s">
        <v>0</v>
      </c>
      <c r="B1" t="s">
        <v>1</v>
      </c>
      <c r="C1" t="s">
        <v>2</v>
      </c>
    </row>
    <row r="2" spans="1:3" x14ac:dyDescent="0.35">
      <c r="A2" s="10" t="s">
        <v>153</v>
      </c>
      <c r="B2" s="2">
        <v>5729</v>
      </c>
      <c r="C2" s="8">
        <v>68.09</v>
      </c>
    </row>
    <row r="3" spans="1:3" x14ac:dyDescent="0.35">
      <c r="A3" s="10" t="s">
        <v>155</v>
      </c>
      <c r="B3" s="2">
        <v>2580</v>
      </c>
      <c r="C3" s="8">
        <v>30.67</v>
      </c>
    </row>
    <row r="4" spans="1:3" x14ac:dyDescent="0.35">
      <c r="A4" s="10" t="s">
        <v>154</v>
      </c>
      <c r="B4">
        <v>71</v>
      </c>
      <c r="C4" s="8">
        <v>0.84</v>
      </c>
    </row>
    <row r="5" spans="1:3" x14ac:dyDescent="0.35">
      <c r="A5" s="10" t="s">
        <v>156</v>
      </c>
      <c r="B5">
        <v>34</v>
      </c>
      <c r="C5" s="8">
        <v>0.4</v>
      </c>
    </row>
    <row r="7" spans="1:3" x14ac:dyDescent="0.35">
      <c r="B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tabSelected="1" workbookViewId="0">
      <selection activeCell="F21" sqref="F21"/>
    </sheetView>
  </sheetViews>
  <sheetFormatPr defaultRowHeight="14.5" x14ac:dyDescent="0.35"/>
  <cols>
    <col min="1" max="1" width="13.453125" customWidth="1"/>
    <col min="2" max="2" width="19.1796875" customWidth="1"/>
    <col min="3" max="3" width="19.1796875" style="6" customWidth="1"/>
    <col min="4" max="4" width="22.36328125" customWidth="1"/>
    <col min="5" max="5" width="18.26953125" style="6" customWidth="1"/>
    <col min="6" max="6" width="15.7265625" customWidth="1"/>
    <col min="7" max="7" width="9.54296875" style="6" customWidth="1"/>
  </cols>
  <sheetData>
    <row r="1" spans="1:6" x14ac:dyDescent="0.35">
      <c r="A1" t="s">
        <v>149</v>
      </c>
    </row>
    <row r="2" spans="1:6" x14ac:dyDescent="0.35">
      <c r="D2" s="2"/>
      <c r="F2" s="2"/>
    </row>
    <row r="3" spans="1:6" x14ac:dyDescent="0.35">
      <c r="A3" s="1"/>
      <c r="F3" s="2"/>
    </row>
    <row r="8" spans="1:6" x14ac:dyDescent="0.3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2021_age</vt:lpstr>
      <vt:lpstr>2021_race</vt:lpstr>
      <vt:lpstr>2021_ethnicity</vt:lpstr>
      <vt:lpstr>2021_education</vt:lpstr>
      <vt:lpstr>2021_procedure</vt:lpstr>
      <vt:lpstr>2021_provider_location</vt:lpstr>
      <vt:lpstr>2021_procedure_location</vt:lpstr>
      <vt:lpstr>2021_gestation</vt:lpstr>
      <vt:lpstr>2021_gestation_procedure</vt:lpstr>
      <vt:lpstr>2021_county</vt:lpstr>
      <vt:lpstr>2021_procedure_location_wrksht</vt:lpstr>
      <vt:lpstr>2021_gestation_weeks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2022-12-14T14:23:58Z</dcterms:modified>
</cp:coreProperties>
</file>